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a" sheetId="1" r:id="rId4"/>
    <sheet state="visible" name="Legenda 1" sheetId="2" r:id="rId5"/>
    <sheet state="visible" name="Foglio9" sheetId="3" r:id="rId6"/>
    <sheet state="visible" name="Foglio12" sheetId="4" r:id="rId7"/>
    <sheet state="visible" name="Risposte del modulo 4" sheetId="5" r:id="rId8"/>
  </sheets>
  <definedNames>
    <definedName hidden="1" localSheetId="2" name="_xlnm._FilterDatabase">Foglio9!$B$1:$AC$59</definedName>
  </definedNames>
  <calcPr/>
</workbook>
</file>

<file path=xl/sharedStrings.xml><?xml version="1.0" encoding="utf-8"?>
<sst xmlns="http://schemas.openxmlformats.org/spreadsheetml/2006/main" count="5212" uniqueCount="1338">
  <si>
    <t>risultato test</t>
  </si>
  <si>
    <t>Tipo
iva</t>
  </si>
  <si>
    <t>Partenza merce/inizio o effettuazione prestazione</t>
  </si>
  <si>
    <t>Destinazione merce o termine prestazione</t>
  </si>
  <si>
    <t>Cedente ovvero venditore</t>
  </si>
  <si>
    <t>Cessionario ovvero acquirente</t>
  </si>
  <si>
    <t>Altro Cessionario destinatario finale</t>
  </si>
  <si>
    <t>Criterio impositivo</t>
  </si>
  <si>
    <t>Prodotto/Servizio</t>
  </si>
  <si>
    <t>Tipo gestione IVA</t>
  </si>
  <si>
    <t>IVA</t>
  </si>
  <si>
    <r>
      <rPr>
        <rFont val="Arial"/>
      </rPr>
      <t xml:space="preserve">Codice Idempiere   Padre    </t>
    </r>
    <r>
      <rPr>
        <rFont val="Arial"/>
        <color rgb="FFCE181E"/>
      </rPr>
      <t>Figli</t>
    </r>
  </si>
  <si>
    <t>Tipo documento obbligatorio o no</t>
  </si>
  <si>
    <t>ID CASO</t>
  </si>
  <si>
    <t>Caso</t>
  </si>
  <si>
    <t>Tipo operazione</t>
  </si>
  <si>
    <t>Desc.Articolo Iva</t>
  </si>
  <si>
    <t>Annotazioni obbligatorie in fattura</t>
  </si>
  <si>
    <t>TIPO DOCUMENTO</t>
  </si>
  <si>
    <t>XML COD TD</t>
  </si>
  <si>
    <t>XML Natura Transazione</t>
  </si>
  <si>
    <t>XML       Tipo ritenuta</t>
  </si>
  <si>
    <t>XML Esigibiltà</t>
  </si>
  <si>
    <t>XML Cod
Tipo 
Cassa</t>
  </si>
  <si>
    <t>XML Mod. Pag.</t>
  </si>
  <si>
    <t>operazione da inserire nello esterometro</t>
  </si>
  <si>
    <t xml:space="preserve">Descr IVA </t>
  </si>
  <si>
    <t>Codice/Rigo</t>
  </si>
  <si>
    <t>Quadro</t>
  </si>
  <si>
    <t>Col./Campo 1</t>
  </si>
  <si>
    <t>Col./Campo 2</t>
  </si>
  <si>
    <t>Col./Campo 3</t>
  </si>
  <si>
    <t>Esterometro</t>
  </si>
  <si>
    <t>Imp.exp.xml</t>
  </si>
  <si>
    <t>tipo regime fiscale</t>
  </si>
  <si>
    <t>Help</t>
  </si>
  <si>
    <t>OK</t>
  </si>
  <si>
    <t>ACQUISTO</t>
  </si>
  <si>
    <t>CEE</t>
  </si>
  <si>
    <t>ITALIA</t>
  </si>
  <si>
    <t>SOGGETTO IVA CEE</t>
  </si>
  <si>
    <t>SOGGETTO IVA ITALIA</t>
  </si>
  <si>
    <t>Acquisto Paese CEE</t>
  </si>
  <si>
    <t>Prodotto</t>
  </si>
  <si>
    <t>Automatico (Prodotto/Residenza)  Registro IVA Acquisti UE</t>
  </si>
  <si>
    <t>A.01</t>
  </si>
  <si>
    <t>SI FATTURA DI ACQUISTO</t>
  </si>
  <si>
    <t>Acquisto CEE Prodotto 4% (Reverse Charge)</t>
  </si>
  <si>
    <t>Imponibile</t>
  </si>
  <si>
    <t>N.I. Art. 38 comma 2 e comma 3 lettera b) D.L. n.331/1993</t>
  </si>
  <si>
    <t>Fattura di 
Acquisto</t>
  </si>
  <si>
    <t>TD01</t>
  </si>
  <si>
    <t>N6</t>
  </si>
  <si>
    <t>NA</t>
  </si>
  <si>
    <t>SI
quadro
VF2-1/2
VF26-1/2  VJ3-1/2</t>
  </si>
  <si>
    <t>IMPONIBILE</t>
  </si>
  <si>
    <t>VF2</t>
  </si>
  <si>
    <t>VF</t>
  </si>
  <si>
    <t>RF01</t>
  </si>
  <si>
    <r>
      <rPr/>
      <t>A.01.a</t>
    </r>
    <r>
      <t xml:space="preserve"> Credito</t>
    </r>
  </si>
  <si>
    <t>VF26</t>
  </si>
  <si>
    <r>
      <rPr/>
      <t>A.01.b</t>
    </r>
    <r>
      <t xml:space="preserve"> Debito</t>
    </r>
  </si>
  <si>
    <t>VJ3</t>
  </si>
  <si>
    <t>VJ</t>
  </si>
  <si>
    <t>SI NOTA ACCREDITO FATTURA ACQUISTO</t>
  </si>
  <si>
    <t>Rettifica/Nota di accredito CEE acquisto Prodotto 4% (Reverse Charge)</t>
  </si>
  <si>
    <t>Nota di Accredito
Fornitore</t>
  </si>
  <si>
    <t>TD04</t>
  </si>
  <si>
    <r>
      <rPr/>
      <t>A.01.a</t>
    </r>
    <r>
      <t xml:space="preserve"> Credito</t>
    </r>
  </si>
  <si>
    <r>
      <rPr/>
      <t>A.01.b</t>
    </r>
    <r>
      <t xml:space="preserve"> Debito</t>
    </r>
  </si>
  <si>
    <t>VENDITA</t>
  </si>
  <si>
    <t>Ente Pubblico</t>
  </si>
  <si>
    <t xml:space="preserve">Vendita P.A. o equivalente (elenco aggiornato da Art.17-ter comma 1-bis) </t>
  </si>
  <si>
    <t xml:space="preserve">Prodotto o Servizio        </t>
  </si>
  <si>
    <t>Automatico (PA)   Registro IVA Vendite ITALIA</t>
  </si>
  <si>
    <t>A.02</t>
  </si>
  <si>
    <t>SI FATTURA DI VENDITA</t>
  </si>
  <si>
    <t>Vendita Ente P. Split Payment di Prodotto o Servizo al 4% (Iva a Carico cessionario)</t>
  </si>
  <si>
    <t>Imponibile "Split payment"</t>
  </si>
  <si>
    <t xml:space="preserve">Art.17 ter Dpr 633/1972
</t>
  </si>
  <si>
    <t>“Operazione assoggettata a split payment con IVA non incassata dal cedente ai sensi dell’ex art.17-ter del DPR 633/1972”</t>
  </si>
  <si>
    <t>Fattura / Fattura differita</t>
  </si>
  <si>
    <t>niente</t>
  </si>
  <si>
    <t>S</t>
  </si>
  <si>
    <t>-</t>
  </si>
  <si>
    <t>da tabella MP01 in poi</t>
  </si>
  <si>
    <t>no</t>
  </si>
  <si>
    <r>
      <t xml:space="preserve">SI
quadro 
</t>
    </r>
    <r>
      <rPr/>
      <t>VE38 – VE39 - VE20 rett.op.esigibili nell’anno</t>
    </r>
  </si>
  <si>
    <t>VE38</t>
  </si>
  <si>
    <t>VE</t>
  </si>
  <si>
    <t>imponibile</t>
  </si>
  <si>
    <r>
      <rPr>
        <rFont val="Arial"/>
      </rPr>
      <t>A.02.a</t>
    </r>
    <r>
      <rPr>
        <rFont val="Arial"/>
      </rPr>
      <t xml:space="preserve"> Credito</t>
    </r>
  </si>
  <si>
    <t>VE39</t>
  </si>
  <si>
    <r>
      <rPr>
        <rFont val="Arial"/>
      </rPr>
      <t>A.02.b</t>
    </r>
    <r>
      <rPr>
        <rFont val="Arial"/>
      </rPr>
      <t xml:space="preserve"> Debito</t>
    </r>
  </si>
  <si>
    <t>VE20</t>
  </si>
  <si>
    <t>Rettifica/Nota di Accredito Ente P. Split Payment di Prodotto o Servizo al 4% (Iva a carico cessionario)</t>
  </si>
  <si>
    <t>Nota di Accredito</t>
  </si>
  <si>
    <r>
      <rPr>
        <rFont val="Arial"/>
      </rPr>
      <t>A.02.a</t>
    </r>
    <r>
      <rPr>
        <rFont val="Arial"/>
      </rPr>
      <t xml:space="preserve"> Credito</t>
    </r>
  </si>
  <si>
    <r>
      <rPr>
        <rFont val="Arial"/>
      </rPr>
      <t xml:space="preserve">A.02.b </t>
    </r>
    <r>
      <rPr>
        <rFont val="Arial"/>
      </rPr>
      <t>Debito</t>
    </r>
  </si>
  <si>
    <t>no differenze con A.04?</t>
  </si>
  <si>
    <t>Privato                       CEE              EXTRACEE         ITALIA</t>
  </si>
  <si>
    <t>Vendita Soggetto Privato Italia o CEE o ExtraCee</t>
  </si>
  <si>
    <t>Automatico (COD.FISC./RESIDENZA) Registro IVA Vendite ITALIA</t>
  </si>
  <si>
    <t>A.03.a</t>
  </si>
  <si>
    <t>Vendita Persona Fisica o no Residente CEE o no Residente ExtraCEE prodotto 4%</t>
  </si>
  <si>
    <t>Iva 
4% Pers.Fis.
non res.</t>
  </si>
  <si>
    <t>SI Quadro VE</t>
  </si>
  <si>
    <t xml:space="preserve">CEE            EXTRACEE           ITALIA   </t>
  </si>
  <si>
    <t>Rettifica/Nota di accredito Vendita Persona Fisica o no Residente CEE o no residente ExtraCEE prodotto 4%</t>
  </si>
  <si>
    <t>Acquisto territorio dello stato</t>
  </si>
  <si>
    <t>A.04</t>
  </si>
  <si>
    <t>Acquisto ITALIA Prodotto 4%</t>
  </si>
  <si>
    <t>Imponibile IVA 4%</t>
  </si>
  <si>
    <r>
      <rPr>
        <rFont val="Arial"/>
      </rPr>
      <t xml:space="preserve">SI
quadro
</t>
    </r>
    <r>
      <rPr>
        <rFont val="Arial"/>
      </rPr>
      <t>VF2-1/2</t>
    </r>
  </si>
  <si>
    <t>Rettifica/Nota di accredito ITALIA acquisto Prodotto 4%</t>
  </si>
  <si>
    <t>non esiste tipo documento</t>
  </si>
  <si>
    <t>manca tipo documento</t>
  </si>
  <si>
    <t>EXTRACEE</t>
  </si>
  <si>
    <t>A.04 !!!!</t>
  </si>
  <si>
    <t>BOLLETTA DOGANALE FAE o                                                                         FAE2 o FAE3</t>
  </si>
  <si>
    <t>new</t>
  </si>
  <si>
    <t>Acquisto Extracee Prodotto 4%</t>
  </si>
  <si>
    <t>Bolletta doganale ????</t>
  </si>
  <si>
    <r>
      <rPr>
        <rFont val="Arial"/>
      </rPr>
      <t xml:space="preserve">SI
quadro
</t>
    </r>
    <r>
      <rPr>
        <rFont val="Arial"/>
      </rPr>
      <t>VF2-1/2
e
VF26-3/4</t>
    </r>
  </si>
  <si>
    <t>IMPONIBILE             IMPONIBILE</t>
  </si>
  <si>
    <t>VF2                   VF26</t>
  </si>
  <si>
    <t xml:space="preserve">                                                                                                                           imponibile                     </t>
  </si>
  <si>
    <t>si</t>
  </si>
  <si>
    <t>Vendita Paese CEE</t>
  </si>
  <si>
    <t>Automatico (BP Vies CEE) Registro IVA Vendite UE</t>
  </si>
  <si>
    <t>A.05</t>
  </si>
  <si>
    <t xml:space="preserve">Vendita CEE prodotto al 4% </t>
  </si>
  <si>
    <t>Non Imponibile</t>
  </si>
  <si>
    <t xml:space="preserve">N.I. IVA Art.41 1c. l 427/93 
</t>
  </si>
  <si>
    <t>“operazione non imponibile ai sensi dell’art. 41, DL 331/1993”</t>
  </si>
  <si>
    <t>N3</t>
  </si>
  <si>
    <r>
      <rPr>
        <rFont val="Arial"/>
      </rPr>
      <t xml:space="preserve">SI
Quadro
</t>
    </r>
    <r>
      <rPr>
        <rFont val="Arial"/>
      </rPr>
      <t>VE 30-1  e campo
3</t>
    </r>
  </si>
  <si>
    <t>VE30</t>
  </si>
  <si>
    <t>SI NOTA ACCREDITO FATTURA DI VENDITA</t>
  </si>
  <si>
    <t>Rettifica/Nota di Accredito CEE prodotto al 4%</t>
  </si>
  <si>
    <t>SOGGETTO IVA EXTRACEE</t>
  </si>
  <si>
    <t>Vendita Paese ExtraCEE trasporto a cura cedente</t>
  </si>
  <si>
    <t>?</t>
  </si>
  <si>
    <t>A.06</t>
  </si>
  <si>
    <t>Vendita ExtraCEE prodotti al 4%</t>
  </si>
  <si>
    <t>N.I. IVA Art. 8 C. 1 Lettera a D.P.R. 633/1972</t>
  </si>
  <si>
    <t>“Non Imponibile IVA, ex articolo 8, comma 1, lettera a) del DPR n. 633/72”</t>
  </si>
  <si>
    <r>
      <rPr>
        <rFont val="Arial"/>
      </rPr>
      <t xml:space="preserve">SI
Quadro
</t>
    </r>
    <r>
      <rPr>
        <rFont val="Arial"/>
      </rPr>
      <t>VE 30-1
 e campo
2</t>
    </r>
  </si>
  <si>
    <t>Automatico (BP ExtraCEE)   Registro IVA Vendite ExtraCEE</t>
  </si>
  <si>
    <t>Rettifica/Nota di Accredito Vendita ExtraCEE prodotti 4 %</t>
  </si>
  <si>
    <t>info giro registrazioni</t>
  </si>
  <si>
    <t>CORRISPETTIVI</t>
  </si>
  <si>
    <t>SOGGETTO IVA/privato       CEE     EXTRACEE      ITALIA</t>
  </si>
  <si>
    <t>Vendita da Registratore di Cassa</t>
  </si>
  <si>
    <t xml:space="preserve">Automatico (gestione scontrino) Registro Corrispettivi </t>
  </si>
  <si>
    <t>A.07</t>
  </si>
  <si>
    <t>Vendita Corrispettivo 4%</t>
  </si>
  <si>
    <t>Iva Corrispettivi 4%</t>
  </si>
  <si>
    <t>Fattura Corrispettivi</t>
  </si>
  <si>
    <r>
      <t xml:space="preserve">SI
quadro
</t>
    </r>
    <r>
      <rPr/>
      <t>VE20-1/2</t>
    </r>
  </si>
  <si>
    <t>Migrare da Bitrabi su Template E Morgera</t>
  </si>
  <si>
    <t>Acquisti con detraibilità IVA parziale o nulla art. 19/19bis/19bis1/19bis.2</t>
  </si>
  <si>
    <t>A.08</t>
  </si>
  <si>
    <t>Acquisto ITALIA Prodotto Servizio 4% indetraibile al 100%</t>
  </si>
  <si>
    <t>Imponibile IVA 4% indetraibile al 100%</t>
  </si>
  <si>
    <t>Si Quadro VF19</t>
  </si>
  <si>
    <t>VF19</t>
  </si>
  <si>
    <t>IMponibile</t>
  </si>
  <si>
    <t>B.01</t>
  </si>
  <si>
    <t>Acquisto CEE Prodotto 5% (Reverse Charge)</t>
  </si>
  <si>
    <t>SI
quadro
VF3-1/2
VF26-1/2   VJ3-1/2</t>
  </si>
  <si>
    <t>VF3</t>
  </si>
  <si>
    <r>
      <rPr/>
      <t>B.01.a</t>
    </r>
    <r>
      <t xml:space="preserve"> Credito</t>
    </r>
  </si>
  <si>
    <r>
      <rPr/>
      <t>B.01.b</t>
    </r>
    <r>
      <t xml:space="preserve"> Debito</t>
    </r>
  </si>
  <si>
    <t>Rettifica/Nota di accredito CEE acquisto Prodotto 5% (Reverse Charge)</t>
  </si>
  <si>
    <r>
      <rPr/>
      <t xml:space="preserve">B.01.a </t>
    </r>
    <r>
      <t>Credito</t>
    </r>
  </si>
  <si>
    <r>
      <rPr/>
      <t>B.01.b</t>
    </r>
    <r>
      <t xml:space="preserve"> Debito</t>
    </r>
  </si>
  <si>
    <t>B.02</t>
  </si>
  <si>
    <t>Vendita Ente P. Split Payment di Prodotto o Servizo al 5% (Iva a Carico cessionario)</t>
  </si>
  <si>
    <t xml:space="preserve">Scissione dei pagamenti Art.17 ter Dpr 633/1972
</t>
  </si>
  <si>
    <t>SI
quadro 
VE38 – VE39 - VE21 rett.op.esigibili nell’anno</t>
  </si>
  <si>
    <r>
      <t xml:space="preserve">B.02.a </t>
    </r>
    <r>
      <rPr/>
      <t>Credito</t>
    </r>
  </si>
  <si>
    <r>
      <t xml:space="preserve">B.02.b </t>
    </r>
    <r>
      <rPr/>
      <t>Debito</t>
    </r>
  </si>
  <si>
    <t>VE21</t>
  </si>
  <si>
    <t>Rettifica/Nota di Accredito Ente P. Split Payment di Prodotto o Servizo al 5% (Iva a carico cessionario)</t>
  </si>
  <si>
    <r>
      <rPr>
        <rFont val="Arial"/>
      </rPr>
      <t xml:space="preserve">B.02.a </t>
    </r>
    <r>
      <rPr>
        <rFont val="Arial"/>
      </rPr>
      <t>Credito</t>
    </r>
  </si>
  <si>
    <r>
      <t xml:space="preserve">B.02.b </t>
    </r>
    <r>
      <rPr/>
      <t>Debito</t>
    </r>
  </si>
  <si>
    <t>Vendita territorio dello stato</t>
  </si>
  <si>
    <t>Automatico Registro IVA Vendite ITALIA</t>
  </si>
  <si>
    <t>B.03</t>
  </si>
  <si>
    <t>Vendita ITALIA Prodotto/Servizio al 5%</t>
  </si>
  <si>
    <t>Imponibile IVA 5%</t>
  </si>
  <si>
    <t>Acquisto ITALIA Prodotto/Servizio al 5%</t>
  </si>
  <si>
    <t>Rettifica/Nota di Accredito Acquisto ITALIA Prodotto/Servizio al 5%</t>
  </si>
  <si>
    <t>B.04</t>
  </si>
  <si>
    <t xml:space="preserve">Vendita CEE prodotto al 5% </t>
  </si>
  <si>
    <r>
      <rPr>
        <rFont val="Arial"/>
      </rPr>
      <t xml:space="preserve">SI
Quadro
</t>
    </r>
    <r>
      <rPr>
        <rFont val="Arial"/>
      </rPr>
      <t>VE 30-1 e campo
3</t>
    </r>
  </si>
  <si>
    <t>VF30</t>
  </si>
  <si>
    <t>Rettifica/Nota di Accredito CEE prodotto al 5%</t>
  </si>
  <si>
    <t>B.05</t>
  </si>
  <si>
    <t>Vendita Corrispettivo 5%</t>
  </si>
  <si>
    <t>Iva Corrispettivi 5%</t>
  </si>
  <si>
    <t>Corrispettivo fatturato</t>
  </si>
  <si>
    <t>in caso emiss.FE</t>
  </si>
  <si>
    <r>
      <t xml:space="preserve">SI
quadro
</t>
    </r>
    <r>
      <rPr/>
      <t>VE21-1/2</t>
    </r>
  </si>
  <si>
    <t>Creato su template da copiare su Morgera e bitrabi</t>
  </si>
  <si>
    <t>B.06</t>
  </si>
  <si>
    <t>Vendita ExtraCEE prodotto al 5%</t>
  </si>
  <si>
    <r>
      <rPr>
        <rFont val="Arial"/>
      </rPr>
      <t xml:space="preserve">SI
Quadro
</t>
    </r>
    <r>
      <rPr>
        <rFont val="Arial"/>
      </rPr>
      <t>VE 30-1
 e campo
2</t>
    </r>
  </si>
  <si>
    <t>Rettifica/Nota di Accredito Vendita ExtraCEE prodotto 5 %</t>
  </si>
  <si>
    <t>C.01</t>
  </si>
  <si>
    <t>Acquisto CEE Prodotto 10% (Reverse Charge)</t>
  </si>
  <si>
    <t>SI
quadro
VF12-1/2
VF26-1/2    VJ3-1/2</t>
  </si>
  <si>
    <t>VF12</t>
  </si>
  <si>
    <r>
      <rPr/>
      <t>C.01.a</t>
    </r>
    <r>
      <t xml:space="preserve"> Credito</t>
    </r>
  </si>
  <si>
    <r>
      <rPr/>
      <t>C.01.b</t>
    </r>
    <r>
      <t xml:space="preserve"> Debito</t>
    </r>
  </si>
  <si>
    <t>Rettifica/Nota di accredito CEE acquisto Prodotto 10% (Reverse Charge)</t>
  </si>
  <si>
    <r>
      <rPr/>
      <t>C.01.a</t>
    </r>
    <r>
      <t xml:space="preserve"> Credito</t>
    </r>
  </si>
  <si>
    <r>
      <rPr/>
      <t>C.01.b</t>
    </r>
    <r>
      <t xml:space="preserve"> Debito</t>
    </r>
  </si>
  <si>
    <t>C.02</t>
  </si>
  <si>
    <t>Vendita Ente P. Split Payment di Prodotto o Servizo al 10% (Iva a Carico cessionario)</t>
  </si>
  <si>
    <t>SI
quadro 
VE38 – VE39 - VE22 rett.op.esigibili nell’anno</t>
  </si>
  <si>
    <r>
      <t xml:space="preserve">C.02.a </t>
    </r>
    <r>
      <rPr/>
      <t>Credito</t>
    </r>
  </si>
  <si>
    <r>
      <t xml:space="preserve">C.02.b </t>
    </r>
    <r>
      <rPr/>
      <t>Debito</t>
    </r>
  </si>
  <si>
    <t>VE22</t>
  </si>
  <si>
    <t>Rettifica/Nota di Accredito Ente P. Split Payment di Prodotto o Servizo al 10% (Iva a carico cessionario)</t>
  </si>
  <si>
    <r>
      <t xml:space="preserve">C.02.a </t>
    </r>
    <r>
      <rPr/>
      <t>Credito</t>
    </r>
  </si>
  <si>
    <r>
      <t xml:space="preserve">C.02.b </t>
    </r>
    <r>
      <rPr/>
      <t>Debito</t>
    </r>
  </si>
  <si>
    <r>
      <t xml:space="preserve">Acquisti (servizi in </t>
    </r>
    <r>
      <rPr>
        <b/>
      </rPr>
      <t>genere</t>
    </r>
    <r>
      <t xml:space="preserve"> es trasporti) Committente Sogg.Iva Italia Prestatore CEE applic. Reverse Charge</t>
    </r>
  </si>
  <si>
    <t>Servizio</t>
  </si>
  <si>
    <t>C.03</t>
  </si>
  <si>
    <t>Acquisto CEE Servizio Generali 10% (Reverse Charge)</t>
  </si>
  <si>
    <t>Escluso                         (Non Soggetto)</t>
  </si>
  <si>
    <t>IVA Ex Art. 7 ter 10%</t>
  </si>
  <si>
    <r>
      <t xml:space="preserve">C.03.a </t>
    </r>
    <r>
      <rPr/>
      <t>Credito</t>
    </r>
  </si>
  <si>
    <t>VF26-1/2</t>
  </si>
  <si>
    <r>
      <t xml:space="preserve">C.03.b </t>
    </r>
    <r>
      <rPr/>
      <t>Debito</t>
    </r>
  </si>
  <si>
    <t>VJ3-1/2</t>
  </si>
  <si>
    <r>
      <t>Acquisti servizi (</t>
    </r>
    <r>
      <rPr>
        <b/>
      </rPr>
      <t>deroghe</t>
    </r>
    <r>
      <t xml:space="preserve"> es perizie immobile in Italia) Committente Sogg.Iva Italia Prestatore CEE applic. Reverse Charge</t>
    </r>
  </si>
  <si>
    <t>C.04</t>
  </si>
  <si>
    <t>Acquisto CEE Servizio Deroga 10% (Reverse Charge)</t>
  </si>
  <si>
    <t>Escluso                         (Non Soggetto -  Reverse Charge</t>
  </si>
  <si>
    <t xml:space="preserve">Ex Art. 7 quater D.P.R. 633/1972 </t>
  </si>
  <si>
    <r>
      <t xml:space="preserve">C.04.a </t>
    </r>
    <r>
      <rPr/>
      <t>Credito</t>
    </r>
  </si>
  <si>
    <t>IVA Ex Art. 7 quater
10%</t>
  </si>
  <si>
    <r>
      <t xml:space="preserve">C.04.b </t>
    </r>
    <r>
      <rPr/>
      <t>Debito</t>
    </r>
  </si>
  <si>
    <t xml:space="preserve">ITALIA            CEE           EXTRA CEE    </t>
  </si>
  <si>
    <t>C.05</t>
  </si>
  <si>
    <t>Vendita Persone FIsiche Prodotto/Servizio al 10%</t>
  </si>
  <si>
    <t>Imponibile IVA Persone Fisiche non residenti</t>
  </si>
  <si>
    <r>
      <t xml:space="preserve">SI
quadro
</t>
    </r>
    <r>
      <rPr>
        <b/>
      </rPr>
      <t>VE22-1/2</t>
    </r>
  </si>
  <si>
    <t>VF22</t>
  </si>
  <si>
    <t>RettificaInota di Accredito Vendita Persone FIsiche Prodotto/Servizio al 10%</t>
  </si>
  <si>
    <t>C.06</t>
  </si>
  <si>
    <t>Vendita ITALIA Prodotto/Servizio al 10%</t>
  </si>
  <si>
    <t xml:space="preserve">Imponibile IVA 10%
</t>
  </si>
  <si>
    <t>Acquisto ITALIA Prodotto/Servizio al 10%</t>
  </si>
  <si>
    <r>
      <rPr>
        <rFont val="Arial"/>
      </rPr>
      <t xml:space="preserve">SI
quadro
</t>
    </r>
    <r>
      <rPr>
        <rFont val="Arial"/>
        <b/>
      </rPr>
      <t>VF12-1/2</t>
    </r>
  </si>
  <si>
    <t>Rettifica/Nota di Accredito Acquisto ITALIA Prodotto/Servizio al 10%</t>
  </si>
  <si>
    <t>C.07</t>
  </si>
  <si>
    <t xml:space="preserve">Vendita CEE prodotto al 10% </t>
  </si>
  <si>
    <r>
      <rPr>
        <rFont val="Arial"/>
      </rPr>
      <t xml:space="preserve">SI
Quadro
</t>
    </r>
    <r>
      <rPr>
        <rFont val="Arial"/>
        <b/>
      </rPr>
      <t>VE 30-1 e campo
3</t>
    </r>
  </si>
  <si>
    <t>IMONIBILE</t>
  </si>
  <si>
    <t>Rettifica/Nota di Accredito Vendita ExtraCEE prodotto 10%</t>
  </si>
  <si>
    <t>C.08</t>
  </si>
  <si>
    <t>Vendita ExtraCEE prodotto al 10%</t>
  </si>
  <si>
    <r>
      <t xml:space="preserve">SI
quadro
</t>
    </r>
    <r>
      <rPr>
        <b/>
      </rPr>
      <t>VE30-1/2</t>
    </r>
  </si>
  <si>
    <t>Reso Rettifica Vendita ExtraCEE Prodotto 10%</t>
  </si>
  <si>
    <t>C.09</t>
  </si>
  <si>
    <t>Vendita Corrispettivi 10%</t>
  </si>
  <si>
    <t>Iva Corrispettivi 10%</t>
  </si>
  <si>
    <r>
      <t xml:space="preserve">SI
quadro
</t>
    </r>
    <r>
      <rPr>
        <b/>
      </rPr>
      <t>VE22-1/2</t>
    </r>
  </si>
  <si>
    <t>Migrare da bitrabi a Template e Morgera</t>
  </si>
  <si>
    <t>C.10</t>
  </si>
  <si>
    <t>Acquisto ITALIA Prodotto/Servizio al 10% indetraibile al 100%</t>
  </si>
  <si>
    <t>Imponibile Iva 10% Indetraibile al 100%</t>
  </si>
  <si>
    <r>
      <rPr>
        <rFont val="Arial"/>
      </rPr>
      <t xml:space="preserve">SI
quadro
</t>
    </r>
    <r>
      <rPr>
        <rFont val="Arial"/>
        <b/>
      </rPr>
      <t>VF19</t>
    </r>
    <r>
      <rPr>
        <rFont val="Arial"/>
      </rPr>
      <t xml:space="preserve"> solo imponibile</t>
    </r>
  </si>
  <si>
    <t>Rettifica/Nota di Accredito  Acquisto ITALIA Prodotto/Servizio al 10% indetraibile al 100%</t>
  </si>
  <si>
    <t xml:space="preserve">Acquisti servizi (es.pulizie) di cui  Art. 17 c.6 lett. a-ter </t>
  </si>
  <si>
    <t>D.01</t>
  </si>
  <si>
    <t>Acquisto ITALIA Prodotto/Servizio 22% (Inversone Contabile)</t>
  </si>
  <si>
    <t>Imponibile                       (Reverse Charge)</t>
  </si>
  <si>
    <t>Art. 17 C.6 lettera a-ter D.P.R. 633/1972</t>
  </si>
  <si>
    <r>
      <rPr>
        <rFont val="Arial"/>
      </rPr>
      <t xml:space="preserve">SI
quadro
</t>
    </r>
    <r>
      <rPr>
        <rFont val="Arial"/>
        <b/>
      </rPr>
      <t>VF14-1/2 E VJ16-1/2</t>
    </r>
  </si>
  <si>
    <r>
      <t xml:space="preserve">D.01.a </t>
    </r>
    <r>
      <rPr/>
      <t>Credito</t>
    </r>
  </si>
  <si>
    <t>VF14</t>
  </si>
  <si>
    <r>
      <t xml:space="preserve">D.01.b </t>
    </r>
    <r>
      <rPr/>
      <t>Debito</t>
    </r>
  </si>
  <si>
    <t>VJ16</t>
  </si>
  <si>
    <t xml:space="preserve">Rettifica/Nota di Accredito Prodotto Servizio 22% (Inversione Contabile) </t>
  </si>
  <si>
    <r>
      <t xml:space="preserve">D.01.a </t>
    </r>
    <r>
      <rPr/>
      <t>Credito</t>
    </r>
  </si>
  <si>
    <r>
      <t xml:space="preserve">D.01.b </t>
    </r>
    <r>
      <rPr/>
      <t>Debito</t>
    </r>
  </si>
  <si>
    <r>
      <t xml:space="preserve">Acquisti (servizi in </t>
    </r>
    <r>
      <rPr>
        <b/>
      </rPr>
      <t>genere</t>
    </r>
    <r>
      <t xml:space="preserve"> es trasporti) Committente Sogg.Iva Italia Prestatore CEE applic. Reverse Charge</t>
    </r>
  </si>
  <si>
    <t>D.02</t>
  </si>
  <si>
    <t>Acquisto CEE Servizio Generale 22% (Reverse Charge)</t>
  </si>
  <si>
    <t>Ex Art. 7 Ter. DPR 633/1972 Integr. ai sensi Art.17 C.2</t>
  </si>
  <si>
    <r>
      <t xml:space="preserve">SI
quadro
</t>
    </r>
    <r>
      <rPr>
        <b/>
      </rPr>
      <t>VF14-1/2 VF26-1/2 e VJ3-1/2</t>
    </r>
  </si>
  <si>
    <t>VF14-1</t>
  </si>
  <si>
    <r>
      <t xml:space="preserve">D.02.a </t>
    </r>
    <r>
      <rPr/>
      <t>Credito</t>
    </r>
  </si>
  <si>
    <r>
      <t xml:space="preserve">D.02.b </t>
    </r>
    <r>
      <rPr/>
      <t>Debito</t>
    </r>
  </si>
  <si>
    <r>
      <t xml:space="preserve">Acquisti (servizi in </t>
    </r>
    <r>
      <rPr>
        <b/>
      </rPr>
      <t>genere</t>
    </r>
    <r>
      <t xml:space="preserve"> es trasporti) Committente Sogg.Iva Italia Prestatore CEE applic. Reverse Charge</t>
    </r>
  </si>
  <si>
    <t>Rettifica/Nota di accredito CEE acquisto Servizio Generale 22% (Reverse Charge)</t>
  </si>
  <si>
    <r>
      <t xml:space="preserve">D.02.a </t>
    </r>
    <r>
      <rPr/>
      <t>Credito</t>
    </r>
  </si>
  <si>
    <r>
      <t xml:space="preserve">D.02.b </t>
    </r>
    <r>
      <rPr/>
      <t>Debito</t>
    </r>
  </si>
  <si>
    <t>D.03</t>
  </si>
  <si>
    <t>Acquisto CEE Prodotto 22% (Reverse Charge)</t>
  </si>
  <si>
    <r>
      <t xml:space="preserve">SI
quadro
</t>
    </r>
    <r>
      <rPr>
        <b/>
      </rPr>
      <t>VF14-1/2 VF26-1/2 e VJ3-1/2</t>
    </r>
  </si>
  <si>
    <r>
      <t xml:space="preserve">D.03.a </t>
    </r>
    <r>
      <rPr/>
      <t>Credito</t>
    </r>
  </si>
  <si>
    <r>
      <t xml:space="preserve">D.03.b </t>
    </r>
    <r>
      <rPr/>
      <t>Debito</t>
    </r>
  </si>
  <si>
    <r>
      <rPr/>
      <t>D.01.a</t>
    </r>
    <r>
      <t xml:space="preserve"> Credito</t>
    </r>
  </si>
  <si>
    <r>
      <rPr/>
      <t xml:space="preserve">D.03.b </t>
    </r>
    <r>
      <t>Debito</t>
    </r>
  </si>
  <si>
    <t>D.04</t>
  </si>
  <si>
    <t>Acquisto ITALIA Prodotto/Servizio al 22% indetraibile al 50%</t>
  </si>
  <si>
    <t>Imponibile Iva 22% Indetraibile al 50%</t>
  </si>
  <si>
    <r>
      <rPr>
        <rFont val="Arial"/>
      </rPr>
      <t xml:space="preserve">SI
quadro
</t>
    </r>
    <r>
      <rPr>
        <rFont val="Arial"/>
        <b/>
      </rPr>
      <t>VF14-1/2 e
VF19-1/2</t>
    </r>
  </si>
  <si>
    <r>
      <t xml:space="preserve">D.04.a </t>
    </r>
    <r>
      <rPr/>
      <t>Credito</t>
    </r>
  </si>
  <si>
    <r>
      <t>D.04.b</t>
    </r>
    <r>
      <rPr/>
      <t xml:space="preserve"> Debito</t>
    </r>
  </si>
  <si>
    <t>Rettifica/Nota di Accredito  Acquisto ITALIA Prodotto/Servizio al 22% indetraibile al 50%</t>
  </si>
  <si>
    <r>
      <t xml:space="preserve">D.04.a </t>
    </r>
    <r>
      <rPr/>
      <t>Credito</t>
    </r>
  </si>
  <si>
    <r>
      <t xml:space="preserve">D.04.b </t>
    </r>
    <r>
      <rPr/>
      <t>Debito</t>
    </r>
  </si>
  <si>
    <t>D.05</t>
  </si>
  <si>
    <t>Acquisto ITALIA Prodotto/Servizio al 22% indetraibile al 60%</t>
  </si>
  <si>
    <t>Imponibile Iva 22% Indetraibile al 60%</t>
  </si>
  <si>
    <r>
      <rPr>
        <rFont val="Arial"/>
      </rPr>
      <t xml:space="preserve">SI
quadro
</t>
    </r>
    <r>
      <rPr>
        <rFont val="Arial"/>
        <b/>
      </rPr>
      <t>VF14-1/2 e
VF19-1/2</t>
    </r>
  </si>
  <si>
    <r>
      <t xml:space="preserve">D.05.a </t>
    </r>
    <r>
      <rPr/>
      <t>Credito</t>
    </r>
  </si>
  <si>
    <t>VF14-1/2 detr</t>
  </si>
  <si>
    <r>
      <t xml:space="preserve">D.05.b </t>
    </r>
    <r>
      <rPr/>
      <t>Debito</t>
    </r>
  </si>
  <si>
    <t>VF19-1/2 indetr</t>
  </si>
  <si>
    <t>Rettifica/Nota di Accredito  Acquisto ITALIA Prodotto/Servizio al 22% indetraibile al 60%</t>
  </si>
  <si>
    <r>
      <t xml:space="preserve">D.05.a </t>
    </r>
    <r>
      <rPr/>
      <t>Credito</t>
    </r>
  </si>
  <si>
    <r>
      <t>D.05.b</t>
    </r>
    <r>
      <rPr/>
      <t xml:space="preserve"> Debito</t>
    </r>
  </si>
  <si>
    <t>Creato su template e Morgera e presente su bitrabi</t>
  </si>
  <si>
    <t>D.06</t>
  </si>
  <si>
    <t>Acquisto ITALIA Prodotto/Servizio al 22% indetraibile al 100%</t>
  </si>
  <si>
    <t>Imponibile Iva 22% Indetraibile al 100%</t>
  </si>
  <si>
    <r>
      <rPr>
        <rFont val="Arial"/>
      </rPr>
      <t xml:space="preserve">SI
Quadro </t>
    </r>
    <r>
      <rPr>
        <rFont val="Arial"/>
        <b/>
      </rPr>
      <t>VF19-1</t>
    </r>
  </si>
  <si>
    <t>117 
01/04/2020
👎</t>
  </si>
  <si>
    <t>Rettifica/Nota di Accredito  Acquisto ITALIA Prodotto/Servizio al 22% indetraibile al 100%</t>
  </si>
  <si>
    <t>D.07</t>
  </si>
  <si>
    <t>Vendita Ente P. Split Payment di Prodotto o Servizo al 22% (Iva a Carico cessionario)</t>
  </si>
  <si>
    <t>SI
quadro 
VE38 – VE39 - VE23 rett.op.esigibili nell’anno</t>
  </si>
  <si>
    <r>
      <t xml:space="preserve">D.07.a </t>
    </r>
    <r>
      <rPr/>
      <t>Credito</t>
    </r>
  </si>
  <si>
    <r>
      <t xml:space="preserve">D.07.b </t>
    </r>
    <r>
      <rPr/>
      <t>Debito</t>
    </r>
  </si>
  <si>
    <t>VE23</t>
  </si>
  <si>
    <t>Rettifica/Nota di Accredito Ente P. Split Payment di Prodotto o Servizo al 22% (Iva a carico cessionario)</t>
  </si>
  <si>
    <r>
      <t xml:space="preserve">D.07.a </t>
    </r>
    <r>
      <rPr/>
      <t>Credito</t>
    </r>
  </si>
  <si>
    <r>
      <t xml:space="preserve">D.07.b </t>
    </r>
    <r>
      <rPr/>
      <t>Debito</t>
    </r>
  </si>
  <si>
    <r>
      <t>Acquisti servizi (</t>
    </r>
    <r>
      <rPr>
        <b/>
      </rPr>
      <t>deroghe</t>
    </r>
    <r>
      <t xml:space="preserve"> es biglietteria svolti in Italia) Committente Sogg.Iva o privato Italia Prestatore CEE applic. Reverse Charge</t>
    </r>
  </si>
  <si>
    <t>D.08</t>
  </si>
  <si>
    <t>Ex Art. 7 quinquies DPR 633/1972 Integr. ai sensi ex Art.17 C.2</t>
  </si>
  <si>
    <r>
      <t xml:space="preserve">SI
quadro
</t>
    </r>
    <r>
      <rPr>
        <b/>
      </rPr>
      <t>VF14-1/2 VF26-1/2 e VJ3-1/2</t>
    </r>
  </si>
  <si>
    <r>
      <t xml:space="preserve">D.08.a </t>
    </r>
    <r>
      <rPr/>
      <t>Credito</t>
    </r>
  </si>
  <si>
    <r>
      <t xml:space="preserve">D.08.b </t>
    </r>
    <r>
      <rPr/>
      <t>Debito</t>
    </r>
  </si>
  <si>
    <t>D.09</t>
  </si>
  <si>
    <t>Vendita Persone FIsiche Prodotto/Servizio al 22%</t>
  </si>
  <si>
    <t>Iva 
22% Pers.Fis.
non res. D.15</t>
  </si>
  <si>
    <r>
      <t xml:space="preserve">SI
quadro
</t>
    </r>
    <r>
      <rPr>
        <b/>
      </rPr>
      <t>VE23-1/2</t>
    </r>
  </si>
  <si>
    <t>Vendita - Acquisto territorio dello stato</t>
  </si>
  <si>
    <t>D.10</t>
  </si>
  <si>
    <t>Acquisto ITALIA Prodotto/Servizio al 22%</t>
  </si>
  <si>
    <t xml:space="preserve">Imponibile IVA 22%
</t>
  </si>
  <si>
    <r>
      <rPr>
        <rFont val="Arial"/>
      </rPr>
      <t xml:space="preserve">SI
quadro
</t>
    </r>
    <r>
      <rPr>
        <rFont val="Arial"/>
        <b/>
      </rPr>
      <t>VF14-1/2</t>
    </r>
  </si>
  <si>
    <t>Rettifica/Nota di Accredito Acquisto ITALIA Prodotto/Servizio al 22%</t>
  </si>
  <si>
    <t>Vendita ITALIA Prodotto/Servizio al 22%</t>
  </si>
  <si>
    <t>Imponibile IVA 22%</t>
  </si>
  <si>
    <r>
      <rPr>
        <rFont val="Arial"/>
      </rPr>
      <t xml:space="preserve">SI
quadro
</t>
    </r>
    <r>
      <rPr>
        <rFont val="Arial"/>
        <b/>
      </rPr>
      <t>VE23-1/2</t>
    </r>
  </si>
  <si>
    <t>Rettifica/Nota di Accredito Vendita ITALIA Prodotto/Servizio al 22%</t>
  </si>
  <si>
    <t>FATTURA DI ACCONTO</t>
  </si>
  <si>
    <t>Acconto Acquisto ITALIA Prodotto/Servizio al 22%</t>
  </si>
  <si>
    <r>
      <rPr>
        <rFont val="Arial"/>
      </rPr>
      <t xml:space="preserve">SI
quadro
</t>
    </r>
    <r>
      <rPr>
        <rFont val="Arial"/>
        <b/>
      </rPr>
      <t>VF14-1/2</t>
    </r>
  </si>
  <si>
    <r>
      <t xml:space="preserve">Vendita (servizi in </t>
    </r>
    <r>
      <rPr>
        <b/>
      </rPr>
      <t>genere</t>
    </r>
    <r>
      <t xml:space="preserve"> es trasporti tratto non Italia) Committente Sogg.Iva Italia Prestatore CEE</t>
    </r>
  </si>
  <si>
    <t>Automatico (Codifica Servizio) Registro IVA Vendite UE</t>
  </si>
  <si>
    <t>D.11</t>
  </si>
  <si>
    <t xml:space="preserve">Vendita CEE Servizio Generale 22% </t>
  </si>
  <si>
    <t>Escluso                        (Non Soggetto)</t>
  </si>
  <si>
    <t>N.I. Iva Art. 7 Ter D.P.R. 633/1972</t>
  </si>
  <si>
    <t>“inversione contabile”</t>
  </si>
  <si>
    <r>
      <rPr>
        <rFont val="Arial"/>
      </rPr>
      <t xml:space="preserve">SI
quadro
</t>
    </r>
    <r>
      <rPr>
        <rFont val="Arial"/>
        <b/>
      </rPr>
      <t>VE34</t>
    </r>
  </si>
  <si>
    <t>VE34</t>
  </si>
  <si>
    <r>
      <t xml:space="preserve">Vendita (servizi in </t>
    </r>
    <r>
      <rPr>
        <b/>
      </rPr>
      <t>genere</t>
    </r>
    <r>
      <t xml:space="preserve"> es trasporti tratto non Italia) Committente Sogg.Iva Italia Prestatore CEE</t>
    </r>
  </si>
  <si>
    <t xml:space="preserve">Rettifica/Nota di Accredito Vendita CEE Servizio Generale 22% </t>
  </si>
  <si>
    <t>D.12</t>
  </si>
  <si>
    <t xml:space="preserve">Vendita CEE prodotto al 22% </t>
  </si>
  <si>
    <r>
      <t xml:space="preserve">SI
Quadro
</t>
    </r>
    <r>
      <rPr>
        <b/>
      </rPr>
      <t>VE30-1 e 3</t>
    </r>
  </si>
  <si>
    <t>Rettifica/Nota di Accredito CEE prodotto al 22%</t>
  </si>
  <si>
    <t>D.13</t>
  </si>
  <si>
    <t>Vendita ExtraCEE prodotto al 22%</t>
  </si>
  <si>
    <r>
      <rPr>
        <rFont val="Arial"/>
      </rPr>
      <t xml:space="preserve">SI
Quadro
</t>
    </r>
    <r>
      <rPr>
        <rFont val="Arial"/>
        <b/>
      </rPr>
      <t>VE 30-1
e
2</t>
    </r>
  </si>
  <si>
    <t>Reso Rettifica Vendita ExtraCEE Prodotto 22%</t>
  </si>
  <si>
    <r>
      <t>Vendita servizi (</t>
    </r>
    <r>
      <rPr>
        <b/>
      </rPr>
      <t>deroghe</t>
    </r>
    <r>
      <t xml:space="preserve"> es costruzione immobile CEE o Extracee) Committente Sogg.Iva Residente o no Italia Prestatore Residente o non</t>
    </r>
  </si>
  <si>
    <t>D.14</t>
  </si>
  <si>
    <t xml:space="preserve">Vendita CEE Servizio Deroga 22% </t>
  </si>
  <si>
    <t>N.I. Iva Art. 7 Quater D.P.R. 633/1972</t>
  </si>
  <si>
    <t>“Operazione soggetta ad inversione contabile ai sensi articolo 7-quater comma 1 lett. a) D.p.r. n. 633/1972”</t>
  </si>
  <si>
    <r>
      <rPr>
        <rFont val="Arial"/>
      </rPr>
      <t xml:space="preserve">SI
quadro
</t>
    </r>
    <r>
      <rPr>
        <rFont val="Arial"/>
        <b/>
      </rPr>
      <t>VE34</t>
    </r>
  </si>
  <si>
    <t>D.15</t>
  </si>
  <si>
    <t>Vendita Corrispettivi 22%</t>
  </si>
  <si>
    <t>Iva Corrispettivi 22%</t>
  </si>
  <si>
    <r>
      <t xml:space="preserve">SI
quadro
</t>
    </r>
    <r>
      <rPr>
        <b/>
      </rPr>
      <t>VE23-1/2</t>
    </r>
  </si>
  <si>
    <t xml:space="preserve">EXTRACEE    </t>
  </si>
  <si>
    <r>
      <t xml:space="preserve">Acquisti (servizi in </t>
    </r>
    <r>
      <rPr>
        <b/>
      </rPr>
      <t>genere</t>
    </r>
    <r>
      <t xml:space="preserve"> es trasporti) Committente Sogg.Iva Italia Prestatore ExtraCEE  Autofattura</t>
    </r>
  </si>
  <si>
    <t>D.16</t>
  </si>
  <si>
    <t>Acquisto ExtraCEE Servizio 22% (Autofattura)</t>
  </si>
  <si>
    <t>Ex Art. 7 ter D.P.R. 633/1972 Integr. ai sensi ex Art.17 C.2</t>
  </si>
  <si>
    <t>Autofatturazione</t>
  </si>
  <si>
    <t>Autofattura</t>
  </si>
  <si>
    <r>
      <t xml:space="preserve">SI
quadro
</t>
    </r>
    <r>
      <rPr>
        <b/>
      </rPr>
      <t>VF14-1/2 e VJ3-1/2</t>
    </r>
  </si>
  <si>
    <r>
      <t xml:space="preserve">D.16.a </t>
    </r>
    <r>
      <rPr/>
      <t>Credito</t>
    </r>
  </si>
  <si>
    <t>VF14-1/2</t>
  </si>
  <si>
    <t xml:space="preserve">IVA </t>
  </si>
  <si>
    <r>
      <t xml:space="preserve">D.16.b </t>
    </r>
    <r>
      <rPr/>
      <t>Debito</t>
    </r>
  </si>
  <si>
    <r>
      <t xml:space="preserve">Acquisti (servizi in </t>
    </r>
    <r>
      <rPr>
        <b/>
      </rPr>
      <t>genere</t>
    </r>
    <r>
      <t xml:space="preserve"> es trasporti) Committente Sogg.Iva Italia Prestatore ExtraCEE  Autofattura</t>
    </r>
  </si>
  <si>
    <t xml:space="preserve">Rettifica/Nota di Accredito Acquisto ExtraCEE Servizio  22% (Autofattura) </t>
  </si>
  <si>
    <t>Nota di Accredito
Autofattura</t>
  </si>
  <si>
    <r>
      <t xml:space="preserve">D.16.a </t>
    </r>
    <r>
      <rPr/>
      <t>Credito</t>
    </r>
  </si>
  <si>
    <r>
      <t xml:space="preserve">D.16.b </t>
    </r>
    <r>
      <rPr/>
      <t>Debito</t>
    </r>
  </si>
  <si>
    <t>Acquisto Paese CEE con detraibilità IVA parziale o nulla art. 19/19bis/19bis1/19bis.2</t>
  </si>
  <si>
    <t>D.17</t>
  </si>
  <si>
    <t>Acquisto CEE Prodotto/Servizio 22% Indetraibile al 50% (Reverse Charge)</t>
  </si>
  <si>
    <t>N6
dentro N3</t>
  </si>
  <si>
    <r>
      <t xml:space="preserve">SI
quadro
</t>
    </r>
    <r>
      <rPr>
        <b/>
      </rPr>
      <t>VF14-1/2 e
VF19 e VF26</t>
    </r>
  </si>
  <si>
    <r>
      <t xml:space="preserve">D.17.a </t>
    </r>
    <r>
      <rPr/>
      <t>Credito</t>
    </r>
  </si>
  <si>
    <r>
      <t xml:space="preserve">D.17.a1 </t>
    </r>
    <r>
      <rPr/>
      <t>Credito</t>
    </r>
  </si>
  <si>
    <r>
      <t xml:space="preserve">D.17.b </t>
    </r>
    <r>
      <rPr/>
      <t>Debito</t>
    </r>
  </si>
  <si>
    <t>111
01/04/2020
👎</t>
  </si>
  <si>
    <t>Rettifica/Nota di Accredito Acquisto CEE Prodotto/Servizio 22% Indetraibile al 50% (Reverse Charge)</t>
  </si>
  <si>
    <r>
      <t xml:space="preserve">D.17.a </t>
    </r>
    <r>
      <rPr/>
      <t>Credito</t>
    </r>
  </si>
  <si>
    <r>
      <t xml:space="preserve">D.17.a1 </t>
    </r>
    <r>
      <rPr/>
      <t>Credito</t>
    </r>
  </si>
  <si>
    <r>
      <t xml:space="preserve">D.17.b </t>
    </r>
    <r>
      <rPr/>
      <t>Debito</t>
    </r>
  </si>
  <si>
    <t>Da Cancellare</t>
  </si>
  <si>
    <t>E.01</t>
  </si>
  <si>
    <t>100
01/04/2020
👎</t>
  </si>
  <si>
    <t>Vendita Lettera Intento in esenzione IVA Art. 8 comma 1 lettera c) Esportatore abituale</t>
  </si>
  <si>
    <t>F.01</t>
  </si>
  <si>
    <t>Vendita ITALIA Prodotto/Servizio N.I. Art. 8 I comma lettera c. (lettera d'intento)</t>
  </si>
  <si>
    <t>N.I. IVA Art. 8 C1 lettera C D.P.R. 633/1972</t>
  </si>
  <si>
    <t xml:space="preserve"> Non imp.li art.8, c.1 lett. c) DPR 633/72</t>
  </si>
  <si>
    <r>
      <t xml:space="preserve">SI
quadro
</t>
    </r>
    <r>
      <rPr>
        <b/>
      </rPr>
      <t xml:space="preserve">VE31-1 </t>
    </r>
    <r>
      <rPr>
        <b/>
        <color rgb="FFCE181E"/>
      </rPr>
      <t>*** QUADRO VI DATI DICHIARAZIONI</t>
    </r>
    <r>
      <rPr>
        <b/>
      </rPr>
      <t xml:space="preserve">             </t>
    </r>
  </si>
  <si>
    <t>VE31</t>
  </si>
  <si>
    <t>103
01/04/2020
👎</t>
  </si>
  <si>
    <t>Rettifica/Nota di Accredito) Vendita ITALIA Prodotto/Servizio N.I. Art. 8 I comma lettera c. (lettera d'intento)</t>
  </si>
  <si>
    <t>100         01/04/2020
👎</t>
  </si>
  <si>
    <t>Acquisto Lettera Intento in esenzione IVA Art. 8 comma 1 lettera c) Esportatore abituale</t>
  </si>
  <si>
    <t>F.02</t>
  </si>
  <si>
    <t>Acquisto ITALIA Prodotto/Servizio al 22% Prodotto/Servizio N.I. Art. 8 I comma lettera c. (lettera d'intento)</t>
  </si>
  <si>
    <r>
      <t xml:space="preserve">SI
quadro
</t>
    </r>
    <r>
      <rPr>
        <b/>
      </rPr>
      <t>VF15-1</t>
    </r>
    <r>
      <t xml:space="preserve"> e       </t>
    </r>
    <r>
      <rPr>
        <b/>
        <color rgb="FFCE181E"/>
      </rPr>
      <t xml:space="preserve">*** VC da 1 a 12 </t>
    </r>
    <r>
      <t xml:space="preserve"> </t>
    </r>
    <r>
      <rPr>
        <b/>
        <color rgb="FFCE181E"/>
      </rPr>
      <t xml:space="preserve">QUOTA NESILE UTILIZZATO   </t>
    </r>
  </si>
  <si>
    <t>IMPONIBILE        IMPONIBILE                      IVA</t>
  </si>
  <si>
    <t>VF15                       VC da 1 a 12</t>
  </si>
  <si>
    <t>NO</t>
  </si>
  <si>
    <t>VF               VC                 VF35</t>
  </si>
  <si>
    <t>Imponibile                  Imponibile                                     IVA</t>
  </si>
  <si>
    <t>Da Vedere</t>
  </si>
  <si>
    <t>Acquisto ITALIA Prodotto/Servizio al 22% Prodotto/ServizioN.I. Art. 8 I comma lettera c. (lettera d'intento)</t>
  </si>
  <si>
    <t>Vendita Servizio Trasporto internazionale Committente Soggetto IVA italia (tratta italiana)</t>
  </si>
  <si>
    <t>Automatico (Codifica Servizio) Registro IVA Vendite ExtraUE</t>
  </si>
  <si>
    <t>F.03</t>
  </si>
  <si>
    <t>Vendita servizio Internazionale N.I. Art. 9</t>
  </si>
  <si>
    <t xml:space="preserve">Non Imponibile Art. 9 comma 1 D.P.R. 633/1972
</t>
  </si>
  <si>
    <t>“Non Imponibile IVA, ex articolo 9 DPR n. 633/72”</t>
  </si>
  <si>
    <r>
      <t xml:space="preserve">SI
quadro
</t>
    </r>
    <r>
      <rPr>
        <b/>
      </rPr>
      <t>VE30-1/3</t>
    </r>
  </si>
  <si>
    <t>Rettifica/Nota di Accredito Vendita servizio Internazionale N.I. Art. 9</t>
  </si>
  <si>
    <t>Migrare da template e Morgera a bitrabi</t>
  </si>
  <si>
    <t>Vendita triangolazione cedente soggetto iva Italia Cessionario Italia Cessionario finale CEE</t>
  </si>
  <si>
    <t>F.04</t>
  </si>
  <si>
    <t>Vendita Prodotto triangolazione Italia CEE</t>
  </si>
  <si>
    <t>Non imponibile Art.58 1^ c.</t>
  </si>
  <si>
    <r>
      <t xml:space="preserve">SI
Quadro
</t>
    </r>
    <r>
      <rPr>
        <b/>
      </rPr>
      <t>VE30-1 e 3</t>
    </r>
  </si>
  <si>
    <t>Acquisto ad es. arrotondamenti in fattura</t>
  </si>
  <si>
    <t>G.01</t>
  </si>
  <si>
    <t>Acq. Produzione Servizio</t>
  </si>
  <si>
    <t>Escluso</t>
  </si>
  <si>
    <t>Fuori campo IVA</t>
  </si>
  <si>
    <t>Rettifica imponibile decorso un anno da operazione principale</t>
  </si>
  <si>
    <t>G.02</t>
  </si>
  <si>
    <t xml:space="preserve">F.C. iva Art.26
</t>
  </si>
  <si>
    <t>Rettifica/Nota di Accredito Vendita Prodotto Servizio decorso anno operazione principale F.C. IVA Art. 26</t>
  </si>
  <si>
    <t>FC iva
Art.26
G.02</t>
  </si>
  <si>
    <t>Escluse art. 26, comma 3) DPR 633/72</t>
  </si>
  <si>
    <t xml:space="preserve">Acquisti Beni Usati Regime del Margine </t>
  </si>
  <si>
    <t>G.03</t>
  </si>
  <si>
    <t>Fuori campo IVA Regime Art. 36 comma 2 D.L. 41/1995</t>
  </si>
  <si>
    <t>Articolo 36 del DL n 41/1995</t>
  </si>
  <si>
    <t>SI                           quadro                                     VF16-1 e rigo VF30 SOLO BARRARE CASELLA</t>
  </si>
  <si>
    <t>Acquisti Servizi Ex Regime dei Minimi L.244/2007</t>
  </si>
  <si>
    <t>G.04</t>
  </si>
  <si>
    <t xml:space="preserve">Acquisto ITALIA Prodotto/Servizio  Senza addebito Imposta regime contribuenti Minimi Art. 1 C.100 L.244/2007 </t>
  </si>
  <si>
    <t>Escluso                         (Operazioni senza addebito di imposta)</t>
  </si>
  <si>
    <t>Operazione senza addebito imposta regime contribuenti Minimi Art. 1 C.100 L.244/2007 Finanziaria 2008</t>
  </si>
  <si>
    <r>
      <t xml:space="preserve">SI
quadro
</t>
    </r>
    <r>
      <rPr>
        <b/>
      </rPr>
      <t xml:space="preserve">VF17-1  </t>
    </r>
    <r>
      <t xml:space="preserve">                         </t>
    </r>
  </si>
  <si>
    <t>VF17</t>
  </si>
  <si>
    <t xml:space="preserve">ACQUISTO </t>
  </si>
  <si>
    <t xml:space="preserve">CEE </t>
  </si>
  <si>
    <r>
      <t>Acquisti servizi (</t>
    </r>
    <r>
      <rPr>
        <b/>
      </rPr>
      <t>deroghe</t>
    </r>
    <r>
      <t xml:space="preserve"> es perizie immobile in CEE o ExtraCEE) Committente Sogg. o no Iva Italia Prestatore CEE o ExtraCEE fattura con IVA stato prestatore </t>
    </r>
  </si>
  <si>
    <t>G.05</t>
  </si>
  <si>
    <t xml:space="preserve">Acquisto ITALIA Prodotto/Servizio Non soggetto art. 7-quater </t>
  </si>
  <si>
    <t>Ex Art. 7 quater D.P.R. 633/1972</t>
  </si>
  <si>
    <r>
      <t xml:space="preserve">SI
quadro
</t>
    </r>
    <r>
      <rPr>
        <b/>
      </rPr>
      <t xml:space="preserve">VF20-1  </t>
    </r>
    <r>
      <t xml:space="preserve">                         </t>
    </r>
  </si>
  <si>
    <t>VF20</t>
  </si>
  <si>
    <t>Operazioni che non comportano obblighi IVA es. Arrotondamenti (meglio usare Fuori Campo)</t>
  </si>
  <si>
    <t>G.06</t>
  </si>
  <si>
    <t xml:space="preserve">Acquisto ITALIA Prodotto/Servizio NON Soggetto a IVA </t>
  </si>
  <si>
    <t xml:space="preserve">NON Soggetto a IVA </t>
  </si>
  <si>
    <t xml:space="preserve">Beni oggetto di "cessione gratuita" (oggetto di attività dell'impresa) Da assoggettare ad iva con o senza rivalsa. </t>
  </si>
  <si>
    <t>G.07</t>
  </si>
  <si>
    <t>Acquisto ITALIA Prodotto Ceduto gratuitamente "Cessione Gratuita" Iva art. 2, comma 2, n. 4, D.P.R. 633/1972</t>
  </si>
  <si>
    <t>Cessione gratuita Art.2,comma 2, n.4) D.P.R. n.633/1972,con rivalsa Iva,art.18,com.3,del DPR n.633/1972</t>
  </si>
  <si>
    <t>ExtraCEE</t>
  </si>
  <si>
    <t>SOGGETTO IVA ExtraCEE</t>
  </si>
  <si>
    <t>Acquisto Territorialità bene Extracee ceduto a Paese CEE senza passaggio in ITALIA</t>
  </si>
  <si>
    <t>G.08</t>
  </si>
  <si>
    <t>Acquisto ITALIA Prodotto Non soggetto Art.7-bis</t>
  </si>
  <si>
    <t xml:space="preserve">Art. 7-bis D.P.R. 633/1972 </t>
  </si>
  <si>
    <r>
      <rPr>
        <rFont val="Arial"/>
      </rPr>
      <t xml:space="preserve">SI
quadro
</t>
    </r>
    <r>
      <rPr>
        <rFont val="Arial"/>
        <b/>
      </rPr>
      <t>VF20-1</t>
    </r>
  </si>
  <si>
    <t>Operazioni immobiliari vendita es. fabbricati industriali</t>
  </si>
  <si>
    <t>H.01</t>
  </si>
  <si>
    <t>Vendita Prodotto Servizio Esenti Art.10</t>
  </si>
  <si>
    <t>Esente</t>
  </si>
  <si>
    <t>Esente IVA Art. 10 comma 8-ter</t>
  </si>
  <si>
    <t>“Operazione Esente articolo 10 DPR 633/1972</t>
  </si>
  <si>
    <r>
      <t xml:space="preserve">SI                           quadro                                     </t>
    </r>
    <r>
      <rPr>
        <b/>
      </rPr>
      <t xml:space="preserve">VE33-1 e rigo </t>
    </r>
    <r>
      <rPr>
        <b/>
        <color rgb="FFCE181E"/>
      </rPr>
      <t>VF60 SOLO BARRARE CASELLA</t>
    </r>
  </si>
  <si>
    <t>VE33</t>
  </si>
  <si>
    <t xml:space="preserve">Acquisti es. quota associativa Telepass </t>
  </si>
  <si>
    <t>Acquisto ITALIA Prodotto/Servizio Esente Art. 10</t>
  </si>
  <si>
    <t>Esente IVA Art. 10 comma 1</t>
  </si>
  <si>
    <r>
      <rPr>
        <rFont val="Arial"/>
      </rPr>
      <t xml:space="preserve">SI
quadro
</t>
    </r>
    <r>
      <rPr>
        <rFont val="Arial"/>
        <b/>
      </rPr>
      <t xml:space="preserve">VF20-1 e VF34-2 </t>
    </r>
  </si>
  <si>
    <t>VF20                 VF34</t>
  </si>
  <si>
    <t>imponibile             imponibile</t>
  </si>
  <si>
    <t xml:space="preserve">Storno parziale es. quota associativa Telepass </t>
  </si>
  <si>
    <t>Rettifica/Nota di Accredito Acquisto ITALIA Prodotto/Servizio Esente Art. 10</t>
  </si>
  <si>
    <t>Esente IVA Art. 10 commi 1</t>
  </si>
  <si>
    <t>Acquisto cascami rottami metallici e altre tipologie</t>
  </si>
  <si>
    <t>H.02</t>
  </si>
  <si>
    <t>Acquisto ITALIA Prodotto/Servizio Non Soggetti Art. 74 commi 7/8</t>
  </si>
  <si>
    <t>Non soggetto IVA Art. 74 commi 7/8</t>
  </si>
  <si>
    <r>
      <t xml:space="preserve">SI Quadro </t>
    </r>
    <r>
      <rPr>
        <b/>
      </rPr>
      <t xml:space="preserve">VF14-1 e  VJ6 1/2 </t>
    </r>
    <r>
      <rPr>
        <b/>
        <color rgb="FFCE181E"/>
      </rPr>
      <t>*** LE IMPORTAZIONI SI INDICANO A RIGO VJ10</t>
    </r>
  </si>
  <si>
    <t>VF14                VJ6</t>
  </si>
  <si>
    <t>VF                          VJ</t>
  </si>
  <si>
    <t>imponibile                           imponibile</t>
  </si>
  <si>
    <t>Divisa aliquota su bitrabi in due 74(1) e 74(2) presente unica registrazione da vedere DIVIDERE CATEGORIA IVA</t>
  </si>
  <si>
    <t>z</t>
  </si>
  <si>
    <t>Storno parziale cascami rottami metallici e altre tipologie</t>
  </si>
  <si>
    <t>Rettifica/Nota di Accredito Acquisto ITALIA Prodotto/Servizio Non Soggetti Art. 74 commi 7/8</t>
  </si>
  <si>
    <t>Acquisti da fornitori "regime monofase" i quali versano loro IVA all'erario es. Schede Ricarica prepagata telefonica (non invece prestazioni a fronte SIM in abbonamento)</t>
  </si>
  <si>
    <t>H.03</t>
  </si>
  <si>
    <t>Acquisto ITALIA Prodotto/Servizio Escluso Art. 74 comma 1 lettera e)</t>
  </si>
  <si>
    <t>Non soggetto IVA Art. 74 comma 1 lettera e)</t>
  </si>
  <si>
    <t>In Morgera con codice G.07 in Bitrabi con codice I.01</t>
  </si>
  <si>
    <t>I.01</t>
  </si>
  <si>
    <t>Fatture con somme anticipate per nome / per conto</t>
  </si>
  <si>
    <t>I.02</t>
  </si>
  <si>
    <t>Acquisto ITALIA Prodotto/Servizio Escluso Art. 15</t>
  </si>
  <si>
    <t>Escluso ex art. 15</t>
  </si>
  <si>
    <t>Storno o rettifica fatture con somme anticipate per nome / per conto</t>
  </si>
  <si>
    <t>Rettific/Nota di Accredito Acquisto ITALIA Prodotto/Servizio Escluso Art. 15</t>
  </si>
  <si>
    <t>Codice G.02 oppure I.03?</t>
  </si>
  <si>
    <t>I.03</t>
  </si>
  <si>
    <t>Acq. Servizio</t>
  </si>
  <si>
    <t>Non Soggetto IVA Art. 26</t>
  </si>
  <si>
    <t>Rettifica Acq. Servizio</t>
  </si>
  <si>
    <t>Migrare da bitrabi e Morgera (nome differente meglio come bitrabi) a Template</t>
  </si>
  <si>
    <t>I.04</t>
  </si>
  <si>
    <t>Acquisto ITALIA Prodotto/Servizio Regime forfettario Art.1, commi da 54 a 89 della Legge n. 190/2014</t>
  </si>
  <si>
    <t>Regime forfettario Art.1, commi da 54 a 89 della Legge n. 190/2014</t>
  </si>
  <si>
    <r>
      <t xml:space="preserve">SI
quadro
</t>
    </r>
    <r>
      <rPr>
        <b/>
      </rPr>
      <t xml:space="preserve">VF17-1  E 2 </t>
    </r>
    <r>
      <t xml:space="preserve">                         </t>
    </r>
  </si>
  <si>
    <t>Iva 22%</t>
  </si>
  <si>
    <t>PARCELLA DI ACCONTO</t>
  </si>
  <si>
    <t>Acconto/Anticipo su Parcella</t>
  </si>
  <si>
    <r>
      <rPr>
        <rFont val="Arial"/>
      </rPr>
      <t xml:space="preserve">SI
quadro
</t>
    </r>
    <r>
      <rPr>
        <rFont val="Arial"/>
        <b/>
      </rPr>
      <t>VF14-1/2</t>
    </r>
  </si>
  <si>
    <t>PARCELLA</t>
  </si>
  <si>
    <t>Parcella</t>
  </si>
  <si>
    <r>
      <rPr>
        <rFont val="Arial"/>
      </rPr>
      <t xml:space="preserve">SI
quadro
</t>
    </r>
    <r>
      <rPr>
        <rFont val="Arial"/>
        <b/>
      </rPr>
      <t>VF14-1/2</t>
    </r>
  </si>
  <si>
    <t>Escl.15
I.02</t>
  </si>
  <si>
    <t>N1</t>
  </si>
  <si>
    <t>NOTA DI DEBITO</t>
  </si>
  <si>
    <t>Nota di Debito</t>
  </si>
  <si>
    <t>TD05</t>
  </si>
  <si>
    <r>
      <rPr>
        <rFont val="Arial"/>
      </rPr>
      <t xml:space="preserve">SI
quadro
</t>
    </r>
    <r>
      <rPr>
        <rFont val="Arial"/>
        <b/>
      </rPr>
      <t>VF14-1/2</t>
    </r>
  </si>
  <si>
    <t>SOGGETTO IVA</t>
  </si>
  <si>
    <t>Ritenuta d'acconto in fattura</t>
  </si>
  <si>
    <t>RT02</t>
  </si>
  <si>
    <t>acconto/anticipo su fattura</t>
  </si>
  <si>
    <t>TD02</t>
  </si>
  <si>
    <t>acconto/anticipo su parcella</t>
  </si>
  <si>
    <t>TD03</t>
  </si>
  <si>
    <t>parcella</t>
  </si>
  <si>
    <t>TD06</t>
  </si>
  <si>
    <t>integrazione fattura reverse charge interno</t>
  </si>
  <si>
    <t>TD16</t>
  </si>
  <si>
    <t>integrazione/autofattura per acquisto servizi dall’estero</t>
  </si>
  <si>
    <t>TD17</t>
  </si>
  <si>
    <t>integrazione per acquisto di beni intracomunitari</t>
  </si>
  <si>
    <t>TD18</t>
  </si>
  <si>
    <t>integrazione/autofattura per acquisto di beni ex art.17 c.2 DPR 633/72</t>
  </si>
  <si>
    <t>TD19</t>
  </si>
  <si>
    <t>autofattura per regolarizzazione e integrazione delle fatture (ex art.6 c.8 d.lgs. 471/97 o art.46 c.5 D.L. 331/93)</t>
  </si>
  <si>
    <t>TD20</t>
  </si>
  <si>
    <t>autofattura per splafonamento</t>
  </si>
  <si>
    <t>TD21</t>
  </si>
  <si>
    <t>estrazione beni da Deposito IVA</t>
  </si>
  <si>
    <t>TD22</t>
  </si>
  <si>
    <t>estrazione beni da Deposito IVA con versamento dell’IVA</t>
  </si>
  <si>
    <t>TD23</t>
  </si>
  <si>
    <t>fattura differita di cui all’art. 21, comma 4, lett. a)</t>
  </si>
  <si>
    <t>TD24</t>
  </si>
  <si>
    <t>fattura differita di cui all’art. 21, comma 4, terzo periodo lett. b)</t>
  </si>
  <si>
    <t>TD25</t>
  </si>
  <si>
    <t>cessione di beni ammortizzabili e per passaggi interni (ex art.36 DPR 633/72)</t>
  </si>
  <si>
    <t>TD26</t>
  </si>
  <si>
    <t>fattura per autoconsumo o per cessioni gratuite senza rivalsa</t>
  </si>
  <si>
    <t>TD27</t>
  </si>
  <si>
    <t>ritenuta persone fisiche</t>
  </si>
  <si>
    <t>RT01</t>
  </si>
  <si>
    <t>contributo INPS</t>
  </si>
  <si>
    <t>RT03</t>
  </si>
  <si>
    <t>contributo ENASARCO</t>
  </si>
  <si>
    <t>RT04</t>
  </si>
  <si>
    <t>contributo ENPAM</t>
  </si>
  <si>
    <t>RT05</t>
  </si>
  <si>
    <t>altro contributo previdenziale</t>
  </si>
  <si>
    <t>RT06</t>
  </si>
  <si>
    <t>Annotazioni semplificazione lettura documento e/o info / domande</t>
  </si>
  <si>
    <t>Colore fondo registrazioni tipo "fattura di acquisto"</t>
  </si>
  <si>
    <t>Colore fondo registrazioni tipo "nota di accredito"</t>
  </si>
  <si>
    <t>Tipo documento "fattura di acquisto"</t>
  </si>
  <si>
    <t>Tipo documento "nota di accredito fornitore"</t>
  </si>
  <si>
    <t>Tipo documento "fattura di vendita immediata o differita"</t>
  </si>
  <si>
    <t>Tipo documento "nota di accredito (vendita)"</t>
  </si>
  <si>
    <t xml:space="preserve">Le Importazioni "Bollette doganali devono essere inserite nelle operazioni imponibili  e nel rigo </t>
  </si>
  <si>
    <t>Sez.</t>
  </si>
  <si>
    <t>Rigo</t>
  </si>
  <si>
    <t>Descrizione</t>
  </si>
  <si>
    <t>Colonna 1              Campo 1/3/5               Imponibile              debiti</t>
  </si>
  <si>
    <t>Aliquota</t>
  </si>
  <si>
    <t>Colonna 2            Campo 2/4/6              Imposta       crediti</t>
  </si>
  <si>
    <t>Indicazioni quadro</t>
  </si>
  <si>
    <t>ok</t>
  </si>
  <si>
    <t>DG</t>
  </si>
  <si>
    <t xml:space="preserve">Disposizioni generali                                                                                                                                                                                                                                                                                                                                                                                     Si ripercorrono gli aspetti generali della dichiarazione annuale IVA tenuto conto che le disposizioni di riferimento per i relativi adempimenti sono contenute nei seguenti articoli:
• art. 8, D.P.R. n. 322/1998 per la dichiarazione annuale IVA;
• art. 3, D.P.R. n. 322/1998 riguardo le modalità di presentazione e gli obblighi di conservazione.
Nello specifico, la dichiarazione annuale IVA relativa al periodo d’imposta 2019 dovrà essere presentata tra il 1° febbraio 2020 ed il 30 aprile 2020.                                                                                                                                                                     Soggetti obbligati
Come di consueto, sono tenuti alla presentazione della dichiarazione annuale IVA tutti i contribuenti esercenti attività d’impresa (sotto qualsiasi forma giuridica) ovvero attività artistiche o professionali (anche in forma associata), titolari di partita IVA.
Attenzione
La dichiarazione va comunque presentata qualora i suddetti soggetti passivi nel corso del 2019:
- non abbiano effettuato operazioni IVA;
- non siano tenuti al versamento dell’imposta;
- non abbiano svolto alcuna attività;
- abbiano effettuato solo operazioni non imponibili ex artt. 8, 8-bis e 9, D.P.R. n. 633/1972;
- abbiano effettuato operazioni di cessione rottami (ex art. 74, commi 7 e 8, del D.P.R. n. 633/1972).
Sono, inoltre, obbligati alla dichiarazione annuale IVA i soggetti (agricoltori esonerati, esercenti attività di intrattenimento) che in precedenza abbiano optato per l’applicazione dell’IVA in modo ordinario, gli eredi, il curatore fallimentare, le società incorporanti, le società beneficiarie in caso di scissione.
Soggetti esclusi
Pur essendo in possesso del numero di partita IVA, non devono presentare la dichiarazione annuale i soggetti di seguito elencati. *****                                                                                                                                                                                          Struttura del modello
Il modello IVA ha una struttura modulare composta da un frontespizio e da quadri analitici. *****                                                                                                                                                                                                                                                             L’ente o società controllante deve comprendere nella propria dichiarazione anche il prospetto IVA 26PR/2020 (composto dei quadri VS-VV-VW-VY-VZ) per l’indicazione dei dati relativi alla liquidazione dell’IVA di gruppo di cui all’art. 73 e al D.M. 13 dicembre 1979, come modificato dal D.M. 13 febbraio 2017.
I contribuenti con contabilità separate devono presentare il frontespizio ed un modulo per ogni contabilità separata. I quadri VC, VD, VH, VM, VK, VT, VX e VO nonché la sezione 2 del quadro VA e le sezioni 2 e 3 del quadro VL vanno compilati una sola volta sul primo modulo, indicandovi i dati riepilogativi di tutte le attività.
Nel caso in cui il contribuente abbia applicato, anche se in periodi diversi dell’anno, regimi differenti d’imposta (ad esempio: regime normale IVA e regime agricoltura), è necessario compilare più moduli per indicare distintamente le operazioni relative a ciascun regime.
Si fa presente, infine, che il numero dei quadri VO, VC, VH, VM e VK presenti nella dichiarazione annuale Iva non può risultare superiore al numero delle diverse partite IVA indicate nel rigo VA1 col. 1 aumentato di 1. Tale controllo – come precisato nell’allegato A al provvedimento dell’Agenzia delle Entrate n. 28312 del 31 gennaio 2020 - non comporta lo scarto della dichiarazione ma una semplice segnalazione di “warning”.
Termini di presentazione della dichiarazione
In base all’art. 8 del D.P.R. n. 322/1998 e successive modificazioni, la dichiarazione IVA relativa all’anno 2019 deve essere presentata nel periodo compreso tra il 1° febbraio e il 30 aprile 2020.
Tuttavia, non è previsto un termine di consegna della dichiarazione agli intermediari, che dovranno poi provvedere alla trasmissione telematica, ma viene unicamente stabilito il termine entro cui le dichiarazioni devono essere presentate telematicamente all’Agenzia delle Entrate.
Attenzione
Si rammenta che la dichiarazione si considera presentata nel giorno in cui è trasmessa mediante procedure telematiche e precisamente nel giorno in cui è conclusa la ricezione dei dati da parte dell’Agenzia delle Entrate (circ. 25 gennaio 2002, n. 6/E).
Dichiarazioni presentate entro 90 giorni dalla scadenza
Ai sensi degli artt. 2 e 8 del D.P.R. 322/1998 le dichiarazioni presentate entro 90 giorni dalla scadenza del termine sono considerate valide, salvo l’applicazione delle sanzioni previste dalla legge. Al momento della verifica, l’Amministrazione finanziaria provvederà ad applicare la sanzione prevista per l’omessa presentazione della dichiarazione (da euro 250,00 a euro 2.000), a meno che il contribuente, contestualmente alla presentazione tardiva, provveda al ravvedimento operoso.                                                                                                                                                                                                                                                                                                                                               Nel caso in cui dalla dichiarazione risulti un’imposta non versata, si rende applicabile la sanzione stabilita per l’omesso versamento (pari al 30% dell’imposta non versata). Anche per tale infrazione si può ricorrere all’istituto del ravvedimento operoso.
Dichiarazioni presentate oltre 90 giorni
Le dichiarazioni presentate oltre 90 giorni si considerano omesse, ma costituiscono titolo per la riscossione dell’imposta che ne risulti dovuta.
In tal caso, si applica la sanzione:
• dal 120% al 240% dell’ammontare dell’imposta dovuta, con un minimo di euro 250,00, in presenza di debito d’imposta (art. 5, comma 1, D.Lgs. 471/1997). Se la dichiarazione viene presentata dopo 90 giorni, ma entro il termine di presentazione della dichiarazione relativa al periodo d’imposta successivo e, comunque, prima dell’inizio di qualunque attività amministrativa di accertamento di cui il soggetto passivo abbia avuto formale conoscenza, si applica la sanzione dal 60% al 120% dell’ammontare del tributo dovuto per il periodo d’imposta o per le operazioni che avrebbero dovuto formare oggetto di dichiarazione, con un minimo di euro 200,00;
• da euro 250,00 a euro 2.000,00 se il soggetto effettua esclusivamente operazioni per le quali non è dovuta l’imposta. Se la dichiarazione omessa è presentata entro il termine di presentazione della dichiarazione relativa al periodo d’imposta successivo e, comunque, prima dell’inizio di qualunque attività amministrativa di accertamento di cui il soggetto passivo abbia avuto formale conoscenza, si applica la sanzione amministrativa da euro 150 a euro 1.000 (art. 5, comma 3, D.Lgs. n. 471/1997).
Dichiarazione integrativa o rettificativa
Scaduti i termini di presentazione, il contribuente può rettificare o integrare la dichiarazione annuale IVA, per correggere eventuali errori od omissioni, mediante un successivo invio telematico barrando la casella “dichiarazione integrativa” nel Frontespizio. La disciplina della dichiarazione integrativa è stata modificata dall’art. 5 del D.L. 193/2016 convertito ed è ora dettata all’art. 8, commi da 6-bis a 6-quater, del D.P.R. 322/1998. In particolare, sono stati “unificati” i termini di presentazione delle integrative, sia a “favore” del contribuente che a “favore” dell’Amministrazione finanziaria: il comma 6-bis stabilisce infatti che, salva l’applicazione delle sanzioni e ferma restando l’applicazione dell’articolo 13 del D.Lgs. 472/1997 (ravvedimento operoso), le dichiarazioni Iva possono essere integrate per correggere errori od omissioni, compresi quelli che abbiano determinato l’indicazione di un maggiore o di un minore imponibile o, comunque, di un maggiore o di un minore debito d’imposta
ovvero di una maggiore o di una minore eccedenza detraibile, mediante successiva dichiarazione da presentare, non oltre i termini stabiliti dall’articolo 57 del D.P.R. 633/1972, ossia entro i termini per la decadenza dell’azione accertatrice da parte del fisco.                                                                                                                                                                                                                                                                                                                                                                                                         Modalità di presentazione del modello
La presentazione della dichiarazione annuale IVA da parte dei soggetti tenuti a tale adempimento deve essere effettuata esclusivamente per via telematica.
La trasmissione telematica può avvenire:
1. per invio diretto;
2. per il tramite di intermediari abilitati o di società appartenenti allo stesso “gruppo”.                                                                                                                                                                                                                                                                         Presentazione telematica diretta
I soggetti che predispongono la propria dichiarazione e che decidono di trasmetterla direttamente all’Agenzia delle Entrate devono avvalersi:
• del servizio telematico Entratel: qualora sussista l’obbligo di presentare la dichiarazione dei sostituti d’imposta (modello 770), in relazione a più di 20 soggetti;
• del servizio telematico Fisconline: qualora sussista l’obbligo di presentare la dichiarazione dei sostituti d’imposta in relazione ad un numero di soggetti non superiore a 20 ovvero, pur avendo l’obbligo di presentare telematicamente le altre dichiarazioni previste dal D.P.R. n. 322/1998 non sono tenuti a presentare la dichiarazione dei sostituti d’imposta.
Nel caso di trasmissione telematica diretta:
• la dichiarazione si considera presentata nel giorno stesso in cui è conclusa la ricezione dei dati da parte dell’Agenzia delle Entrate;
• la prova della presentazione è rappresentata dalla comunicazione rilasciata al contribuente dall’Agenzia delle Entrate che ne attesta l’avvenuto ricevimento.
Attenzione
I soggetti non residenti, che si sono identificati direttamente ai fini IVA nel territorio dello Stato ai sensi dell’art. 35-ter del D.P.R. n. 633/1972, presentano la dichiarazione tramite il servizio telematico Entratel. Per tali soggetti l’abilitazione al servizio telematico viene rilasciata dal Centro Operativo di Pescara, contestualmente all’attribuzione della Partita IVA, sulla base dei dati contenuti nella dichiarazione per l’identificazione diretta e della stampa dell’allegato che il soggetto diverso da persona fisica stampa dopo aver effettuato la pre-iscrizione al servizio Entratel. Il predetto ufficio provvede alla spedizione a mezzo posta al richiedente o alla consegna ad un soggetto incaricato (munito di idonea delega e del documento di riconoscimento proprio e del delegante) della busta virtuale, il cui numero viene utilizzato per il prelievo delle credenziali necessarie per la generazione dell’ambiente di sicurezza e, se l’utente è una persona fisica, per l’accesso nelle aree riservate del sito web delle Entrate dedicato ai servizi telematici.
Presentazione telematica tramite intermediari abilitati
Sono considerati ”soggetti incaricati” alla presentazione in via telematica delle dichiarazioni in esame i seguenti soggetti:
• professionisti abilitati iscritti in Albi:
o dottori commercialisti;
o ragionieri;
o periti commerciali;
o consulenti del lavoro;
o avvocati;
o revisori contabili iscritti nel registro di cui al D.Lgs. n. 88/1992;
o agronomi e dottori forestali, agrotecnici e periti agrari;                                                                                                                                                                                                                                                                                                                      • soggetti iscritti al 30 settembre 1993 nei ruoli dei periti ed esperti tenuti dalle CCIAA per la subcategoria tributi, in possesso del diploma di laurea in giurisprudenza, in economia e commercio o equipollenti o diploma di ragioneria;
• associazioni sindacali di categoria tra imprenditori nonché quelle che associano soggetti appartenenti a minoranze etnico-linguistiche;
• CAF per le imprese e per i lavoratori dipendenti e pensionati;
• studi professionali e le società di servizi in cui almeno la metà degli associati o più della metà del capitale sociale sia posseduto da soggetti iscritti in alcuni albi, collegi o ruoli, come specificati dal decreto dirigenziale 18 febbraio 1999;
• coloro che esercitano abitualmente un’attività di consulenza fiscale;
• i notai iscritti nel ruolo indicato nell’art. 24 della L. n. 89/1913.
Attenzione
Gli intermediari abilitati hanno l’obbligo di trasmettere all’Amministrazione finanziaria in via telematica le dichiarazioni da loro predisposte per conto del contribuente.
Diversamente, gli intermediari abilitati hanno la “facoltà” di accettare le dichiarazioni che il contribuente consegna loro già compilate. Una volta accettate sussiste l’obbligo di trasmetterle in via telematica e, l’intermediario, potrà richiedere un corrispettivo per l’attività prestata.
Documentazione che l’intermediario deve rilasciare al dichiarante
L’intermediario abilitato è tenuto a:
• rilasciare al dichiarante, contestualmente alla ricezione della dichiarazione o dell’assunzione dell’incarico per la sua predisposizione, l’impegno a presentare per via telematica all’Agenzia delle Entrate i dati in essa contenuti, precisando se la dichiarazione gli è stata consegnata già compilata o verrà da lui predisposta. Tale impegno – seppure rilasciato in forma libera – dovrà essere datato e sottoscritto dall’intermediario. La data di tale impegno, unitamente alla personale sottoscrizione ed all’indicazione del proprio codice fiscale, dovrà essere successivamente riportata nello specifico riquadro “Impegno alla presentazione telematica” posto nel frontespizio della dichiarazione;
• rilasciare al dichiarante, entro 30 giorni dal termine previsto per la presentazione della dichiarazione per via telematica, l’originale della dichiarazione i cui dati sono stati trasmessi per via telematica, redatta su modello conforme a quello approvato dall’Agenzia delle Entrate che ne attesta l’avvenuto ricevimento. Detta comunicazione è prova per il dichiarante di avvenuta presentazione della dichiarazione e dovrà essere conservata dal medesimo, unitamente all’originale della dichiarazione ed alla restante documentazione;
• conservare copia delle dichiarazioni trasmesse, anche su supporti informatici ai fini dell’eventuale esibizione all’Amministrazione finanziaria in sede di controllo.
Attenzione
La conservazione dei documenti informatici rilevanti ai fini delle disposizioni tributarie deve avvenire nel rispetto di quanto previsto dal decreto 17 giugno 2014 del MEF.                                                                                                                                    Attestazione di ricevimento della dichiarazione
La comunicazione dell’Agenzia delle Entrate attestante l’avvenuta presentazione della dichiarazione è trasmessa telematicamente all’utente che ha effettuato l’invio. Tale comunicazione è consultabile nella sezione “Ricevute” del sito internet dell’Agenzia delle Entrate, riservata agli utenti registrati ai servizi telematici. La stessa comunicazione di ricezione può essere richiesta senza limiti di tempo (sia dal contribuente che dall’intermediario) a qualunque Ufficio delle Entrate.
Attenzione
Riguardo la tempestività delle dichiarazioni presentate per via telematica, si ricorda che si considerano tempestive le dichiarazioni trasmesse entro i termini, ma scartate dal servizio telematico, purché ritrasmesse entro i 5 giorni lavorativi successivi alla data di emissione della comunicazione delle Entrate che attesta il motivo dello scarto.
Responsabilità dell’intermediario abilitato
L’intermediario abilitato, in caso di tardiva od omessa trasmissione delle dichiarazioni, è soggetto ad una sanzione amministrativa da euro 516,00 a euro 5.164,00, con riferimento alla quale deve ritenersi consentito il ravvedimento operoso.
È prevista altresì la revoca dell’abilitazione:
• se nello svolgimento dell’attività di trasmissione delle dichiarazioni vengono commesse gravi o ripetute irregolarità;
• in presenza di provvedimenti di sospensione irrogati dall’ordine professionale di appartenenza;
• in caso di revoca dell’autorizzazione da parte dei centri di assistenza fiscale.
Documentazione conservata dall’intermediario
L’intermediario deve conservare copia delle dichiarazioni trasmesse, anche su supporti informatici, ai fini dell’eventuale esibizione all’Amministrazione finanziaria in sede di controllo. Al riguardo si rammenta che la Legge di Stabilità 2016, sostituendo integralmente l’art. 57, D.P.R. n. 633/1972 e l’art.43, D.P.R. n. 600/1973, ha “esteso” il termine per la notifica degli accertamenti; in particolare, a partire dalle dichiarazioni 2017, relative al periodo di imposta 2016, la documentazione dovrà essere conservata:
• fino al 31 dicembre del 5° anno successivo (anziché 4°) a quello in cui è stata presentata la dichiarazione;
• fino al 31 dicembre del 7° anno successivo (anziché 5°) a quello in cui la dichiarazione avrebbe dovuto essere presentata, in caso di omessa dichiarazione.
Pertanto, la suddetta modifica dei termini di accertamento si applica agli avvisi relativi al periodo
d’imposta 2016 e ai periodi successivi. Per quanto riguarda, invece, i periodi d’imposta precedenti (fino al 2015), gli avvisi di accertamento devono essere notificati, a pena di decadenza, entro il 31/12 del 4° anno successivo a quello in cui è stata presentata la dichiarazione ovvero, nei casi di omessa presentazione della dichiarazione o di dichiarazione nulla, entro il 31/12 del 5° anno successivo a quello in cui la dichiarazione avrebbe dovuto essere presentata. In caso di violazione che comportano la denuncia dei reati previsti dal D.Lgs. n. 74/2000, i termini sono raddoppiati.                                                                                                                                                                                                                                                              Versamenti e rateizzazione
Il versamento dell’IVA dovuta a saldo, risultante dalla dichiarazione annuale, va effettuato entro il 16 marzo 2020, utilizzando il modello di pagamento unificato F24 (codice tributo 6099).
Tuttavia, è prevista la possibilità di differire il termine di versamento del saldo IVA al termine previsto dall’art. 17 del D.P.R. 7 dicembre 2001, n. 435 (ossia il 30 giugno), relativo al versamento delle somme dovute in base alla dichiarazione dei redditi, maggiorando le somme da versare degli interessi nella misura dello 0,4% per ogni mese o frazione di mese successivo al 16 marzo. Anche i soggetti con esercizio non coincidente con l’anno solare possono avvalersi del differimento del versamento dell’IVA versando l’imposta entro il 30 giugno a prescindere dai diversi termini di versamento delle imposte sui redditi. Si precisa che la maggiorazione dello 0,40%, prevista per ogni mese o frazione di mese, si applica sulla parte del debito non compensato con i crediti riportati in F24.
L’importo minimo da versare è pari a euro 10,33 (arrotondato ad euro 10).
Attenzione
Si ricorda che in tutti i casi in cui il termine di pagamento cade di sabato o in un giorno festivo, detto termine è prorogato al primo giorno lavorativo successivo.
È, inoltre, prevista la possibilità di effettuare il versamento dell’IVA a debito mediante rateazione per un numero di rate che va da un minimo di due ad un massimo di nove (dal 16 marzo al 16 novembre).
Riepilogando, il soggetto IVA può:
• versare in un’unica soluzione entro il 16 marzo oppure rateizzare maggiorando dello 0,33% mensile l’importo di ogni rata successiva alla prima;
• versare in unica soluzione entro il 30 giugno con la maggiorazione dello 0,40% per ogni mese o frazione di mese successivi al 16 marzo oppure rateizzare dalla data di pagamento, maggiorando dapprima l’importo da versare con lo 0,40% per ogni mese o frazione di mese successivi al 16 marzo e quindi aumentando dello 0,33% mensile l’importo di ogni rata successiva alla prima.
È, in ogni caso, possibile avvalersi dell’ulteriore differimento del versamento del saldo IVA al termine fissato dal comma 2 dell’art. 17 del D.P.R. n. 435/2001 (30 luglio), applicando sulla somma dovuta al 30 giugno (al netto delle compensazioni) gli ulteriori interessi dello 0,40% (risoluzione n. 73/E/2017).
Quesiti
Affitto d’azienda
D. Un imprenditore individuale che nel 2019 ha affittato l’unica azienda è tenuto alla presentazione della Dichiarazione IVA?
R. No, gli imprenditori individuali che hanno concesso in affitto l’unica azienda perdono la
qualifica di imprenditore, anche agli effetti dell’IVA, e pertanto sono esonerati dalla presentazione della dichiarazione annuale IVA (circolari 19 marzo 1985, n. 26 e 4 novembre 1986, n. 72). Lo stesso principio è applicabile anche alle società semplici che hanno dato in affitto l’unica azienda agricola.                                                                                                                                                                                                                                                                                                                              Contabilità separata
D. Il contribuente che esercita più attività con contabilità separata come deve compilare la Dichiarazione IVA?
R. Il contribuente che esercita più attività con contabilità separata per obbligo o per opzione (ex art. 36 D.P.R. n. 633/1972) compila, oltre al frontespizio, tanti moduli quante sono le contabilità tenute.
In particolare:
• i dati da indicare nella Sezione 1 del quadro VA e nella Sezione 1 del quadro VL, nonché nei quadri VE, VF e VJ riguardano ogni singola contabilità separata e pertanto devono essere compilati in ciascun modulo;
• i dati da comprendere nella Sezione 2 del quadro VA e nelle sezioni 2 e 3 del quadro VL nonché nei quadri VC, VD, VH, VM, VK, VT, VX e VO riguardano il complesso delle attività svolte dal contribuente e devono, quindi, essere riepilogati in un solo modulo, e precisamente sul primo modulo compilato.
Soggetti IRES esenti
D. I soggetti esenti IRES ex art. 74 TUIR sono tenuti a presentare la dichiarazione IVA?
R. Sono in generale obbligati alla presentazione della dichiarazione annuale IVA i soggetti in possesso di partita IVA in quanto esercenti attività di impresa (in forma individuale o collettiva, ivi inclusi gli enti non commerciali che hanno svolto attività commerciale in via non prevalente), attività artistica o professionale (anche in forma associata) che, in quanto tali, sono obbligati alla tenuta delle scritture contabili.
I soggetti esenti IRES ex art. 74 TUIR non presentano la dichiarazione se hanno effettuato solo operazioni afferenti l’attività istituzionale (privi, dunque, di attività commerciale):
• enti pubblici territoriali (Regioni, Provincie e Comuni e loro consorzi), associazioni ed enti gestori di demani collettivi, comunità montane;
• enti pubblici con funzioni statali (c.d. “organi dello Stato”), previdenziali, assistenziali e sanitarie.
Odontoiatra e operazioni attive
D. Un odontoiatra effettua solo operazioni esenti IVA; in passato non ha mai presentato la dichiarazione IVA. Nel 2019 è stato relatore ad un convegno; a fronte di tale attività ha emesso fattura con IVA. È tenuto alla presentazione della dichiarazione IVA?
R. In generale, sono esonerati dalla presentazione del modello IVA 2020 i contribuenti che nel 2019:
• hanno riportato esclusivamente operazioni esenti IVA ai sensi dell’art. 10, D.P.R. n. 633/1972;
• hanno optato per la dispensa dagli adempimenti ex art. 36-bis, D.P.R. n. 633/1972.
L’esonero viene meno per i soggetti che, alternativamente:                                                                                                                                                                                                                                                                                                                 • hanno effettuato operazioni imponibili (anche se gestite in contabilità separata oppure occasionali);
• devono effettuare la rettifica della detrazione (ex art. 19-bis2, D.P.R. n. 633/1972);
• hanno effettuato acquisti (di beni o servizi) in regime di reverse charge (es.: acquisti intraUE, acquisto di oro industriale, di rottami, ecc.).
Nel caso di specie, l’odontoiatra è tenuto alla presentazione della dichiarazione IVA per l’anno 2019.
Dichiarazione IVA e assenza di attività
D. Una srl che nel corso del 2019 non ha svolto alcuna attività è tenuta alla presentazione della Dichiarazione annuale IVA?
R. Sono in generale obbligati alla presentazione della dichiarazione annuale IVA i soggetti in possesso di partita IVA esercenti attività di impresa (in forma individuale o collettiva, ivi inclusi gli enti non commerciali che hanno svolto attività commerciale in via non prevalente) arte o professione (anche in forma associata) che, in quanto tali, sono obbligati alla tenuta delle scritture contabili. La Dichiarazione IVA risulta obbligatoria anche nel caso in cui nel 2019 il contribuente non abbia svolto alcuna attività (dichiarazione c.d. “a zero”). In caso di assenza di operazioni attive e passive, il file telematico non contiene i quadri VE e VF e tutti gli altri quadri non compilati (che vanno disabilitati), mentre potrà essere presente il quadro VL per il riporto
di crediti dal periodo precedente.
Riferimenti normativi
_x0001_Provvedimento 15 gennaio 2020, n. 8938
_x0001_Provvedimento 31 gennaio 2020, n. 28312           </t>
  </si>
  <si>
    <t>PN</t>
  </si>
  <si>
    <t xml:space="preserve">Principali novità della modulistica                                                                                                                                                                                                                                                                                                                                                         Con il provvedimento 15 gennaio 2020, n. 8938, l’Agenzia delle Entrate ha approvato “in via definitiva” il modello, e le relative istruzioni, per la dichiarazione IVA riferita all’anno 2019. La novità più rilevante di quest’anno riguarda l’introduzione di due nuovi quadri: il quadro VP (relativo ai dati delle liquidazioni IVA periodiche del quarto trimestre 2019) ed il VQ (che consente ai contribuenti interessati di determina-re il credito maturato a seguito di versamenti di IVA periodica “non spontanei”). Di seguito si riepilogano le principali novità contenute del modello IVA 2020.                                                                                                                                                                                                                      Frontespizio                                                                                                                                                                                                                                                                                                                                                                                                In  primo  luogo  si  rileva  che,  nel  riquadro  “Firma  della  dichiarazione”  è  stata  introdotta la casella “Esonero dall’apposizione del visto di conformità” riservata ai contribuenti che hanno applicato gli ISA  e,  sulla  base  delle  relative  risultanze  (punteggio  almeno  pari  a  8),  sono  stati  esonerati dall’apposizione del visto di conformità ovvero dalla prestazione della garanzia per le compensazioni o per i rimborsi del credito IVA per un importo non superiore a 50.000 euro annui. *****                                                                                                                                                                                                                                                                                                                                                                         Quadro VA                                                                                                                                                                                                                                                                                                                                                                                             Nell’ambito della sezione 2 del quadro VA, il rigo VA11 – a partire da quest’anno -è stato denominato “Gruppo IVA art. 70-bis” ed è riservato ai contribuenti che a partire dal 1° gennaio 2020 partecipano ad un gruppo IVA di cui agli art. 70-bis e seguenti del D.P.R. n. 633/1972. Barrando  la  casella  “1”  i  soggetti  interessati  comunicano  all’Agenzia  delle  Entrate  che trattasi dell’ultima dichiarazione annuale IVA precedente l’ingresso nel gruppo IVA. Conseguentemente è stato eliminato il rigo VA16 dello scorso anno che aveva contenuto analogo.  *****                                                                                                                                                                                                                                                             Quadro VE                                                                                                                                                                                                                                                                                                                                                                                                 Nella sezione 1 del quadro è stato previsto un nuovo rigo (VE3) destinato all’indicazione delle opera-zioni attive con percentuale di compensazione del 6%. Conseguentemente i righi successivi della sezione sono stati “rinumerati”.  *****                                                                                                                                                                                                                                                                                                                                                                                                 Quadro VF                                                                                                                                                                                                                                                                                                                                                                                          Analogamente al quadro VE, nella sezione 1 del quadro VF è stato previsto un nuovo rigo (VF4) de-stinato all’indicazione delle operazioni passive con percentuale di compensazione del 6%. Conseguentemente i righi dello scorso anno da VF4 a VF14 della sezione sono stati “rinumerati”. *****                                                                                                                                                                                                                                                                                                                Altra novità concerne il rigo VF16 (che ingloba ora i righi VF14 e VF15 del modello IVA 2019, mentre il rigo VF14 dello scorso modello è stato rinumerato VF15): tale rigo, da quest’anno, è costituito da 2 campi, contenenti rispettivamente:  • il campo 1, gli acquisti non imponibili, non soggetti e relativi ad alcuni regimi speciali;  • il campo 2, gli acquisti esenti e le importazioni non soggette.  *****                                                                                                        Nella sezione 3 del quadro VF, al rigo VF30 (“metodo utilizzato per la determinazione dell’IVA ammes-sa in detrazione”) è stata, poi, inserita la casella “9” che deve essere barrata dagli imprenditori agrico-li che hanno applicato il regime riservato all’attività di enoturismo. *****                                                                                                                                                                                                                                                                                                                                            Infine, nella sezione 3-B del quadro è stato previsto un nuovo rigo (VF41) destinato all’indicazione del-le cessioni assoggettate alla nuova percentuale di compensazione del 6%. Conseguentemente i righi successivi della sezione sono stati “rinumerati”.  ******                                                                                                                                                                                                                                                                                                                                                                  Quadro VQ                                                                                                                                                                                                                                                                                                                                                                                              Il quadro VQ – di nuova istituzione – è stato previsto per consentire ai contribuenti interessati di de-terminare il credito maturato a seguito di versamenti di IVA periodica “non spontanei”, ossia quei ver-samenti  non  effettuati  fino  alla  data  di  presentazione  della  dichiarazione,  con  inevitabili  effetti  sul saldo risultante dal modello IVA.  *****                                                                                                                                                                                                         Quadro VL                                                                                                                                                                                                                                                                                                                                                                                               Nell’ambito  del  quadro  VL,  è  stato  inserito  il rigo  VL12  Versamenti  periodici  omessi”,  destinato all’indicazione del credito maturato a seguito di versamenti di IVA periodica “non spontanei”, espostonel nuovo quadro VQ (al campo 7). Il rigo permette di evidenziare in dichiarazione la regolarizzazionedegli omessi versamenti relativi al 2018, che hanno “eroso” l’eventuale credito emergente dalla pre-cedente dichiarazione, a seguito del ricevimento di comunicazioni di irregolarità o della notifica di car-telle di pagamento; tale credito, riportato al rigo VL12, concorrerà al saldo annuale 2019.  *****                                                                                                                                              Inoltre, nella sezione 3 del quadro, nel rigo VL30, sono stati previsti i nuovi campi 4 e 5 destinati all’indicazione dell’IVA periodica, relativa al 2019, versata fino alla data di presentazione della dichia-razione a seguito, rispettivamente, del ricevimento delle comunicazioni degli esiti del controllo auto-matizzato, ai sensi dell’art. 54-bis del D.P.R. n. 633/1972, e della notifica di cartelle di pagamento, ri-guardanti le comunicazioni delle liquidazioni periodiche di cui all’art. 21-bis del D.L. n. 78/2010. *****                                                                                                                                                                                                                                                                                                                                      Quadro VP                                                                                                                                                                                                                                                                                                                                                                                                      Il quadro VP – di nuova istituzione – è riservato ai contribuenti che intendono avvalersi della facoltà di comunicare con la dichiarazione annuale i dati contabili riepilogativi delle liquidazioni periodiche rela-tive al quarto trimestre.  **** Quadro VX                                                                                                                                                                                                                                                                                                                                                                                                 Nell’ambito del quadro VX, al rigo VX4, campo 4, è stato eliminato il codice “9” dello scorso anno riguardante una fattispecie non più in vigore. Nel campo7,invece, è stato eliminato il codice “5” dello scorso anno riguardante una fattispecie non più in vigore.  *****                                                                                                                                                                                                                                                                                                                                              Quadro VO                                                                                                                                                                                                                                                                                                                                                                                              Il quadro relativo alle opzioni anche quest’anno è stato oggetto di modifiche. Nella sezione 3, infatti, è stato inserito il rigo VO35, riservato ai soggetti che esercitano l’attività enoturistica che comunicano di aver optato per l’applicazione dell’IVA e del reddito nei modi ordinari in luogo del regime forfetario ex Legge n. 413/1991. *****                                                                                                                                                                                                           Prospetto IVA 26/PR                                                                                                                                                                                                                                                                                                                                                                                 Tra le novità di quest’anno anche alcune con effetti sul modello IVA 26/PR.                                                                                                                                                                                                                                                                             Nel quadro VS, infatti:                                                                                                                                                                                                                                                                                                                                                                           • nel campo 8, è stato previsto che il codice “3” deve essere utilizzato se la controllata ha applicato gli ISA e, sulla base delle relative risultanze, è esonerata dall’apposizione del visto di conformità ovvero dalla prestazione della garanzia per i rimborsi per un importo non superiore a 50.000 euro annui.                                                                                                                                                                                                                                                                                  • nel campo 11 è stato eliminato il codice “9” dello scorso anno riguardante una fattispecie non più in vigore.                                                                                                                                                                                                                        Nell’ambito del quadro VW, invece, sono state apportate le seguenti novità:                                                                                                                                                                                                                                                                                      • nel rigo VW30 sono stati inseriti i campi 4 e 5 per l’indicazione dell’IVA periodica, relativa al 2019, versata fino alla data di presentazione della dichiarazione a seguito, rispettivamente, del ricevi-mento delle comunicazioni degli esiti del controllo automatizzato e della notifica di cartelle di pa-gamento, riguardanti le comunicazioni delle liquidazioni periodiche.                                                                                                                                                                                                   • È stato introdotto il rigo VW31 destinato all’indicazione del credito maturato a seguito di versa-menti di IVA periodica non spontanei, esposto nel nuovo quadro VQ.                                                                                                                              Riferimenti normativi_x0001_                                                                                                                                                                                                                                                                                                                                                                     Provvedimento 15 gennaio 2020, n. 8938                                                                                                                                                                                                                                                                                                                                        _x0001_ Provvedimento 31 gennaio 2020, n. 28312                                                                                                                                                                                                                                                                                                                                                                                                                                                                                                                                                                                                                                                                                                                                                                                                                                                                                                                                                                                                                                                                                                                                                                                                                                                                                                                                                                                                                                                                                                                   </t>
  </si>
  <si>
    <t>CI</t>
  </si>
  <si>
    <t xml:space="preserve">Credito IVA – Utilizzo in compensazione                                                                                                                                                                                                                                                                                                                                                Le regole relative alla compensazione orizzontale del credito IVA, anche quest’anno, non sono state oggetto di particolari modifiche; pertanto, si rammenta che l’utilizzo del credito IVA 2019:                                                                                • per importi fino ad euro 5.000, non richiede alcun adempimento “preventivo”; la compensazione può essere effettuata “liberamente” senza attendere la presentazione della dichiarazione annuale;                                                                        • per importi superiori ad euro 5.000, richiede la presentazione preventiva del modello Iva; in par-ticolare, è possibile utilizzare il credito in compensazione “orizzontale” a partire dal 10° giorno successi-vo a quello di presentazione della dichiarazione dalla quale emerge il credito. In merito alle modalità di versamento, si fa presente che alcune regole in materia di compensazione so-no state oggetto di modifica da parte del D.L. n. 124/2019 (cd. collegato alla legge di bilancio).                                                                                                                                                                                                                                                                                                                                                                                                       Utilizzo in compensazione del credito IVA Come noto, il contribuente può utilizzare in compensazione (con altri tributi e contributi) il credito IVA maturato nel 2019 qualora di importo fino ad euro 5.000:                                                              • dal 1° giorno dell’anno successivo la sua maturazione (1° gennaio 2020);                                                                                                                                                                                                                                                                                       • senza presentare “preventivamente” la dichiarazione annuale dalla quale emerge il credito.                                                                                                                                                                                                                                                       Sul punto, si rammenta che devono essere comunque rispettate le “ordinarie” regole previste per la compensazione dei crediti tributari / previdenziali.                                                                                                                                                    L’utilizzo del credito, infatti, può essere di tipoverticale o orizzontale. *****                                                                                                                                                                                                                                                                                   Diversamente, il contribuente che ha maturato un credito IVA 2019, e che intende utilizzarlo in com-pensazione per un importo superiore a euro 5.000 – per effetto delle modifiche apportate dal D.L. n. 50/2017 all’art. 10, comma 1, n. 7) del D.L. 78/2009 – può utilizzare tale credito, in compensazione “orizzontale” a partire dal 10° giorno successivo a quello di presentazione della dichiarazione dalla quale emerge il credito stesso. Si  rammenta  che  –  ai  sensi  dell’art.  3  del  D.L.  50/2017  –  i  contribuenti  che  intendono  utilizzare  in compensazione il credito annuale o infrannuale Iva per importi superiori a 5.000 euro annui hanno l’obbligo di apposizione del visto di conformità oppure dalla sottoscrizione del soggetto a cui è de-mandato il controllo contabile “sulla dichiarazione o sull’istanza da cui emerge il credito”. L’eventuale violazione dell’obbligo di apposizione del visto di conformità (o della sottoscrizione dell’organo di con-trollo) ovvero l’apposizione dello stesso da parte di soggetti “non abilitati” comporta il “recupero”, da parte dell’Ufficio, del credito utilizzato unitamente a sanzioni e interessi.                                                               Esempio                                                                                                                                                                                                                                                                                                                                                                                                        Se un contribuente, titolare di un credito IVA 2019 pari ad euro 13.000, intende destinare, dal 1° gennaio 2020, a compensazione “orizzontale” l’importo di euro 7.000, questi può compen-sare:                                                                                                       - “liberamente” il credito IVA 2019 fino a euro 5.000;                                                                                                                                                                                                                                                                                                                          - l’“eccedenza” dal decimo giorno successivo a quello di presentazione del modello IVA; consi-derato che quest’ultimo va presentato entro il prossimo 30 aprile 2020, l’ulteriore credito di euro 2.000 può essere utilizzato a partire dal 10 maggio 2020.                                                                                                                                                                                                                                                                                                                                                                                  Tuttavia, può essere opportuno “anticipare” la presentazione del modello Iva in modo da be-neficiare della compensazione “orizzontale” del credito già dal decimo giorno successivo alla presentazione del modello. Così, tenuto conto che il modello Iva 2020 può essere presentato dal  1°  febbraio  al  30  aprile,  l’utilizzo  in  compensazione  del  credito  per  importi  superiori  a 5.000 euro può essere effettuato già dal prossimo 11 febbraio (presentando appunto il mo-dello Iva il primo giorno utile ossia il 1° febbraio).                                                                                                                                                                                                                                                                                                                  Attenzione                                                                                                                                                                                                                                                                                                                                                                                                Si fa presente che il suddetto limite di euro 5.000 è elevato a euro 50.000 per le start up in-novative (D.L. n. 3/2015) e che, per effetto del collegato alla Legge di bilancio 2017 (D.L. n. 193/2016) è aumentato a euro 30.000 il limite al cui mancato superamento non è richiesta la garanzia per il rimborso del credito IVA.                                                                                                                                                                                                                                                              Utilizzo del residuo credito IVA 2018                                                                                                                                                                                                                                                                                                                                                     Il residuo credito IVA 2018, risultante dal modello IVA 2019:                                                                                                                                                                                                                                                                                                               • può essere utilizzato in compensazione nel corso del 2020 (codice tributo 6099 anno 2018);                                                                                                                                                                                                                                                   • fino alla presentazione della dichiarazione IVA 2020 (è solo da tale momento che il credito IVA viene “rigenerato”, andandosi a sommare al credito IVA maturato nel 2019).                                                                                                               In particolare, la “re-immissione” del credito residuo dell’anno precedente nell’anno successivo:                                                                                                                                                                                                                                                     • è obbligatoria dal momento in cui viene presentata la dichiarazione per l’anno successivo: il cre-dito residuo 2018 rientra nel modello IVA  2020 e  contribuirà a determinare il credito annuale 2019, soggetto al monitoraggio di competenza del 2019;                                                                                                                                                                                                                                                                                                                                                                                  • fino a tale data (cioè fintanto che l’ultima dichiarazione presentata è il modello IVA 2019) il con-tribuente mantiene la “vecchia” compensazione (codice tributo 6099 anno 2018), essendo soggetto al monitoraggio di competenza del 2018:  *****                                                                                                                                                                                                                                                                                                                                                                                           Esempio
La società Gamma s.r.l. presenta la seguente situazione:
- credito IVA 2018: euro 49.000;
- di cui utilizzato in compensazione “orizzontale” nel 2019: euro 29.000.
Il credito IVA 2018 è stato “vistato” nella dichiarazione IVA 2019 e pertanto è possibile continuare ad utilizzarlo nel 2020 fino a quando confluirà nel modello IVA 2020, ossia fino a quando non viene “rigenerato” quale credito IVA 2019. A partire da tale momento le limitazioni all’utilizzo del credito IVA riguarderanno l’importo risultante dalla dichiarazione IVA 2020. L’ammontare del credito IVA 2018 ancora utilizzabile “senza limiti” nel 2020 è pari a euro
20.000 (49.000 – 29.000).
Residui crediti trimestrali 2019
Quanto chiarito per la “rigenerazione” del credito annuale IVA trova applicazione anche per i crediti IVA relativi ai primi 3 trimestri 2019, risultanti dai modelli IVA TR presentati nel corso del 2019, relativamente all’importo “residuo” non utilizzato nello stesso anno. Si ricorda che il visto di conformità è “obbligatorio” per gli importi di ammontare superiore a 5.000 euro annui.
Modalità di versamento
Come noto, per il versamento delle imposte e dei contributi va obbligatoriamente utilizzato il modello F24.
Tuttavia, nell’ambito del D.L. n. 124/2019 convertito (con la modifica del comma 49-bis dell’art. 37, D.L. n. 223/2006) è stato previsto l’obbligo di presentare il modello F24 “esclusivamente” attraverso i servizi telematici dell’Agenzia delle Entrate, ai fini dell’utilizzo in compensazione dei crediti d’imposta (a prescindere dal relativo importo), anche per i soggetti non titolari di partita IVA. Inoltre, visto il riferimento ai “crediti maturati in qualità di “sostituto d’imposta”, l’obbligo di utilizzare i servizi telematici dell’Agenzia delle Entrate sussiste anche per la presentazione dei modelli F24 che espongono la compensazione dei crediti tipici dei sostituti d’imposta finalizzati al recupero delle eccedenze di versamento delle ritenute e dei rimborsi/bonus erogati ai dipendenti (es. rimborsi da modello 730 e bonus 80 euro).
Al riguardo, si rammenta che, per effetto di quanto previsto dall’art. 15 del D.Lgs. n. 175/2014, il recupero da parte dei sostituti d’imposta delle eccedenze di versamento delle ritenute e delle somme rimborsate ai dipendenti e pensionati deve necessariamente essere esposto in compensazione nel modello F24, non essendo più possibile scomputare direttamente tali crediti dai successivi pagamenti delle ritenute.
L’obiettivo che si vuole conseguire con le nuove misure è l’effettuazione di un riscontro “preventivo” dei dati attestanti l’esistenza del credito prima che questo venga utilizzato in compensazione per il pagamento di altri tributi o contributi. In tal modo, è possibile per l’Agenzia delle Entrate, già in fase di elaborazione dei modelli F24 ricevuti, scartare le deleghe di pagamento nel caso in cui contengano compensazioni di crediti, salvi quelli maturati in qualità di sostituto d’imposta, che non risultino dalle dichiarazioni presentate oppure che risultino da dichiarazioni non dotate del visto di conformità.
Al fine di meglio definire l’ambito applicativo della suddetta novità, nella Risoluzione n. 110/E/2019, è stato precisato che “tutti” i contribuenti e sostituti d’imposta sono ora tenuti a presentare il modello F24 attraverso i servizi telematici dell’Agenzia delle Entrate, qualora esponga la compensazione dei crediti identificati dai codici riportati nella tabella allegata alla risoluzione, appartenenti alle seguenti categorie:
a. imposte sostitutive;
b. imposte sui redditi e addizionali;
c. IRAP;
d. IVA;
e. agevolazioni e crediti indicati nel quadro RU della dichiarazione dei redditi;
f. sostituti d’imposta.
Viene, inoltre, evidenziato che l’obbligo di utilizzo dei servizi telematici dell’Agenzia delle Entrate non sussiste qualora l’esposizione del credito nel modello F24 rappresenti una “mera modalità alternativa allo scomputo diretto del credito medesimo dal debito d’imposta pagato nello stesso modello”. Confermando, così, che l’utilizzo dei servizi telematici non è obbligatorio in presenza di una compensazione “verticale”. Tuttavia, a prescindere dalla tipologia di compensazione effettuata, resta fermo l’obbligo di presentare il modello F24 “a saldo zero” esclusivamente attraverso i servizi telematici resi disponibili dall’Agenzia delle Entrate.  ******                                                                                Sul piano temporale, le nuove regole sono applicabili “con riferimento ai crediti maturati a decorrere dal periodo d’imposta in corso al 31 dicembre 2019” (ossia emergenti dalla dichiarazione 2020). Conseguentemente, per i crediti maturati nel 2018 restano ferme le precedenti regole.
La decorrenza appare più complicata, invece, in caso di crediti “infrannuali” maturati nell’anno di imposta 2019 (è il caso, ad esempio, dei crediti relativi al “bonus Renzi”): in attesa di chiarimenti al riguardo, e tenuto conto delle disposizioni dello statuto del contribuente, pare potersi sostenere che l’obbligo in esame per i crediti infrannuali decorre dal 27 dicembre 2019.                                                                                                                                                       Le regole per la sospensione degli F24
Si ricorda che dallo scorso 29 ottobre 2018 sono finiti sotto la lente del Fisco gli F24 contenenti compensazioni a “rischio”. Con il provvedimento 28 agosto 2018, infatti, è stata data attuazione alla disposizione di cui all’articolo 1, comma 990, della Legge n. 205/2017 secondo cui l’Agenzia delle Entrate – allo scopo di contrastare il fenomeno delle indebite compensazioni – può “sospendere”, per un periodo di 30 giorni, l’esecuzione dei pagamenti F24 al fine di verificare la presenza di compensazioni che presentano profili di “rischio”. Pertanto, laddove a seguito del controllo “automatizzato” il credito risulta correttamente utilizzato, ovvero siano decorsi 30 giorni dalla data di presentazione dell’F24, la delega di pagamento è eseguita e le compensazioni ed i versamenti in essa contenuti sono considerati effettuati alla data indicata nel file inviato. Diversamente, la delega di pagamento non è eseguita ed i versamenti e le compensazioni si considerano “non effettuati”. Nell’ambito del provvedimento vengono, poi, individuati i “criteri” utilizzati dal Fisco per la selezione delle deleghe a rischio.
Criteri utilizzati per il controllo degli F24
I criteri utilizzati per l’applicazione della procedura di “sospensione” fanno riferimento:
• alla tipologia dei debiti pagati;
• alla tipologia dei crediti compensati;
• alla coerenza dei dati indicati nel modello F24;
• ai dati presenti nell’Anagrafe Tributaria o resi disponibili da altri enti pubblici, afferenti ai soggetti indicati nel modello F24;
• ad analoghe compensazioni effettuate in precedenza dai soggetti indicati nel modello F24;
• al pagamento di debiti iscritti a ruolo, di cui all’articolo 31, comma 1, del D.L. n. 78/2010. Al riguardo viene precisato che – a decorrere dal 29 ottobre – per l’utilizzo in compensazione di crediti per pagamenti di debiti iscritti “a ruolo”, i relativi F24 devono essere presentati esclusivamente attraverso i servizi telematici messi a disposizione dall’Agenzia, “pena” il rifiuto della delega di pagamento.
I modelli F24 da sottoporre a controllo, quindi, saranno selezionati in “via automatizzata”, mentre le verifiche sul rischio saranno effettuate dalle strutture territorialmente competenti dell’Agenzia delle Entrate.
Procedura di sospensione
Nell’ambito del provvedimento 28 agosto 2018 è stato definito l’iter seguito dell’Agenzia per l’eventuale “sospensione” dell’F24 trasmesso attraverso i consueti canali telematici. La sospensione riguarda l’intero contenuto della delega di pagamento e viene comunicata tramite apposita “ricevuta” al soggetto che ha inviato l’F24, con indicazione della data in cui la stessa ha termine (comunque, non superiore a 30 giorni dalla data di invio del modello F24). In particolare, durante il periodo di sospensione:
• non viene effettuato l’addebito sul conto indicato nel filetelematico dell’eventuale “saldo positivo” del modello F24;
• può essere richiesto l’annullamento della delega di pagamento secondo le ordinarie procedure telematiche messe a disposizione dall’Agenzia delle entrate;
Inoltre, durante il periodo di sospensione e prima che siano intervenuti lo scarto o lo sblocco della delega di pagamento, il contribuente può inviare all’Agenzia delle entrate gli “elementi informativi” ritenuti necessari per la finalizzazione della delega sospesa. Tali elementi sono utilizzati dall’Agenzia delle entrate ai fini del controllo dell’utilizzo del credito compensato.                                                                                                                                                    Se a seguito delle verifiche effettuate, l’Agenzia delle entrate rileva che il credito non è stato correttamente utilizzato, comunica lo “scarto” dell’F24 al soggetto che ha inviato il file telematico, tramite apposita ricevuta, indicandone anche la relativa “motivazione”. In tale eventualità, tutti i pagamenti e le compensazioni contenuti nel modello F24 “scartato” si considerano “non eseguiti”. Conseguentemente pare ragionevole poter ricorrere al ravvedimento operoso al fine di regolarizzare l’omesso/tardivo versamento.
Nel caso, invece, a seguito delle verifiche effettuate dall’Agenzia delle entrate il credito risulta correttamente utilizzato, la delega di pagamento si considera effettuata nella data indicata nel file telematico inviato e:
a. in caso di F24 a saldo “zero”, con apposita ricevuta, l’Agenzia comunica al soggetto che ha trasmesso il file telematico l’avvenuto perfezionamento della delega di pagamento;
b. se l’F24 presenta saldo “positivo”, l’Agenzia invia la richiesta di addebito sul conto indicato nel file telematico, informando il soggetto che ha trasmesso il file.
In assenza di comunicazione di scarto del modello F24 entro il periodo di sospensione, l’operazione si considera effettuata nella data indicata nel file telematico inviato.
Le “disposizioni finali” del provvedimento confermano altresì che:
• restano ferme le vigenti disposizioni concernenti l’obbligo di presentazione dei modelli F24 esclusivamente attraverso i servizi telematici messi a disposizione dall’Agenzia delle entrate;
• i criteri selettivi e la procedura su indicata sono applicati, ove compatibili, anche ai residui casi in cui è consentita la presentazione di deleghe di pagamento contenenti compensazioni attraverso i servizi telematici messi a disposizione da banche, Poste e altri prestatori di servizi di pagamento.
• restano ferme le specifiche disposizioni vigenti che prevedono il controllo preventivo, in fase di elaborazione dei modelli F24, dell’utilizzo in compensazione dei crediti d’imposta.
Novità del decreto fiscale
Sempre allo scopo di rafforzare le misure di contrasto alle indebite compensazioni, è stata introdotta una specifica disciplina sanzionatoria (il “comma 49-quater” all’art. 37 del D.L. n. 223/20016) da applicare nei casi in cui venga individuato il tentativo di compensare crediti non utilizzabili.
Con l’introduzione del “comma 49-quater” viene ora stabilito che laddove i crediti indicati in F24 si rivelino (in tutto o in parte) non utilizzabili in compensazione, l’Agenzia delle Entrate dà pronta comunicazione telematica all’intermediario della mancata esecuzione della delega di pagamento. Unitamente alla comunicazione inviata al contribuente, per ciascun F24 scartato, è irrogata una sanzione (di fatto viene “aggiunto” il comma 2-ter all’art. 15 del D.Lgs. n. 471/1997):
• pari al 5% dell’importo, per importi fino a 5.000 euro;
ovvero
• pari a 250 euro, per importi superiori a 5.000 euro.
Non si applicano le disposizioni in materia di cumulo giuridico e continuazione (art. 12 del D.Lgs. n. 472/1997). Detta sanzione viene irrogata al “contribuente” e non all’intermediario abilitato, a differenza di quanto avviene per la omessa/tardiva trasmissione delle dichiarazioni, in cui anche all’intermediario viene irrogata una sanzione ai sensi dell’art. 7-bis del D.Lgs. n. 241/1997.
Nel caso in cui il contribuente, entro i 30 giorni successivi al ricevimento della comunicazione, rilevi eventuali elementi non considerati o valutati erroneamente, può fornire i chiarimenti necessari all’Agenzia delle Entrate. Si segnala che dette disposizioni si applicano agli F24 presentate a partire dal mese di marzo 2020. La nuova disposizione stabilisce, infine, che l’iscrizione a “ruolo” a titolo definitivo della suddetta sanzione viene meno se il contribuente provvede a pagare la somma dovuta (quindi la sanzione, o le sanzioni in caso di pluralità di violazioni) entro 30 giorni dal ricevimento della comunicazione.
Sul piano temporale, l’agente della riscossione “notifica” la cartella di pagamento al debitore iscritto a ruolo entro il 31 dicembre del terzo anno successivo a quello di presentazione della delega di pagamento. Vengono, tuttavia, demandate ad un apposito provvedimento dell’Agenzia le disposizioni di attuazione.
Quesiti
Rimborso credito IVA con fidejussione
D. Una S.r.l., costituita nel maggio 2019, nel corso dell’anno ha costruito un impianto per la produzione di energia elettrica da Biomasse. Tale impianto (bene ammortizzabile) è stato completato il 30.12.2019 con fattura a saldo lavori del fornitore dell’impianto. Si intende chiedere a rimborso l’IVA di euro 70.000 corrispondente al costo dell’impianto pur in assenza di operazioni attive (la società al primo anno non è soggetta al regime delle società non operative). Trattandosi di rimborso superiore ad euro 30.000 per società nei primi due esercizi (soggetti a rischio) è richiesta obbligatoriamente la fidejussione. Non serve pertanto nella fattispecie il rilascio del visto di conformità.
Si chiede:
1. se è corretta la presentazione dell’istanza di rimborso IVA senza visto di conformità, con successiva richiesta dell’Agenzia delle Entrate della polizza fidejussoria;
2. se nel quadro VX4 va firmata sia l’attestazione delle società operative, sia quella delle condizioni patrimoniali e versamento contributi.
R. Come noto, a seguito del D.L. n. 193/2016, per il rimborso di importo superiore a euro 30.000 è previsto l’obbligo di prestare apposita garanzia da parte dei soggetti “a rischio”; nel caso di specie la società rientra in tale categoria in quanto svolge attività d’impresa da meno di due anni. Sul punto, la circolare 19 febbraio 2015, n. 6/E (risposta 8.3) ha chiarito che per individuare il periodo di due anni rileva l’effettivo esercizio dell’attività “che ha inizio con la prima operazione effettuata”. Inoltre, il termine va riferito ai due anni precedenti la data di richiesta del rimborso.
Con la circolare 22 luglio 2016, n. 33/E è stato poi chiarito che il riferimento alla “prima operazione effettuata” va ricondotto alla verifica dell’effettiva esistenza dell’organizzazione aziendale e all’effettivo esercizio dell’impresa che “può essere desunto anche dagli investimenti realizzati, dai lavori eseguiti, dai contratti, aventi data certa, stipulati, o dalle operazioni passive effettuate in funzione di future operazioni attive”. Ciò detto, riguardo al punto 1) si precisa che nel caso di specie la dichiarazione IVA va presentata senza visto di conformità ma con obbligo prestazione di apposita garanzia essendo la società soggetto “a rischio”.
Riguardo al punto 2), invece, si precisa che il quadro VX va compilato firmando l’attestazione delle società/enti operativi ma non barrando le caselle del quadro relativo l’attestazione delle condizioni patrimoniali e versamento contributi; questo quadro, si ricorda, va compilato dai soggetti “non a rischio”, che possono ottenere i rimborsi di importo superiore a euro 30.000 senza prestazione della garanzia presentando la dichiarazione annuale munita di visto di conformità e una dichiarazione sostitutiva di atto notorio attestante la sussistenza di determinati requisiti patrimoniali (che si “perfeziona” appunto con la sottoscrizione del campo 10 e la barratura delle caselle).
Visto di conformità
D. È possibile per un dottore commercialista apporre il visto di conformità (dopo aver fatto i dovuti controlli e la check list) su una dichiarazione IVA con credito da compensare superiore a 5.000,00 euro, predisposta e presentata da una società (CED) che non può apporre il visto di conformità? Se si appone il visto di conformità è obbligatorio anche predisporre ed inviare la dichiarazione IVA?
R. Condizione necessaria per il rilascio del visto di conformità, oltre all’iscrizione nell’elenco dei soggetti abilitati, è che il professionista che appone il visto tenga le scritture contabili e predisponga la dichiarazione. Infatti, come disposto dall’art. 23 del D.M. n. 164/1999 e confermato dalla circolare 23 dicembre 2009, n. 57/E, il visto di conformità può essere rilasciato se le scritture contabili sono state tenute e la dichiarazione è stata predisposta alternativamente:
• dallo stesso professionista che rilascia il visto (o studio associato di cui faccia parte);
• direttamente dal contribuente:
• da una società di servizi (di cui uno o più professionisti posseggono la maggioranza del capitale ed a condizione che tali attività siano eseguite sotto la responsabilità del professionista che appone il visto).
Secondo l’Agenzia delle Entrate (circolare n. 57/E/2009), ove le scritture contabili siano tenute da un soggetto che non può apporre il visto di conformità, il contribuente può rivolgersi alternativamente ad un CAF-imprese o ad un professionista abilitato. In tal caso, il contribuente dovrà fornire la documentazione necessaria alla verifica della conformità dei dati esposti o da esporre nella dichiarazione. Detto principio è applicabile anche nel caso in cui il soggetto che tiene le scritture, “astrattamente abilitato ad apporre il visto di conformità”, sia oggettivamente impossibilitato.
Start-up e visto di conformità
D. Una start up innovativa che intende compensare un credito IVA di 20.000 euro deve presentare la dichiarazione IVA munita del visto di conformità?
R. No, per il credito indicato non è obbligatorio il visto di conformità; si rammenta, infatti, che per le start-up innovative di cui all’art. 25D.L. n. 179/2012 è elevato a euro 50.000 il limite per la compensazione “orizzontale” del credito IVA oltre il quale è necessaria l’apposizione del visto di conformità.
Compensazione verticale credito IVA
D. Una società ha un credito IVA 2019 di euro 30.000, interamente destinato alla compensazione verticale (IVA da IVA). In tal caso vi sono limitazioni alla compensazione?
R. No, non ci sono limitazioni. Si rammenta, infatti, le restrizioni alla compensazione del credito IVA si applicano solo alla compensazione c.d. “orizzontale” o “esterna” e non anche alla compensazione c.d. “verticale” o “interna”, ossia all’utilizzo del credito in sede di versamento periodico, in acconto ed a saldo IVA.
Riferimenti normativi
_x0001_Provvedimento 15 gennaio 2020, n. 8938
_x0001_Provvedimento 31 gennaio 2020, n. 28312                                                                                                                                                                                                                                                                                                                                                                                                                                                                                                                                                                                                                                                        </t>
  </si>
  <si>
    <t>CP</t>
  </si>
  <si>
    <t xml:space="preserve">Casi particolari di presentazione e compilazione                                                                                                                                                                                                                                                                                                                                 Nella presente scheda si riportano alcune particolari casistiche di presentazione della dichiarazione IVA nonché le relative modalità di compilazione del modello.                                                                                                                                   Cessazione dell’attività
I contribuenti titolari di partita IVA che hanno cessato l’attività nel 2019 sono tenuti alla presentazione della dichiarazione IVA nell’anno successivo a quello in cui l’attività è cessata, ossia nei termini “ordinari”.
Per le imprese, si precisa che l’attività si intende cessata alla data di ultimazione delle operazioni relative alla liquidazione dell’azienda.
Nel caso in cui un contribuente nel corso del 2019 abbia cessato l’attività (con conseguente cancellazione della partita IVA) e poi abbia ripreso la stessa o altra attività (con apertura di una nuova partita IVA), egli deve presentare ai fini dell’IVA un’unica dichiarazione IVA così composta:
• frontespizio: nel quale devono essere indicati nella parte anagrafica la partita IVA corrispondente all’ultima attività esercitata nell’anno 2019;
• due moduli, di cui:
o modulo n. 01: in cui vanno compilati tutti i quadri riportando i dati relativi all’ultima attività esercitata; devono essere compilati i quadri VT e VX al fine di riepilogare i dati di entrambe le attività;
o modulo n. 02: in cui devono essere compilati tutti i quadri riportando i dati relativi alla prima attività esercitata nell’anno ed indicato nel rigo VA1, campo 1, la corrispondente partita IVA.
Contribuenti con contabilità separate
I contribuenti che hanno esercitato più attività per le quali hanno tenuto, per obbligo o per opzione, la contabilità separata ai sensi dell’art. 36 del D.P.R. 633/1972, devono presentare, ai fini della dichiarazione annuale IVA, il frontespizio ed un modulo per ogni contabilità separata. In particolare:
• i dati da indicare nella sezione 1 del quadro VA e nella sezione 1 del quadro VL, nonché nei quadri VE, VF e VJ riguardano ogni singola contabilità separata e, quindi, devono essere inseriti in ciascun modulo;
• i dati da indicare nella sezione 2 del quadro VA e nelle sezioni 2 e 3 del quadro VL, nonché nei quadri VC, VD, VH, VM, VK, VT, VX e VO vanno compilati una sola volta sul primo modulo, indicandovi i dati riepilogativi di tutte le attività.
Inoltre, si rammenta che:
• se tra le attività gestite con contabilità separate figuri anche un’attività per la quale è previsto l’esonero dalla presentazione della dichiarazione annuale IVA (es. agricoltori di cui all’art. 34, comma 6, D.P.R. 633/1972 ed esercenti attività di intrattenimento di cui all’art. 74, comma 6, D.P.R. 633/1972) per questa non sussiste l’obbligo di inserire nella dichiarazione il modulo ad essa relativo;                                                                                                                                            • i contribuenti che esercitano sia attività imponibili che attività esenti gestite con contabilità separate devono inserire nella dichiarazione anche il modulo relativo all’attività esente esercitata. Tuttavia, se per l’attività esente è stata esercitata l’opzione per la dispensa dagli adempimenti IVA di cui all’art. 36-bis, D.P.R. 633/1972, nel modulo relativo all’attività esente devono essere indicati i dati contabili relativi agli acquisti, nonché l’ammontare delle operazioni esenti di cui ai nn. 11, 18 e 19 dell’art. 10, D.P.R. 633/1972, per i quali resta fermo l’obbligo di fatturazione e registrazione.
Si evidenzia che i contribuenti obbligati per legge (art. 36, commi 2 e 4) alla tenuta di contabilità separate per le attività esercitate devono far riferimento, per stabilire la periodicità mensile o trimestrale (mediante opzione) delle liquidazioni dell’IVA, ai rispettivi volumi di affari. Diversamente, i contribuenti che adottano contabilità separate in seguito ad opzione volontaria, devono far riferimento, ai detti fini, al volume d’affari complessivo di tutte le attività esercitate.
Conseguentemente, in caso di contabilità separate per obbligo, può verificarsi che il contribuente sia tenuto ad eseguire liquidazioni mensili per una (o più) attività e trimestrali per altre attività. Invece, in caso di tenuta di contabilità separate per opzione, il contribuente deve fare riferimento al volume d’affari complessivo (relativo a tutte le attività esercitate) al fine di determinare la periodicità delle liquidazioni. In relazione a quest’ultimo caso si chiarisce, che nell’ipotesi in cui il volume d’affari complessivo non risulti superiore ai limiti previsti dalla normativa vigente è possibile optare per le liquidazioni trimestrali limitatamente a una o più contabilità tenute. Non concorrono alla determinazione del volume di affari i passaggi interni tra attività separate; tali passaggi, compresi nel quadro VE dei singoli moduli, vanno indicati, unitamente alle cessioni di beni ammortizzabili, nel rigo VE40, al fine di ridurre il volume d’affari.
I contribuenti che effettuano operazioni in oro, devono contabilizzare separatamente le relative operazioni e compilare due distinti moduli, al fine di evidenziare distintamente l’IVA ammessa in detrazione.
Affitto unica azienda di imprenditore individuale
In caso di affitto dell’azienda, tenuto conto che ”... il locatore dell’unica azienda data in affitto perde lo status di soggetto passivo d’imposta ma conserva, soltanto ai fini anagrafici, il numero di partita IVA”, sono esonerati dalla presentazione della dichiarazione IVA le imprese individuali che hanno dato in affitto l’unica azienda e non esercitano altre attività rilevanti agli effetti dell’IVA (C.M. 26/1985 e C.M. 72/1986). *****                                                            Attenzione
Il locatore, soggetto IVA temporaneamente “sospeso”, riprende la sua posizione di soggetto d’imposta nel momento in cui effettua la cessione di un bene nell’ambito dell’azienda data in affitto. In tal caso, si devono osservare tutti gli adempimenti di fatturazione, registrazione, liquidazione e versamento dell’imposta, nonché di presentazione della relativa dichiarazione annuale.
Imprenditore che affitta ramo d’azienda
Laddove venga affittato un ramo d’azienda non si rileva alcuna sospensione dell’attività ai fini IVA e, conseguentemente, occorrerà presentare la relativa dichiarazione annuale IVA.
Fallimento e liquidazione coatta amministrativa
Nel caso di fallimento e liquidazione coatta amministrativa è necessario differenziare a seconda della data di inizio della procedura:
• nel corso del periodo d’imposta 2019;
• nel periodo compreso tra il 1° gennaio 2020 e il termine di presentazione della dichiarazione IVA.
Fallimento nel corso del periodo d’imposta 2019
I curatori fallimentari e i commissari liquidatori, nel caso in cui la procedura concorsuale abbia avuto inizio nel corso del 2019, devono presentare la dichiarazione annuale IVA relativa a tutto l’anno d’imposta, comprensiva di due moduli:
• il primo, per le operazioni registrate nella parte di anno solare anteriore alla dichiarazione di fallimento o di liquidazione coatta amministrativa (ricordandosi di barrare la casella del rigo VA3);
• il secondo per le operazioni registrate successivamente all’apertura della procedura.
In entrambi i moduli vanno compilati tutti i quadri, comprese la sezione 2 del quadro VA e le sezioni 2 e 3 del quadro VL. I quadri VT e VX, invece, devono essere compilati esclusivamente nel modulo n. 01.
Con riferimento al quadro VX occorre tener presente le seguenti ipotesi:
a. presenza di un debito IVA risultante dal modulo relativo alle operazioni effettuate nella frazione d’anno antecedente la dichiarazione di fallimento o di liquidazione coatta amministrativa (1° periodo). In tale ipotesi occorre riportare nel quadro VX solo il credito o il debito risultante dal quadro VL del modulo relativo al periodo successivo alla dichiarazione di fallimento o di liquidazione coatta amministrativa (2° periodo), in quanto i saldi risultanti dalla sezione 3 del quadro VL dei due moduli non possono essere né compensati né sommati tra loro;
b. presenza di un credito IVA nel 1° periodo; in tal caso, invece, nel quadro VX vanno riportati i saldi sommati o compensati tra loro, risultanti dalla sezione 3 del quadro VL di ciascun modulo.
Si rammenta che, relativamente alle operazioni registrate nella parte dell’anno anteriore alla dichiarazione di fallimento o di liquidazione coatta amministrativa, i curatori o i commissari liquidatori sono altresì tenuti a presentare al competente Ufficio delle Entrate per via telematica ed entro 4 mesi dalla nomina, apposita dichiarazione ai fini della eventuale insinuazione al passivo della procedura concorsuale. Tale dichiarazione va redatta utilizzando lo specifico modello IVA 74-bis, che non consente di richiedere il rimborso dell’eventuale eccedenza di credito risultante da tale modello (ris. min. 181/1995).
Fallimento dopo la chiusura del periodo d’imposta 2019
Nel caso in cui la procedura concorsuale abbia avuto inizio nel periodo compreso tra il 1° gennaio 2020 ed il termine ultimo di presentazione della dichiarazione IVA, il curatore o il commissario liquidatore devono presentare la dichiarazione IVA relativa all’intero anno precedente (sempre che non sia già stata presentata dal soggetto fallito o posto in liquidazione). Tale dichiarazione va presentata nei termini ordinari ovvero entro 4 mesi dalla nomina del curatore o del commissario liquidatore se quest’ultimo termine scade successivamente a quello ordinario. Anche in quest’ultimo caso, resta fermo l’obbligo di presentare, al competente Ufficio delle Entrate esclusivamente per via telematica ed entro quattro mesi dalla nomina del curatore fallimentare o del commissario liquidatore, lo specifico modello IVA 74-bis.
Contribuenti con operazioni straordinarie e altre trasformazioni
Nei casi di operazioni straordinarie (fusioni, scissioni, conferimenti, cessioni e donazioni d’azienda) o altre trasformazioni sostanziali soggettive si verifica, in linea generale, una situazione di continuità tra i soggetti partecipanti alla trasformazione.
Con riferimento alla data in cui si verifica la trasformazione dei soggetti interessati possono verificarsi
due diverse ipotesi:
• trasformazione avvenuta nel corso del 2019;
• trasformazione avvenuta nel periodo compreso tra il 1° gennaio 2020 e la data di presentazione della dichiarazione annuale IVA.
Trasformazione avvenuta durante l’anno 2019
Qualora durante il 2019 siano state effettuate operazioni straordinarie ovvero trasformazioni sostanziali soggettive occorre innanzitutto distinguere a seconda che il soggetto dante causa:
• si sia estinto per effetto della trasformazione;
• ovvero, non si sia estinto per effetto della trasformazione.
Estinzione del soggetto dante causa
Se il soggetto dante causa (società incorporata o scissa, soggetto conferente, cedente o donante) si è estinto per effetto dell’operazione straordinaria o della trasformazione, la dichiarazione annuale IVA va presentata unicamente dal soggetto avente causa (società incorporante o beneficiaria, soggetto conferitario, cessionario o donatario). Pertanto, il soggetto risultante dalla trasformazione dovrà presentare il modello composto dal frontespizio e da due moduli (o da più moduli in relazione al numero di soggetti partecipanti all’operazione). In particolare:
• nell’unico frontespizio devono essere indicati la denominazione o ragione sociale, il codice fiscale o la partita IVA del soggetto risultante dalla trasformazione;
• nel modulo relativo al soggetto avente causa (modulo n. 01) devono essere compilati tutti i quadri inerenti la propria attività, riportando i dati delle operazioni effettuate dallo stesso nel corso del 2019, compresi i dati relativi alle operazioni effettuate dal soggetto dante causa nella frazione di mese o trimestre nel corso del quale è avvenuta l’operazione straordinaria o la trasformazione. Inoltre, devono essere compilati i quadri VT e VX per il riepilogo dei dati relativi ai soggetti partecipanti all’operazione;
• nel modulo relativo al soggetto dante causa (modulo n. 02) devono essere compilati tutti i quadri inerenti l’attività dallo stesso svolta, comprese le operazioni effettuate fino all’ultimo mese o trimestre conclusosi anteriormente alla data dell’operazione straordinaria o della trasformazione. Inoltre, nel rigo VA1, campo 1, va indicata la partita IVA del soggetto dante causa, cui il modulo si riferisce. Conseguentemente, in tale ipotesi il soggetto conferente, incorporato ecc., non deve presentare la dichiarazione IVA relativa all’anno 2019.
Soggetto dante causa in essere
Qualora l’operazione straordinaria ovvero la trasformazione sostanziale soggettiva non abbia comportato l’estinzione del soggetto dante causa (scissione parziale, conferimento, cessione o donazione di ramo d’azienda) la dichiarazione IVA deve essere presentata:
a) dal soggetto avente causa, se l’operazione ha comportato la cessione del debito o del credito IVA. Tale soggetto presenterà la dichiarazione secondo le modalità illustrate per il dante causa avendo cura di:
• indicare nel rigo VA1, campo 1, la partita IVA del soggetto cui il modulo si riferisce;
• barrare la casella 2 dello stesso rigo per comunicare che il soggetto continua ad esercitare un’attività rilevante agli effetti dell’IVA.
Il dante causa, dovrà presentare una propria dichiarazione, relativa esclusivamente alle attività non trasferite, nella quale:
• barrare la casella 3 del rigo VA1 per comunicare di aver partecipato ad un’operazione straordinaria o trasformazione;
• indicare nel campo 4 del rigo VA1 il credito emergente dalla dichiarazione annuale IVA/2019 ceduto, in tutto o in parte, a seguito dell’operazione;
b) da ciascuno dei soggetti coinvolti nell’operazione se non c’è stata cessione del debito o del credito IVA, indicando ognuno i dati relativi alle operazioni effettuate nell’anno 2019.
Trasformazione avvenuta tra il 1° gennaio 2020 e la data di presentazione della dichiarazione annuale IVA relativa al 2019 (30 aprile 2020)
Anche nel caso in cui la trasformazione sia avvenuta nel periodo compreso tra il 1° gennaio 2020 e la data di presentazione della dichiarazione annuale IVA, deve essere effettuata una distinzione a seconda che da essa ne consegua o meno l’estinzione del soggetto dante causa. *****                                                                                                                                                                                                                                                                                                                     Soggetti non residenti
In generale, le operazioni effettuate in Italia da un soggetto non residente sono assoggettate alla normativa IVA, con tutti gli obblighi e diritti derivanti dalla sua applicazione.
Pertanto, un soggetto non residente può assolvere gli obblighi ed esercitare i relativi diritti:
• costituendo in Italia una stabile organizzazione;
• identificandosi direttamente come soggetto passivo IVA;
• nominando un proprio rappresentante fiscale.
Obblighi Iva per gli acquisti da soggetti non residenti
Secondo il riformulato art. 17 comma 2 del D.P.R. 633/1972 (come modificato dalla legge di stabilità 2013):
“ … gli obblighi relativi alle cessioni di beni e alle prestazioni di servizi effettuate nel territorio dello Stato da soggetti non residenti nei confronti di soggetti passivi stabiliti nel territorio dello Stato, compresi i soggetti indicati all’articolo 7-ter, comma 2, lettere b) e c), sono adempiuti dai cessionari o committenti. Tuttavia, nel caso di cessioni di beni o di prestazioni di servizi effettuate da un soggetto passivo stabilito in un altro Stato membro dell’Unione europea, il cessionario o committente adempie gli obblighi di fatturazione e di registrazione secondo le disposizioni degli articoli 46 e 47 [DL n. 331/93]”.
Pertanto, il soggetto passivo italiano, per tutti gli acquisti di beni/servizi territorialmente rilevanti in Italia, ha l’obbligo di integrare la fattura che ha ricevuto dal fornitore/prestatore UE.
Diversamente, in caso di acquisto di beni o servizi territorialmente rilevanti in Italia da fornitori stabiliti in Paesi extra-UE, rimane fermo l’obbligo, in capo al cessionario/committente italiano, di emettere un’autofattura e di procedere all’annotazione della stessa nel registro delle fatture emesse e degli acquisti. *****                                                                                                                                                                                                                                                                Inoltre, riguardo gli acquisti di beni/prestazioni di servizi ricevuti da soggetti non residenti, la C.M. 14/2010 ha precisato che il soggetto IVA italiano (acquirente/committente) assume sempre:
“… la qualifica di debitore dell’imposta, da assolvere mediante applicazione del meccanismo del reverse charge. Ciò anche nell’eventualità in cui il soggetto non residente sia identificato nel territorio dello Stato o ivi disponga di un rappresentante fiscale”.                                                                                                                                                                                                                                                                                                                                                                     Ciò detto, gli adempimenti che il soggetto passivo italiano dovrà porre in essere, in relazione alle prestazioni rese dal fornitore/prestatore UE, in caso di fornitore UE, sono (si veda C.M. 12/2013):
a. numerare la fattura del fornitore UE e integrarla con l’indicazione del corrispettivo dell’aliquota e della relativa imposta (art. 46, D.L. 331/1993);
b. annotare la fattura, come sopra integrata, entro il 15 del mese successivo a quello di ricezione, e con riferimento al mese precedente, distintamente nel registro IVA delle fatture emesse;
c. annotare la stessa fattura integrata, distintamente, anche nel registro IVA acquisti, al fine di esercitare la detrazione eventualmente spettante (art. 47, D.L. 331/1993);
d. in caso di mancato ricevimento della fattura estera entro il secondo mese successivo a quello di effettuazione dell’operazione, emettere entro il 15 del terzo mese successivo a quello di effettuazione un’apposita autofattura. L’annotazione nel registro delle fatture emesse va effettuata entro il termine di emissione e con riferimento al mese precedente (art. 46, D.L. 331/1993).
Rappresentanza fiscale
Il soggetto non residente – comunitario o extracomunitario – che effettua nel territorio dello Stato operazioni rilevanti ai fini IVA, può adempiere ai relativi obblighi o esercitare i relativi diritti nominando un rappresentante fiscale. La nomina del rappresentante fiscale in Italia è obbligatoria in alcuni casi, e facoltativa in altri.
In particolare, detta nomina:
• è obbligatoria qualora il soggetto non residente, che non si sia già identificato in Italia direttamente (ex art. 35-ter del D.P.R. 633/1972), effettui nel territorio dello Stato cessioni di beni o prestazioni di servizi nei confronti di cessionari o committenti che, non agendo nell’esercizio d’impresa (o di arte o professione), non sono in grado di “auto-assolvere” gli obblighi Iva relativi alle operazioni di cui sono destinatari;
• è facoltativa quando permette al soggetto non residente di far valere un diritto, il quale normalmente consiste nel poter detrarre l’Iva pagata sugli acquisti in Italia.
Di regola, la nomina del rappresentante fiscale deve:
• avvenire in data anteriore a quella in cui è stata realizzata la prima operazione territorialmente rilevante in Italia;
• essere comunicata, sempre anteriormente all’effettuazione della prima operazione, all’altro contraente.
Sarà, dunque, necessario che il rappresentante fiscale abbia richiesto all’Ufficio delle Entrate una specifica partita Iva da utilizzare in nome e per conto del soggetto rappresentato non residente.
Attenzione
La nomina del rappresentante fiscale deve risultare da atto pubblico, scrittura privata registrata o lettera annotata in apposito registro presso l’ufficio delle Entrate territorialmente competente in relazione al domicilio fiscale del rappresentante o del rappresentato.
Rappresentante fiscale «leggero»
Come noto, secondo l’art. 44, comma 3, D.L. 331/1993, per i soggetti non residenti che effettuano in Italia esclusivamente operazioni non imponibili, esenti o “escluse” dall’IVA, la rappresentanza fiscale può essere limitata all’assolvimento degli obblighi di fatturazione e Intrastat (cd. rappresentante “leggero”), con esclusione della presentazione della dichiarazione annuale IVA.                                                                                                                                    La disposizione si applica, in particolare, con riferimento alle operazioni derivanti dall’immissione ed estrazione della merce dai depositi IVA, comprese “le operazioni di importazione, esportazione, nonché quelle relative a beni giacenti nel deposito stesso” (purché da esse non derivi il pagamento o il recupero dell’imposta), e, quindi non solo per le operazioni intra-UE (come da C.M. 12/2015).
Nella suddetta ipotesi, il ruolo di rappresentante fiscale “leggero” può essere assunto dal gestore del deposito (art. 50-bis comma 7 del D.L. 331/1993).
Non essendo previste limitazioni da parte della norma, possono avvalersi dell’istituto della rappresentanza fiscale “leggera” sia i soggetti stabiliti in altro Stato UE che i soggetti extra-UE.
Sulla base di tale quadro normativo, fino allo scorso anno, vi erano perplessità sull’esonero dalla presentazione della dichiarazione IVA da parte dei rappresentanti “leggeri” di soggetti extra-UE in quanto le stesse istruzioni al modello riportavano tra i soggetti esonerati solo “i soggetti passivi d’imposta, residenti in altri Stati membri dell’Unione europea, nell’ipotesi di cui all’art. 44 comma 3 secondo periodo del D.L. 331/1993”.
I dubbi al riguardo sono stati fugati dall’Agenzia delle Entrate dapprima con la suddetta circolare n. 12/2015, affermando che l’istituto della rappresentanza fiscale leggera, “in mancanza di una preclusione espressa nella norma, può essere utilizzato anche da soggetti residenti in Paesi terzi” e successivamente con le istruzioni al modello IVA. Nello specifico, viene ora previsto che tra i soggetti esonerati dalla dichiarazione IVA figurano, senza limitazioni, i soggetti passivi non residenti, privi di stabile organizzazione in Italia:
• che abbiano provveduto alla nomina di un rappresentante fiscale “leggero”;
• qualora abbiano effettuato nel periodo d’imposta solo operazioni non imponibili, esenti, non soggette o comunque senza obbligo di pagamento dell’IVA.
Aspetti fiscali
In base all’art. 21 comma 2 lett. a) del D.P.R. 633/1972, è obbligatorio indicare in fattura il rappresentante fiscale, purché sia parte dell’operazione (art. 25 del D.P.R. 633/1972).
Se il cedente/prestatore si avvale del rappresentante in Italia ai fini dell’assolvimento degli obblighi Iva, la procedura di fatturazione può essere attuata, alternativamente, attraverso:
• l’emissione della fattura nei confronti del rappresentante fiscale italiano che si comporta come effettiva controparte dell’operazione. Nei rapporti con l’operatore italiano, il rappresentante emetterà fattura con addebito della relativa imposta. Tale documento rileva ai soli fini Iva, in quanto il soggetto estero è tenuto ad emettere un’ulteriore fattura (questa volta nei confronti del cliente) avente finalità esclusivamente commerciale, ed in quanto tale, non va annotata nel registro degli acquisti del cliente;
• l’emissione, direttamente da parte del rappresentante fiscale, di una fattura contenente l’indicazione dell’imposta addebitata al cliente. Tale documento evita che a quest’ultimo pervengano due fatture, di cui una dal rappresentante e una dal fornitore estero.
Attenzione
L’obbligo di fatturazione da parte del rappresentante fiscale si avrà dunque in tre casi, ovvero:
- quando il cliente è un consumatore finale residente in Italia, intendendo come tale il soggetto residente che non svolge alcuna attività commerciale, agricola o professionale;
- quando il cliente è un consumatore finale non residente in Italia;                                                                                                                                                                                                                                                                                               - quando il cliente è un operatore economico estero, sia egli stabilito in territorio comunitario o in territorio extracomunitario e dotato o meno di partita Iva in Italia.
Niente fatture per il rappresentante fiscale
Con la R.M. 21/2015, l’Agenzia, affronta il caso di operatore italiano che acquista beni, esistenti già in Italia, presso il rappresentante fiscale di un operatore UE, il quale emette “fattura”:
• senza IVA, con l’indicazione dell’assolvimento dell’imposta mediante reverse charge;
• con indicazione della sola partita IVA italiana.
Sul punto, l’Agenzia – come peraltro sottolinea la stessa risoluzione in esame – si era già espressa con la risoluzione n. 89/2010, precisando che:
• l’art. 17, comma 2, D.P.R. 633/1972 “esclude che il cedente o prestatore non residente sia tenuto all’emissione della fattura (e ai conseguenti adempimenti di annotazione e dichiarazione), tramite il numero identificativo IVA italiano”;
• è consentito al rappresentante fiscale di un soggetto estero, in relazione ad una cessione “interna”, emettere, nei confronti del cliente residente, un documento non rilevante ai fini dell’IVA, con l’indicazione che il debitore d’imposta è il cessionario/committente residente.
Ora, invece, la stessa Agenzia sostiene la necessità di richiedere l’emissione della fattura (senza IVA) direttamente dal fornitore estero. Ciò in quanto, il documento emesso con l’indicazione della sola partita IVA italiana del rappresentante fiscale del soggetto UE (o extra-UE), per la cessione effettuata nei confronti di un soggetto IVA italiano, è da considerarsi “non rilevante come fattura ai fini IVA”.
Pertanto, gli acquirenti Italiani, in caso di acquisti da fornitori non residenti ma ivi registrati, di beni già presenti in Italia, dovranno pretendere da questi ultimi l’emissione di una fattura dalla partita IVA estera, per poter correttamente adempiere agli obblighi di integrazione e registrazione.
Se la fattura “estera”, nonostante le richieste, non arriva entro il secondo mese successivo a quello di effettuazione dell’operazione, l’acquirente italiano deve “regolarizzare” l’operazione mediante l’emissione di un’autofattura entro il 15 del terzo mese successivo a quello di effettuazione dell’operazione ed annotarla entro il termine di emissione e con riferimento al mese precedente.  *****                                                                                                                                     Anche se non precisato nel documento in esame, si ritengono pienamente legittimi i comportamenti ad oggi adottati in conformità della R.M. 89/2010 (applicazione del reverse utilizzando il documento emesso dalla posizione IVA italiana) e si evidenzia, altresì, che si dovrà comunque tener conto delle difficoltà operative e pratiche che i contribuenti potrebbero incontrare nei rapporti con i fornitori UE i quali non sempre si dimostrano propensi all’emissione della fattura nel rispetto della normativa vigente nel proprio Stato.                                                                                                                                                                                                                                                                                                     Identificazione diretta
Il soggetto non residente che, ai sensi dell’art. 35-ter del D.P.R. 633/1972, intende effettuare operazioni in Italia, può assolvere gli inerenti obblighi ed esercitare i diritti ai fini IVA, identificandosi direttamente in Italia, previo invio di un’apposita dichiarazione all’Amministrazione finanziaria. A tal fine, occorre utilizzare il modello ANR/3. Questa procedura deve intendersi quale mera facoltà riconosciuta al soggetto estero in alternativa alla procedura della nomina del rappresentante fiscale residente di cui all’art. 17, secondo comma del D.P.R. 633/1972. Per cui, l’identificazione diretta è alternativa rispetto alla nomina del rappresentante fiscale.
Di conseguenza, se un soggetto non residente dispone già di un rappresentante fiscale ed intende presentare la comunicazione per l’identificazione diretta, deve prima chiudere la partita IVA a suo tempo aperta per loro conto dal rappresentante fiscale. A tal fine, occorre presentare la dichiarazione di cessazione di cui all’art. 35 del D.P.R. 633/1972, redatta sul modello AA7, per le persone giuridiche;
ovvero sul modello AA9, per le persone fisiche.
Attenzione
La procedura della identificazione diretta è consentita sia ai soggetti comunitari, sia ai soggetti residenti in Paesi extra-UE. Per questi ultimi, tuttavia, solo a condizione che con tali Paesi sussistano strumenti giuridici che disciplinano la reciproca assistenza in materia di imposizione indiretta.
Dichiarazione per l’identificazione diretta
Il modello ANR/3 deve essere utilizzato dai soggetti non residenti nello Stato, che esercitano attività di impresa, arte o professione in un altro Stato UE o in un Paese terzo con cui esistono strumenti giuridici che disciplinano la reciproca assistenza in materia di imposizione indiretta, che intendono effettuare in Italia operazioni rilevanti ai fini Iva, assolvendo direttamente gli obblighi ed esercitando i diritti che derivano dall’applicazione del tributo.
Per adottare questo sistema, occorre identificarsi direttamente (art. 35-ter del D.P.R. 633/1972), presentando il modello prima di effettuare qualsiasi operazione territorialmente rilevante in Italia.
Il modello ANR deve essere utilizzato anche per comunicare le variazioni di uno o più dei dati indicati nella dichiarazione per l’identificazione diretta o per comunicare la cessazione dell’attività.
Le dichiarazioni per l’identificazione diretta nello Stato, con conseguente attribuzione di partita Iva, devono essere presentate esclusivamente all’Agenzia delle Entrate – Centro operativo di Pescara – via Rio Sparto n. 21 – 65100 Pescara, secondo le seguenti modalità:
• direttamente all’ufficio (anche a mezzo di persona appositamente delegata);
• a mezzo servizio postale, mediante raccomandata, allegando copia fotostatica di un documento di identificazione del dichiarante e la certificazione attestante la qualità di soggetto passivo agli effetti dell’Iva posseduta nello Stato di appartenenza. Le dichiarazioni si considerano presentate il giorno in cui risultano spedite.
Attenzione
Si ricorda che, per le operazioni effettuate nei confronti dei soggetti “non residenti identificati in Italia” (tramite identificazione diretta ovvero rappresentante fiscale), i soggetti passivi IVA residenti e stabiliti in Italia hanno l’obbligo di emettere le fatture elettroniche attraverso SDI oppure di effettuare la “comunicazione dei dati delle fatture” ai sensi del comma 3-bis dell’art. 1 del D.Lgs. n. 127/2015.
Qualora l’operatore IVA residente o stabilito decida di emettere la fattura elettronica nei confronti dell’operatore IVA identificato, riportando in fattura il numero di partita IVA italiano di quest’ultimo, sarà possibile inviare al SDI il file della fattura inserendo il valore predefinito “0000000” nel campo “codice destinatario” della fattura elettronica, salvo che il cliente non gli comunichi uno specifico indirizzo telematico (PEC o codice destinatario). Per quanto riguarda
il soggetto identificato in Italia, lo stesso non è obbligato ad emettere o ricevere le fatture elettroniche.
Stabile organizzazione
Nelle disposizioni normative ai fini Iva il concetto di “stabile organizzazione” è privo di una definizione che lo configuri. La risoluzione delle Entrate 327/2008 ha, tuttavia, chiarito che una stabile organizzazione deve essere dotata del numero di partita Iva anche se non effettua operazioni con i terzi. Al riguardo, l’art. 7 del D.P.R. 633/1972 definisce “soggetto passivo stabilito nel territorio dello Stato”, ai fini Iva, una stabile organizzazione in Italia limitatamente alle operazioni da essa rese o ricevute.
Per le operazioni proprie, dunque, la stabile organizzazione è soggetto passivo e debitore d’imposta al pari dei soggetti che hanno la sede dell’attività nel territorio dello Stato.
Va, inoltre, precisato che i rapporti tra la casa madre estera e la stabile organizzazione non danno luogo a prestazioni di servizi soggetti a Iva (fuori campo Iva), in quanto la stabile organizzazione, essendo priva di autonomia giuridica, non è dotata di soggettività passiva autonoma rispetto a quella della casa madre (Corte di Giustizia UE 23.3.2006 causa C-210/04).
Per effetto del secondo comma dell’art. 17 del D.P.R. 633/1972, è stata esclusa, per il soggetto non residente dotato di una stabile organizzazione in Italia, la possibilità di operare, oltre che tramite la stabile organizzazione, anche in maniera diretta, registrandosi a norma dell’art. 35-ter ovvero tramite un rappresentante fiscale. Al soggetto non residente non è quindi consentito operare contemporaneamente in Italia con la partita Iva della stabile organizzazione e con una seconda partita Iva attribuita al rappresentante fiscale o a seguito di registrazione diretta.
Attenzione
Sotto il profilo operativo il soggetto non residente, dotato di stabile organizzazione in Italia deve:
- per le operazioni effettuate nei confronti di privati, procedere alla fatturazione tramite la stabile organizzazione;
- per le operazioni effettuate nei confronti di soggetti passivi d’imposta, applicare il meccanismo della cosiddetta inversione contabile (“reverse charge”).
Indicazioni nel Modello IVA 2020
Si forniscono di seguito le istruzioni per la compilazione e presentazione della dichiarazione in relazione alle diverse modalità con le quali il soggetto non residente può aver operato nel corso del 2019.                                                    Soggetti non residenti che operano con rappresentante fiscale
I rappresentanti fiscali di soggetti non residenti in Italia sono tenuti a presentare la dichiarazione annuale IVA in via telematica per conto dei loro rappresentati indicando:
• i propri dati nel riquadro “Dichiarante” e portando il codice carica 6;
• i dati del soggetto estero nel riquadro “Contribuente”. *****                                                                                                                                                                                                                                                                                                     Nell’ipotesi in cui il soggetto non residente abbia variato durante l’anno d’imposta il rappresentante fiscale mediante il quale ha operato, la dichiarazione deve essere presentata dal rappresentante fiscale operante al momento di presentazione della dichiarazione, il quale indicherà i propri dati nel riquadro dichiarante riassumendo in un unico modulo tutti i dati delle operazioni effettuate nell’anno dal soggetto non residente. *****                                                     Soggetti non residenti che operano mediante identificazione diretta
Come indicato in precedenza, l’art. 35-ter del D.P.R. 633/1972 consente ai soggetti non residenti di assolvere direttamente gli obblighi ed esercitare i diritti in materia di Iva, a condizione che venga inviata un’apposita dichiarazione di inizio attività (Modello ANR), per l’attribuzione del numero di partita Iva nazionale, all’Ufficio competente dell’Agenzia delle Entrate (Centro Operativo di Pescara), prima dell’effettuazione delle operazioni per le quali si vuole adottare il suddetto sistema.
In tale ipotesi la dichiarazione deve essere presentata indicando nel riquadro contribuente i dati del soggetto non residente. Per i soggetti diversi dalle persone fisiche devono essere indicati nel riquadro dichiarante i dati del rappresentante riportando il codice carica 1. ******                                                                                                                                                                                                                                                                                                                        Soggetti non residenti che nello stesso anno hanno operato con rappresentante fiscale e identificazione diretta
Ai sensi dell’art. 17, terzo comma, del D.P.R. 633/1972, gli istituti della rappresentanza fiscale e dell’identificazione diretta sono alternativi. Pertanto, in tutti i casi in cui un soggetto non residente nel medesimo anno d’imposta abbia effettuato operazioni in Italia sia mediante rappresentante fiscale che identificandosi direttamente, considerata l’unicità del soggetto d’imposta, l’obbligo dichiarativo annuale deve essere assolto da parte del soggetto operante alla data di presentazione della dichiarazione mediante un’unica dichiarazione costituita da più moduli in relazione agli istituti di cui il soggetto non residente si è avvalso nel corso dell’anno.
Al riguardo, è possibile rilevare le seguenti casistiche:
1) Passaggio da rappresentante fiscale a identificazione diretta
a) qualora nel corso dell’anno 2019 il soggetto non residente abbia operato attraverso un rappresentante fiscale e successivamente si sia identificato direttamente ai sensi dell’art. 35-ter, la dichiarazione deve essere costituita dal frontespizio e da due moduli:
• nel frontespizio il soggetto non residente deve indicare la partita IVA attribuitagli a seguito della presentazione del modello ANR e dallo stesso utilizzata per assolvere direttamente gli adempimenti IVA;
• nel modulo n. 01 devono essere indicate le operazioni effettuate avvalendosi dell’istituto dell’identificazione diretta, compilando solo in tale modulo anche la sezione 2 del quadro VA, le sezioni 2 e 3 del quadro VL, nonché i quadri VC, VH, VM, VT, VX e VO riepilogativi di tutte le operazioni effettuate dal contribuente non residente;
• nel modulo n. 02 devono essere indicate le operazioni effettuate avvalendosi del rappresentante fiscale. Nel rigo VA1, campo 5, va indicata la partita IVA a suo tempo attribuita al soggetto non residente a seguito della presentazione del modello AA7 o AA9 ed utilizzata dal rappresentante per assolvere agli adempimenti IVA.
b) qualora il passaggio sia avvenuto tra il 1° gennaio e la data di presentazione della dichiarazione la stessa, costituita da un solo modulo, deve essere presentata indicando nel riquadro contribuente i dati del soggetto non residente e la partita IVA attribuitagli a seguito della presentazione del modello ANR. Nel rigo VA1, campo 5, deve essere indicata la partita IVA utilizzata dal rappresentante fiscale per assolvere agli adempimenti IVA e successivamente estinta.
2) Passaggio da identificazione diretta a rappresentante fiscale
a) qualora nel corso dell’anno 2019 il soggetto non residente abbia operato identificandosi direttamente ai sensi dell’art. 35-ter e successivamente avvalendosi di un rappresentante fiscale, la dichiarazione deve essere costituita dal frontespizio e da due moduli:
• nel frontespizio devono essere indicati nel riquadro contribuente i dati del soggetto non residente e la partita IVA attribuitagli a seguito della presentazione del modello AA7 o AA9 ed utilizzata dal rappresentante fiscale per assolvere agli adempimenti IVA. Nel riquadro dichiarante il rappresentante fiscale deve indicare i propri dati riportando il codice carica 6;
• nel modulo n. 01 devono essere indicate le operazioni effettuate avvalendosi dell’istituto della rappresentanza fiscale, compilando solo in tale modulo anche la sezione 2 del quadro VA, le sezioni 2 e 3 del quadro VL, nonché i quadri VC, VH, VM, VT, VX e VO riepilogativi di tutte le operazioni effettuate dal contribuente non residente;
• nel modulo n.02 devono essere indicate le operazioni effettuate avvalendosi dell’istituto dell’identificazione diretta indicando nel rigo VA1, campo 5, la partita IVA attribuita al soggetto non residente e dallo stesso utilizzata per assolvere direttamente gli adempimenti IVA e successivamente estinta.
b) qualora il passaggio sia avvenuto tra il 1° gennaio e la data di presentazione della dichiarazione, la stessa, costituita da un solo modulo, deve essere presentata dal rappresentante fiscale indicando nel riquadro contribuente i dati del soggetto non residente e la partita IVA attribuitagli a seguito della presentazione del modello AA7 o AA9.
Nel riquadro dichiarante il rappresentante fiscale deve indicare i propri dati riportando il codice carica 6. Nel rigo VA1, campo 5, deve essere indicata la partita IVA attribuita in sede di identificazione diretta al soggetto non residente a seguito della presentazione del modello ANR.
Soggetti non residenti che operano con stabile organizzazione
La dichiarazione relativa al soggetto non residente che ha operato in Italia attraverso una stabile organizzazione deve essere presentata seguendo le indicazioni fornite per la generalità dei contribuenti IVA.
Si evidenzia che in presenza di una stabile organizzazione nel territorio dello Stato non è consentito operare tramite rappresentante fiscale o mediante identificazione diretta per assolvere gli adempimenti relativi alle operazioni effettuate direttamente dalla casa madre.
Come precisato dalla circolare n. 37/E/2011, infatti, per le cessioni di beni e le prestazioni di servizi rese da soggetti esteri, ma con stabile organizzazione in Italia, nei confronti di cessionari e committenti:
• consumatori privati;
• oppure, soggetti passivi esteri;
gli obblighi d’imposta devono essere assolti dallo stesso cedente/prestatore utilizzando il numero di partita Iva attribuito alla sua stabile organizzazione in Italia.
Tali operazioni contraddistinte da una distinta serie di numerazione in sede di emissione delle relative fatture ed annotate in un apposito registro, saranno oggetto di un apposito modulo della dichiarazione annuale presentata dalla stabile organizzazione.
Riferimenti normativi
_x0001_Provvedimento 15 gennaio 2020, n. 8938
_x0001_Provvedimento 31 gennaio 2020, n. 28312            </t>
  </si>
  <si>
    <t>VA</t>
  </si>
  <si>
    <t xml:space="preserve">Quadro VA – Informazioni e dati relativi all’attività                                                                                                                                                                                                                                                                                                                                Il Quadro VA contiene le informazioni “generali” relative all’attività esercitata dal contribuente.
Nel caso di esercizio di più attività con contabilità separata, le informazioni richieste sono in parte relative alla singola attività ed in parte relative al loro complesso.
Per quanto concerne la finalità perseguita da tali informazioni, occorre tener presente che:
• alcune informazioni hanno carattere “meramente indicativo” e non influenzano la compilazione degli altri quadri del modello (ad esempio, l’evidenza nel rigo VA2 del codice attività);
• altre sono rilevanti ai fini di determinati controlli (ad esempio l’indicazione nel rigo VA5 dell’acquisto di “telefonini” con detrazione Iva in misura superiore al 50%);
• altre ancora rilevano la necessità di compilazione o meno di determinati quadri (ad esempio: l’evidenza nel rigo VA10 di avere usufruito di agevolazioni per eventi eccezionali).                                                                                                   Premessa
Il quadro VA del modello IVA 2020 è suddiviso in due sezioni:
1. dati analitici generali;
2. dati riepilogativi relativi a tutte le attività.
Nel caso più frequente di contribuente che eserciti un’unica attività, e in assenza di trasformazioni sostanziali soggettive, le due sezioni devono essere compilate sull’unico modulo.
Se il contribuente, invece, esercita più attività con contabilità separate ai sensi dell’art. 36 oppure se nell’anno d’imposta sono avvenute fusioni, scissioni o altre operazioni straordinarie ovvero trasformazioni sostanziali soggettive (successione ereditaria, conferimento d’azienda, ecc.), devono essere presentati tanti moduli e compilate tante sezioni 1 quante sono le attività separate ovvero i soggetti partecipanti alla fusione, scissione, ecc., mentre la sezione 2 deve essere compilata una sola volta per ciascun soggetto indicandovi il riepilogo dei dati.
Novità
Da quest’anno, il rigo VA11 quest’anno è denominato “Gruppo IVA art. 70-bis” ed è riservato ai contribuenti che a partire dal 1° gennaio 2020 partecipano a un Gruppo IVA di cui agli artt. 70-bis e seguenti. La casella 1 deve essere barrata per comunicare che si tratta dell’ultima dichiarazione annuale IVA precedente l’ingresso nel Gruppo IVA. Conseguentemente è stato eliminato il rigo VA16 dello scorso anno che aveva contenuto analogo.
Attenzione
In caso di compilazione di più moduli, questi devono essere numerati in ordine progressivo, compilando gli appositi campi posti in alto a destra. *****                                                                                                                                                 </t>
  </si>
  <si>
    <t>VA1</t>
  </si>
  <si>
    <t>Sezione 1 – Dati analitici generali</t>
  </si>
  <si>
    <t>Dati imput</t>
  </si>
  <si>
    <t>VA1 – In caso di operazioni straordinarie e soggetti non residenti                                                                                                                                                                                                                                                                                                    Il rigo VA1 è composto dalle seguenti cinque caselle da compilare a cura del soggetto risultante da operazioni straordinarie  *****</t>
  </si>
  <si>
    <t>Nei casi di fusione, scissione, conferimento e cessione di azienda o di altre operazioni straordinarie ovvero trasformazioni sostanziali soggettive avvenute nel 2019 va indicata, da parte del dichiarante, la partita IVA del soggetto trasformato (società incorporata, scissa, soggetto conferente o cedente l’azienda, ecc.) nel modulo (o nei moduli in caso di contabilità separate) utilizzato per indicare i dati relativi all’attività da quest’ultimo svolta nel periodo antecedente alla trasformazione. Il dichiarante, inoltre, nel medesimo modulo deve barrare la casella 2 se il soggetto trasformato continua un’attività rilevante ai fini dell’IVA.</t>
  </si>
  <si>
    <t>La casella 3 deve essere barrata esclusivamente dal soggetto dante causa che ha partecipato nell’anno ad operazioni straordinarie o ad altre trasformazioni sostanziali soggettive (scissione parziale, conferimento, cessione o donazione di ramo d’azienda). Nel caso in cui il soggetto dante causa eserciti più attività con contabilità separate, la casella andrà barrata solo nel modulo 1.</t>
  </si>
  <si>
    <t>Il campo 4 va compilato indicando il credito emergente dalla dichiarazione annuale IVA/2019 ceduto, in tutto o in parte, a seguito dell’operazione straordinaria.</t>
  </si>
  <si>
    <t xml:space="preserve">Il campo 5 va compilato dal soggetto non residente qualora abbia operato in Italia avvalendosi, nello stesso anno, dell’istituto della rappresentanza fiscale e successivamente dell’istituto dell’identificazione diretta o viceversa, indicando la partita IVA relativa all’istituto non più adottato.                                                                                                                                                                                                                                                                                                                               Attenzione
Lo stesso campo deve essere compilato anche nell’ipotesi in cui il passaggio da un istituto all’altro sia avvenuto tra il 1° gennaio e la data di presentazione della dichiarazione. </t>
  </si>
  <si>
    <t>VA2</t>
  </si>
  <si>
    <t xml:space="preserve">VA2 – Codice attività                                                                                                                                                                                                                                                                                                                                                                              Nel rigo VA2 va indicato il codice attività desunto dalla tabella di classificazione delle attività economiche vigente al momento di presentazione della dichiarazione.  *****                                                                                                               Nell’ipotesi di esercizio di più attività tenute con contabilità “separate”, deve essere indicato in ogni modulo il codice dell’attività ad esso relativo. Se nell’ambito dello stesso modulo sono riportati dati riferiti a più attività occorre indicare in detto modulo il codice relativo all’attività “prevalente”.
Attenzione
Le istruzioni al modello precisano che l’indicazione nella dichiarazione del codice di attività prevalente non precedentemente comunicato o comunicato in modo errato, unitamente alla variazione dati da effettuare presso gli uffici delle Entrate entro il termine di presentazione della dichiarazione annuale, preclude l’irrogazione delle sanzioni.         </t>
  </si>
  <si>
    <t>VA3</t>
  </si>
  <si>
    <t xml:space="preserve">VA3 – Riservato ai curatori fallimentari e ai commissari liquidatori                                                                                                                                                                                                                                                                                                   La casella del rigo VA3 deve essere barrata dai curatori fallimentari e dai commissari liquidatori se il modulo si riferisce alle operazioni registrate nella parte di anno solare ”anteriore” alla dichiarazione di fallimento o di liquidazione coatta amministrativa. *****   </t>
  </si>
  <si>
    <t>VA4</t>
  </si>
  <si>
    <t>VA4 – Riservato alle società di gestione del risparmio                                                                                                                                                                                                                                                                                                                         Il rigo VA4 è riservato alle società di gestione del risparmio di cui al D.L. 351/2001 per l’indicazione, nel modulo relativo all’attività di ciascun fondo gestito, della denominazione nonché del numero identificativo attribuito dalla Banca d’Italia al fondo stesso. *****                                                                                                                                                                                                                                                                                                                                                                     Il campo 3 va compilato nell’ipotesi di sostituzione nella gestione del fondo da una società di gestione del risparmio ad un’altra, verificatasi nel corso dell’anno d’imposta, indicando il numero di partita Iva della società di gestione del risparmio sostituita.</t>
  </si>
  <si>
    <t>VA5</t>
  </si>
  <si>
    <t xml:space="preserve">VA5 – Terminali per il servizio radiomobile di telecomunicazione con detrazione superiore al 50%                                                                                                                                                                                                                                              Il rigo VA5 va compilato dai soggetti che nel 2019 hanno effettuato acquisti ed importazioni dei c.d. telefoni cellulari e sostenuto le spese delle relative prestazioni di gestione, per i quali l’Iva assolta è stata detratta in misura superiore al 50%. *****                                                                                                                                                                                                                                                                                                                                                                                             La compilazione del rigo è prevista anche per i soggetti la cui detrazione effettiva risulti poi ridotta per la presenza di limitazioni della detrazione conseguenti all’effettuazione di operazioni esenti o non soggette (ad esempio pro-rata di detrazione).
Ai fini della compilazione del rigo in esame, occorre indicare:
• nelle colonne 1 e 3: il totale imponibile degli acquisti, anche mediante contratti di leasing, ed importazioni di apparecchiature telefoniche e dei servizi di gestione;
• nelle colonne 2 e 4: il totale dell’Iva detratta. </t>
  </si>
  <si>
    <t>Sezione 2 – Dati riepilogativi relativi a tutte le attività esercitate *****</t>
  </si>
  <si>
    <t>VA10</t>
  </si>
  <si>
    <t>VA10 – Agevolazioni per eventi eccezionali                                                                                                                                                                                                                                                                                                                                          Il rigo VA10 va compilato dai soggetti che, essendone legittimati, hanno fruito – per il 2019 – delle agevolazioni fiscali previste da particolari disposizioni normative emanate a seguito di calamità naturali o di altri eventi eccezionali. I soggetti interessati devono indicare nell’apposita casella il relativo codice desunto dalla ”Tabella degli eventi eccezionali”, ossia:  *****</t>
  </si>
  <si>
    <t>VA11</t>
  </si>
  <si>
    <t xml:space="preserve">VA11 – Gruppo Iva art. 70-bis  *****                                                                                                                                                                                                                                                                                                                                                        Il rigo VA11 deve essere compilato dai contribuenti che – a partire dal periodo d’imposta 2020 – partecipano a un Gruppo IVA. In particolare, deve essere barrata la casella 1 per comunicare che trattasi dell’ultima dichiarazione annuale IVA precedente l’ingresso nel Gruppo IVA.                                                  </t>
  </si>
  <si>
    <t>VA12</t>
  </si>
  <si>
    <t xml:space="preserve">VA12 – Eccedenze di credito di società ex controllanti da garantire ******                                                                                                                                                                                                                                                                                    Il rigo VA12 è riservato agli enti o società che nell’anno precedente (o negli anni precedenti) hanno aderito, in qualità di controllanti, alla procedura di liquidazione dell’IVA di gruppo prevista dal D.M. 13 dicembre 1979.
Nel caso in cui la procedura di liquidazione di gruppo non sia stata rinnovata (si ricorda che le opzioni esercitate dal 2017 hanno effetto fino a revoca) nell’anno successivo in capo alla stessa controllante ovvero la procedura sia cessata nel corso dell’anno di controllo, l’eventuale eccedenza di credito di gruppo per la quale non sia stato richiesto il rimborso, può essere computata in detrazione nelle liquidazioni periodiche successive alla data di cessazione del gruppo solo dall’ente o società controllante (circolare n. 13/1990).
Qualora tale eccedenza di credito di gruppo non trovi totale compensazione nell’anno successivo a quello di cessazione del controllo, ovvero nell’anno in corso qualora il gruppo sia cessato prima della fine dell’anno, essa potrà essere compensata e quindi garantita, negli anni successivi fino a completa estinzione dell’intero credito derivante dal gruppo, previa indicazione dell’importo compensato nel rigo VA12 della dichiarazione relativa all’anno di utilizzo del credito.
Lo stesso rigo va compilato anche nell’ipotesi in cui una società esterna al gruppo abbia incorporato nel 2019 una società controllante con conseguente cessazione del gruppo nel corso dell’anno, per indicare l’eccedenza di credito di gruppo (risultante dal prospetto riepilogativo IVA 26 PR, quadro VY, della dichiarazione della società ex controllante incorporata) che è stata compensata nel 2019 dalla società incorporante e per la quale detta società deve prestare le garanzie previste dal D.M. 13 dicembre 1979.
Qualora, invece, la procedura di liquidazione di gruppo prosegua fino alla fine dell’anno con contabilità separata, il credito acquisito dalla società incorporante a decorrere dal 1° gennaio dell’anno successivo a quello dell’incorporazione, dovrà essere indicato, per la parte compensata e quindi da garantire, nel rigo VA12 della dichiarazione relativa all’anno in cui il credito è stato utilizzato.
Nel rigo VA12 devono essere indicati:
• l’anno cui si riferisce il credito derivante dal gruppo;
• l’importo di tale credito che è stato compensato nell’anno 2019 e per il quale devono essere prestate le garanzie previste dall’art. 6, comma 3 del D.M. 13 dicembre 1979. Si ricorda, tuttavia, che l’art. 13 del D.Lgs. n. 175/2014 ha sostituito l’art. 38-bisdel Decreto IVA innovando la disciplina dei rimborsi IVA ed eliminando l’obbligo generalizzato di prestazione della garanzia. Tali disposizioni trovano applicazione anche nell’ambito della liquidazione dell’IVA di gruppo.  </t>
  </si>
  <si>
    <t>VA13</t>
  </si>
  <si>
    <t xml:space="preserve">VA13 – Operazioni effettuate nei confronti di condomìni *****                                                                                                                                                                                                                                                                                                           Nel rigo VA13 va indicato l’ammontare complessivo delle operazioni effettuate da imprese e da altri contribuenti nei confronti dei condomìni, escluse le forniture di acqua, energia elettrica e gas nonché le operazioni che hanno comportato la percezione di compensi soggetti a ritenute alla fonte. </t>
  </si>
  <si>
    <t>VA14</t>
  </si>
  <si>
    <t xml:space="preserve">VA14 – Regime forfetario per le persone fisiche esercenti attività d’impresa, arti e professioni  *****                                                                                                                                                                                                                                          Il rigo VA14 deve essere compilato dai contribuenti che, a partire dal periodo d’imposta 2020, intendono avvalersi del regime forfetario (L. 190/2014). In particolare, va barrata la casella 1 per comunicare che si tratta dell’ultima dichiarazione annuale IVA precedente all’applicazione del regime agevolato. Si evidenzia che l’eventuale imposta dovuta per effetto della rettifica della detrazione deve essere compresa nel rigo VF70 riservato alle rettifiche della detrazione disciplinate dall’art. 19-bis2. </t>
  </si>
  <si>
    <t>VA15</t>
  </si>
  <si>
    <t xml:space="preserve">VA15 – Società non operative  *****                                                                                                                                                                                                                                                                                                                                                      Il rigo VA15 è riservato alle società che risultano ”non operative” ai sensi dell’art. 30 della L. 724/1994 ovvero alle società in “perdita sistematica” (articolo 2, comma 36-decies e 36-undecies del D.L. 138/2011).
Nella casella deve essere indicato il codice corrispondente alle seguenti situazioni:
• “1” – società di comodo per l’anno oggetto della dichiarazione;
• “2” – società di comodo per l’anno oggetto della dichiarazione e per quello precedente;
• “3” – società di comodo per l’anno oggetto della dichiarazione e per i due precedenti;                                                                                                                                                                                                                                                           • “4” – società di comodo per l’anno oggetto della dichiarazione e per i due precedenti e che non ha effettuato nel triennio operazioni rilevanti ai fini dell’Iva non inferiori all’importo che risulta dall’applicazione delle percentuali di cui all’articolo 30, comma 1, della legge n. 724 del 1994.
Attenzione
Per le società e gli enti considerati di comodo il credito Iva emergente dalla dichiarazione annuale non può essere utilizzato in compensazione nel modello F24 (ipotesi evidenziate con i codici 1, 2 e 3). Nell’ipotesi evidenziata con il codice “4” trova applicazione la disposizione che prevede la perdita definitiva del credito Iva annuale. Tuttavia, l’indicazione del codice “4” da parte dei soggetti che evidenziano un credito d’imposta annuale comporta, in ogni caso, la
compilazione del rigo VX2 campo 1 (o del rigo VX8 in caso di partecipazione ad una procedura di liquidazione IVA di gruppo per l’intero anno).
Riferimenti normativi
_x0001_Provvedimento 15 gennaio 2020, n. 8938
_x0001_ Provvedimento 31 gennaio 2020, n. 28312                                                                                                                                                                                                                                                           </t>
  </si>
  <si>
    <t>VB</t>
  </si>
  <si>
    <t xml:space="preserve">Quadro VB – Dati relativi agli estremi identificativi dei rapporti finanziari                                                                                                                                                                                                                                                                                          Nel quadro VB del modello IVA 2020 trovano spazio i righi (da VB1 a VB7) relativi all’indicazione degli estremi identificativi dei rapporti con gli operatori finanziari di cui all’art. 7, comma 6, del D.P.R. n. 605/1973 (ad esempio banche, società Poste italiane spa, ecc.).                                                                                                                                                                                                                                                                                                                                                              Aspetti generali
Il quadro VB – come precisato dalle istruzioni al modello IVA – è riservato ai soggetti che intendono avvalersi di quanto previsto dall’art. 2, comma 36-vicies ter, del D.L. n. 138/2011. Tale norma dispone quanto segue: ”Per gli esercenti imprese o arti e professioni con ricavi e compensi dichiarati non superiori a 5 milioni di euro i quali per tutte le operazioni attive e passive effettuate nell’esercizio dell’attività utilizzano esclusivamente strumenti di pagamento diversi dal denaro contante e nelle dichiarazioni in materia di imposte sui redditi e imposte sul valore aggiunto indicano gli estremi identificativi dei rapporti con gli operatori finanziari di cui all’art. 7, sesto comma, del decreto del Presidente della Repubblica 29 settembre 1973, n. 605, in corso nel periodo di imposta, le sanzioni amministrative previste dagli artt. 1, 5 e 6del decreto legislativo 18 dicembre 1997, n. 471, sono ridotte alla metà”.
Nello specifico, le imprese ed i lavoratori autonomi che:
• dichiarano ricavi/compensi di importo non superiore a 5 milioni di euro;
• per tutte le operazioni “attive” e “passive” effettuate nell’attività, utilizzano esclusivamente mezzi di pagamento “tracciabili” (bonifici bancari e/o postali, carte di credito, ecc.);
• nella dichiarazione IVA e nel modello Redditi indicano gli estremi identificativi dei rapporti – in corso nel 2019 – con gli operatori finanziari di cui all’art. 7, comma 6, D.P.R. n. 605/1973 (ad esempio banche, società Poste italiane spa, ecc.).
beneficiano della riduzione al 50% delle sanzioni amministrative applicabili nel caso siano accertate le seguenti violazioni previste dal D.Lgs. n. 471/1997:
• omessa o infedele presentazione della dichiarazione di redditi (art. 1);
• omessa o infedele presentazione della dichiarazione annuale IVA, della dichiarazione mensile relativa agli acquisti intracomunitari (elenchi INTRASTAT) o della dichiarazione di inizio, variazione o cessazione dell’attività (art. 5);
• violazioni degli obblighi inerenti la documentazione, la registrazione e la conservazione dei documenti rilevanti ai fini IVA quali la mancata emissione di fatture, la non corretta applicazione del reverse charge, ecc. (art. 6).
Compilazione del quadro
Ciò detto, nei righi da VB1 a VB7 vanno indicati gli estremi identificativi dei rapporti con gli operatori finanziari in essere nel periodo d’imposta 2018. Nello specifico, ai fini della compilazione, occorre riportare:
• il codice fiscale dell’operatore finanziario rilasciato dall’Amministrazione finanziaria italiana (colonna 1) o, in mancanza, il codice di identificazione fiscale estero (colonna 2);                                                                                                        • in colonna 3, la denominazione dell’operatore finanziario;
• in colonna 4, il tipo di rapporto, utilizzando i codici di cui alla tabella seguente:  *****                                                                                                                                                                                                                                                          Nel caso in cui i righi previsti non fossero sufficienti per indicare i rapporti con gli operatori finanziari deve essere compilato un altro quadro VB indicando “02” nel campo “Mod. N.” e così via.
Analoghe modalità di compilazione devono essere adottate in presenza di operazioni straordinarie.
Si evidenzia che la compilazione di più moduli a causa della presenza di più quadri VB non modifica il numero di moduli di cui si compone la dichiarazione da indicare sul frontespizio.
Riferimenti normativi
_x0001_Provvedimento 15 gennaio 2020, n. 8938
_x0001_Provvedimento 31 gennaio 2020, n. 28312     </t>
  </si>
  <si>
    <t>Compilazione del quadro Ciò detto, nei righi da VB1 a VB7 vanno indicati gli estremi identificativi dei rapporti con gli operatori finanziari in essere nel periodo d’imposta 2018. Nello specifico, ai fini della compilazione, occorre riportare: • il codice fiscale dell’operatore finanziario rilasciato dall’Amministrazione finanziaria italiana (colonna 1) o, in mancanza, il codice di identificazione fiscale estero (colonna 2); • in colonna 3, la denominazione dell’operatore finanziario; • in colonna 4, il tipo di rapporto, utilizzando i codici di cui alla tabella seguente: *****                                                                                                                                                                                                                                                                           Nel caso in cui i righi previsti non fossero sufficienti per indicare i rapporti con gli operatori finanziari deve essere compilato un altro quadro VB indicando “02” nel campo “Mod. N.” e così via. Analoghe modalità di compilazione devono essere adottate in presenza di operazioni straordinarie. Si evidenzia che la compilazione di più moduli a causa della presenza di più quadri VB non modifica il numero di moduli di cui si compone la dichiarazione da indicare sul frontespizio.</t>
  </si>
  <si>
    <t>VC</t>
  </si>
  <si>
    <t xml:space="preserve">Quadro VC – Esportatori e operatori assimilati                                                                                                                                                                                                                                                                                                                                    Il quadro VC va compilato dai contribuenti che si sono avvalsi della facoltà, prevista per i soggetti che effettuano cessioni all’esportazione, operazioni assimilate e/o servizi internazionali e operazioni intracomunitarie, di acquistare beni o servizi e importare beni senza l’applicazione dell’IVA. Si tratta, in particolare, degli esportatori abituali e dei soggetti assimilati che si avvalgono della facoltà di effettuare acquisti senza applicazione dell’Iva per effetto della disponibilità del cosiddetto “plafond”.                                                                                                                                                                                                                                                                                                                                                                       Aspetti generali
Sono definiti esportatori abituali, di cui all’articolo 8, comma 1, lettera c) D.P.R. 633/1972, i soggetti passivi che effettuano in misura rilevante operazioni non imponibili ai fini Iva derivanti da operazioni di esportazione e/o di cessioni intracomunitarie e operazioni assimilate.
Poiché tali soggetti effettuano operazioni non imponibili, generalmente acquistando beni e servizi in virtù di operazioni imponibili, può generarsi un credito di imposta derivante dalla circostanza che il credito Iva derivante dalle operazioni passive non è compensato pienamente dall’Iva a debito derivante dalle operazioni attive, posto che molte di esse sono soggette al regime di non imponibilità.
Al fine di evitare, o quantomeno attenuare gli effetti derivanti da un elevato credito Iva dovuto dalle operazioni di cessione extra Ue e comunitarie, il Legislatore ha introdotto la possibilità per i cosiddetti esportatori abituali di avvalersi del diritto, entro certi limiti, di acquistare beni e servizi senza Iva, in un particolare regime di non imponibilità.
Il limite è costituito dall’importo del cosiddetto “plafond”, determinato dalla somma di talune operazioni non imponibili. È importante sottolineare che il Legislatore ha inteso limitare le tipologie di operazioni che generano tale plafond, in quanto vi rientrano solo le operazioni non imponibili (e non per esempio le operazioni non soggette o le operazioni esenti ecc.) e all’interno delle operazioni non imponibili solo le operazioni che seguono:
• esportazioni dirette;
• esportazioni indirette;
• esportazioni triangolari;
• cessioni intracomunitarie di beni;
• operazioni assimilate.   *******                                                                                                                                                                                                                                                                                                                                                         Il plafond
Il calcolo del plafond, utilizzato in un anno di imposta, è determinato sulla base delle suddette operazioni effettuate nell’anno solare precedente ovvero nei 12 mesi precedenti. Ne consegue che i soggetti passivi Iva che si trovano nel primo anno di imposta non possono avvalersi di tale diritto in quanto è necessario, ai fini dell’applicazione della norma, avere una «storicità» pari ad un anno solare di attività ovvero a 12 mesi.
Possono acquistare beni e servizi in regime di non imponibilità Iva i soggetti passivi che nell’anno solare precedente ovvero nei 12 mesi precedenti hanno effettuato operazioni di esportazione ovvero cessione intracomunitaria ovvero operazioni assimilate per un ammontare superiore al 10% del volume d’affari ai fini Iva, determinato in sede di Dichiarazione Iva.
In generale, il volume d’affari si determina come somma di tutte le operazioni attive imponibili, non imponibili, esenti e non soggette, al netto delle cessioni di beni ammortizzabili. Tuttavia, il requisito del rapporto pari al 10% deve essere verificato considerando il volume d’affari come sopra definito, al netto delle cessioni di beni e prestazioni di servizi extra territoriali e le cessioni di beni in transito o depositati in luoghi soggetti a vigilanza doganale.             Sempre con riferimento al calcolo del plafond, si considera che rientrano in tale determinazione anche le operazioni registrate in seguito a emissione di fattura anticipata e acconti; per contro, in caso di fatturazione differita, il riferimento è all’anno di consegna dei beni.
Attenzione
Nel caso di fatturazione anticipata o di acconto, è opportuno considerare che il contribuente è tenuto alla prova dell’esportazione/cessione intracomunitaria, pena la rettifica del plafond disponibile.    ******                   </t>
  </si>
  <si>
    <t>VC1</t>
  </si>
  <si>
    <t xml:space="preserve">Da VC1 a VC12 – Acquisti e importazioni senza applicazione dell’imposta sul valore aggiunto Il quadro si compone di sei colonne nelle quali vanno indicati, per ciascun mese, nei righi da VC1 a VC12, i seguenti dati:                                     • colonna 1: ammontare del plafond utilizzato per acquisti in Italia e per acquisti intracomunitari;                                                                                                                                                                                                                                                  • colonna 2: ammontare del plafond utilizzato per importazioni di beni.                                                                                                                                                                                                                                                                                                             Attenzione                                                                                                                                                                                                                                                                                                                                                                                                            Nelle ipotesi di trasferimento del beneficio di utilizzo del plafond, ad esempio affitto d’azienda o cessione d’azienda, le colonne 1 e 2, devono essere compilate dal soggetto subentrante a partire dalla data di utilizzo del plafond ricevuto; • colonna 3: volume d’affari, suddiviso per ogni mese, relativo all’anno d’imposta 2019. Si evidenzia che la colonna deve essere compilata indicando l’ammontare mensile delle operazioni effettuate con esclusione di quelle individuate dall’articolo 21, comma 6-bis del Decreto Iva. Tali operazioni, infatti, concorrono alla determinazione del volume d’affari ma non devono essere considerate ai fini della verifica dello status di esportatore abituale;                                          • colonna 4: ammontare delle cessioni all’esportazione, operazioni assimilate e/o servizi internazionali, cessioni intracomunitarie, ecc., effettuate mensilmente nello stesso periodo d’imposta 2019;
Attenzione
Le colonne 3 e 4 vanno compilate da tutti i contribuenti che hanno utilizzato nell’anno 2019 il plafond, indipendentemente dal metodo di calcolo seguito mentre i dati di cui alle colonne 5 e 6 devono essere indicati solo dai contribuenti che nel corso dell’anno 2019 hanno effettuato acquisti e importazioni con utilizzo di un plafond rapportato alle operazioni agevolate realizzate nei 12 mesi precedenti, e ciò anche ai fini del riscontro mensile della sussistenza, nel corso del 2019, dello status di esportatore agevolato, nonché della disponibilità del plafond in ciascun mese.
• colonna 5: volume d’affari suddiviso per ogni mese dell’anno 2018. Si evidenzia che la colonna deve essere compilata indicando l’ammontare mensile delle operazioni effettuate con esclusione di quelle individuate dall’articolo 21, comma 6-bis del Decreto Iva. Tali operazioni, infatti, concorrono alla determinazione del volume d’affari ma non devono essere considerate ai fini della verifica dello status di esportatore abituale;
• colonna 6: ammontare delle cessioni all’esportazione; operazioni assimilate, servizi internazionali, cessioni intracomunitarie, ecc., effettuate mensilmente, sempre nell’anno 2018. </t>
  </si>
  <si>
    <t>VC14</t>
  </si>
  <si>
    <t xml:space="preserve">VC14 – Plafond disponibile al 1° gennaio 2019                                                                                                                                                                                                                                                                                                                                  Nel Rigo VC14 va indicata la disponibilità del plafond al 1° gennaio 2019 ovvero alla data del trasferimento del beneficio di utilizzo nelle ipotesi, ad esempio, di affitto o cessione d’azienda. *****                                                                      Tale ammontare ha una validità annuale per coloro che utilizzano il plafond solare, che ovviamente diminuisce con l’effettuazione dei singoli acquisti nel corso dello stesso anno ed una validità per il solo mese di gennaio 2019 per i contribuenti che utilizzano il plafond mensile, atteso il particolare calcolo che tale metodologia comporta. Al fine di evidenziare il metodo adottato per la determinazione del plafond nel corso del 2019, il contribuente deve barrare la casella 2 del rigo VC14, relativa all’ipotesi di calcolo rapportato all’anno precedente (metodo solare) ovvero la casella 3 nell’ipotesi di calcolo rapportato ai dodici mesi precedenti (metodo mensile).
È bene, tuttavia, osservare come:
• dal quadro VC non emerga direttamente l’importo del plafond disponibile ad inizio di ogni mese (tranne il dato di inizio anno), ma risultino semplicemente i dati che rilevano ai fini dell’istituto;
• non sempre i dati riportati in questo quadro risultino perfettamente correlati a quelli contenuti in altri righi della dichiarazione (in particolare VE30 e VF13), a causa della non perfetta coincidenza fra le regole che disciplinano la compilazione della dichiarazione annuale e quelle che riguardano l’istituto del plafond.                                                                                                                                                                                                                                                               Le operazioni attive che generano plafond sono individuabili dal rigo VE30 della dichiarazione annuale. ******                                                                                                                                                                                                                         Nel quadro VE, rigo VE30, gli esportatori abituali indicheranno gli stessi dati contenuti nel modello di lettera d’intento.
Dalle istruzioni risulta che sono previsti due differenti sistemi di calcolo del plafond:
• plafond “fisso”, detto anche plafond annuale;
• plafond “mobile”, detto anche plafond mensile.
Il metodo utilizzato nell’anno per determinare il plafond va indicato (in sede di dichiarazione annuale, a posteriori) nel rigo VC14, compilando:
• la casella 2: se si è usato il metodo solare;
• la casella 3: se si è usato il metodo mensile.  ******                                                                                                                                                                                                                                                                                                                     Nello specifico, si rammenta che il plafond:
• “fisso”: viene determinato con riferimento alle operazioni registrate nell’anno solare precedente;
può essere utilizzato dal 1° gennaio dell’anno solare successivo rispetto alla sua maturazione;
• “mobile”: viene determinato con riferimento alle operazioni registrate nei dodici mesi precedenti; può essere utilizzato dal tredicesimo mese successivo rispetto alla sua maturazione.
Il contribuente che opta per la determinazione del plafond con il metodo mobile è tenuto mensilmente a verificare la sussistenza dello status di esportatore abituale e il plafond disponibile. Nello specifico, con riferimento allo status di esportatore abituale, il contribuente deve verificare che le operazioni poste in essere nei dodici mesi precedenti siano superiori al 10% del volume d’affari riferito allo stesso periodo considerato; con riferimento al plafond disponibile, si considera che l’ammontare dello stesso è determinato dalla differenza tra l’ammontare delle operazioni che concorrono alla formazione del plafond registrate nei dodici mesi precedenti meno gli acquisti effettuati in regime di non imponibilità nello stesso periodo, al netto delle esportazioni del tredicesimo mese.
È evidente che:
• il plafond fisso comporta una maggiore semplicità di calcolo rispetto a quello mobile, anche se l’utilizzo può essere effettuato solo nell’anno solare successivo;
• il plafond mobile comporta una maggiore complessità di calcolo, ma permette una disponibilità immediata nel mese successivo rispetto all’effettuazione delle operazioni che hanno concorso alla sua maturazione.
Può essere consigliabile utilizzare tale metodo qualora il contribuente preveda un trend crescente di operazioni che concorrono alla formazione del plafond.                                                                                                                                   Il contribuente può passare dal calcolo del plafond con il metodo fisso al calcolo del plafond con il metodo mobile. Tuttavia, si considera che nel caso di passaggio dal metodo fisso al metodo mobile non sussistono particolari problematiche per la determinazione del plafond, in quanto vi è coincidenza tra plafond disponibile all’inizio dell’anno e le esportazioni registrate nell’anno solare precedente; diversamente, se il contribuente intende passare dal plafond mobile a quello fisso, deve riferirsi al plafond che sarebbe risultato disponibile per il mese di gennaio se si fosse mantenuto il plafond mobile.
Attenzione
Si può passare dal plafond fisso a quello mobile e viceversa “liberamente”, ma non in corso d’anno, in quanto occorre attendere il 1° gennaio dell’anno successivo. È importante tenere presente che, se successivamente all’emissione di una fattura, si verifica un fatto che prevede l’obbligo di emissione di una nota di debito, quest’ultima (se emessa nel corso dell’anno in cui si è verificato tale fatto) comporta un aumento del plafond disponibile; se emessa nell’anno
successivo, determina comunque l’aumento del plafond relativo all’anno precedente, ossia all’anno in cui è stata effettuata l’operazione principale; diversamente, se tale nota di debito viene emessa in anni successivi, non può aumentare il plafond disponibile nell’anno in cui è stata effettuata l’operazione principale e nemmeno nell’anno in cui viene emessa e registrata.
Diversamente, se successivamente all’emissione di una fattura si verifica un fatto che prevede l’emissione di una nota di credito, quest’ultima (se emessa nel corso dell’anno in cui si è verificato tale fatto) comporta una riduzione del plafond disponibile; se emessa nell’anno successivo, diminuisce il plafond dell’anno in cui è stata effettuata l’operazione principale; diversamente, se tale nota di credito viene emessa in anni successivi, diminuisce il plafond disponibile nell’anno in cui è stata effettuata l’operazione.
È opportuno verificare attentamente il plafond disponibile, in quanto in caso di utilizzo di plafond in misura superiore a quella effettivamente disponibile, cosiddetto “splafonamento”, è necessario provvedere a regolarizzare la posizione.
In merito, l’Agenzia delle Entrate, con la circolare 50/e del 12 giugno 2002, ha chiarito che la regolarizzazione può avvenire secondo una delle seguenti procedure:
• richiesta al cedente o prestatore di effettuare le variazioni in aumento dell’Iva non addebitate in fattura. In tale caso resta a carico dell’acquirente l’obbligo del pagamento degli interessi e delle sanzioni. Qualora la violazione non sia stata constatata o accertata il contribuente può avvalersi del ravvedimento operoso;
• emissione di autofattura in duplice esemplare contenente gli estremi identificativi di ciascun fornitore, il numero progressivo di protocollo delle fatture ricevute, l’ammontare eccedente il plafond e l’imposta che avrebbe dovuto essere applicata.
L’acquirente deve:
• provvedere al versamento dell’imposta oltre gli interessi e le sanzioni nella misura ridotta ai sensi dell’articolo 13 del D.Lgs. 472/1997, utilizzando il modello F24, indicando per l’imposta e gli interessi il codice tributo del periodo in cui erroneamente è stato effettuato l’acquisto senza l’applicazione dell’Iva, e per le sanzioni il codice tributo “8904” – sanzione pecuniaria Iva ravvedimento operoso;
• annotare l’autofattura nel registro degli acquisti;                                                                                                                                                                                                                                                                                                                            • presentare l’autofattura al locale ufficio delle entrate.
Inoltre, i contribuenti che hanno provveduto a regolarizzare le operazioni per le quali sia stata rilasciata dichiarazione d’intento oltre il limite del plafond disponibile mediante emissione di autofattura e conseguente versamento dell’imposta, devono indicare l’ammontare dell’imposta regolarizzata nel rigo VE25 e comprendere tale versamento nel rigo VL30, sia nel campo 2 che nel campo 3. Ai fini della detrazione, l’imponibile e l’imposta risultanti dalla predetta “autofattura” vanno indicati nel quadro VF nel rigo corrispondente all’aliquota applicata. Conseguentemente, l’importo della fattura del fornitore o della bolla doganale rispettivamente emessa o rilasciata in regime di non imponibilità non deve essere indicato nel rigo VF14. Nel caso di regolarizzazione dell’utilizzo del plafond oltre il limite disponibile mediante la richiesta di variazione “in aumento”, ai fini della detrazione, l’imponibile e l’imposta
risultanti dalla fattura emessa dal fornitore o prestatore devono essere indicati nel quadro VF nel rigo corrispondente all’aliquota applicata e, conseguentemente, l’importo della fattura in precedenza emessa dal fornitore in regime di non imponibilità non deve essere indicato nel rigo VF14.
Esempio
Esempio di compilazione quadro VC
La società Rossi srl:
- ha registrato esportazioni nel 2019 per euro 125.000,00;
- nel 2019 ha realizzato un volume di affari di euro 250.000,00, comprensivo di operazioni escluse dal campo di applicazione dell’IVA (artt. da 7 a 7-septies, D.P.R. 633/1972)) per euro 10.000,00 (mese di febbraio 2019).
Nel corso del 2019, avendone i requisiti (esportazioni superiori al 10% del volume d’affari 2018) con plafond di euro 100.000,00 (esportazioni effettuate nel 2018), ha effettuato:
- acquisti interni in sospensione d’imposta per euro 50.000;
- importazioni in sospensione d’imposta per euro 20.000,00.
Le suddette somme andranno indicate come di seguito (per semplicità si riportano solo i totali): ******                                                                                                                                                                                                                             Esempio
Si osserva che i 20.000 euro per operazioni art. 21, comma 6-bis, D.P.R. 633/1972 concorrono alla determinazione del volume d’affari ma non devono essere considerate ai fini della verifica dello status di esportatore abituale. Pertanto, la parte di plafond non utilizzata (100.000 – (500.000 + 20.000) non potrà essere riportata nel 2020.
Per il 2020:
- sussiste la condizione di esportatore abituale essendo le esportazioni superiori al 10% del volume d’affari;
- il plafond utilizzabile sarà pari ad euro 125.000,00.
Presentazione della dichiarazione d’intento
Dopo avere determinato il corretto ammontare del plafond, l’esportatore abituale può utilizzarlo per acquistare beni o servizi ovvero per importare beni da Paesi non comunitari senza il pagamento dell’Iva (in quest’ultimo caso, la dichiarazione di intento deve essere presentata in Dogana).
In generale, possono essere acquistati beni o servizi – purché inerenti all’attività di impresa – ad eccezione di beni e servizi con Iva indetraibile (totalmente o parzialmente), aree edificabili e fabbricati; tuttavia, con riferimento ai fabbricati, si considera che è consentito richiedere la non applicazione dell’Iva in caso di locazione di immobili.
Il plafond si considera utilizzato al momento di effettuazione dell’operazione di acquisto o di importazione, indipendentemente dalla data di registrazione dell’operazione. Per l’utilizzo del plafond, il contribuente deve presentare apposita richiesta al proprio fornitore, tramite un apposito modello, definito «dichiarazione di intento», nel quale il richiedente dichiara di essere esportatore abituale e pertanto si avvale del diritto di richiedere l’esenzione Iva sui beni e servizi acquistati. La dichiarazione di intento, oltre ad indicare i dati del richiedente e il numero progressivo di dichiarazione emessa, contiene i dati del fornitore, nonché il riferimento all’utilizzo del plafond, il quale può essere:
• per una sola operazione specificata;
• fino a concorrenza di un determinato ammontare individuato dal richiedente;
• per un determinato periodo temporale (esempio, dal 1.1.2019 al 31.12.2019 oppure dal 1.2.2019 al 1.8.2019), ma comunque non superiore all’anno solare.
Infine, il richiedente deve indicare se ha già provveduto a trasmettere la Dichiarazione Iva all’Agenzia delle Entrate e, in caso contrario, indicare la tipologia di operazioni che hanno concorso alla formazione del plafond. Resta chiaro che il fornitore che ottiene la richiesta di non applicazione dell’Iva non ha modo di conoscere il volume complessivo del plafond disponibile al richiedente. Pertanto, non può essere soggetto ad alcun tipo di sanzione in caso di eccessivo utilizzo del plafond da parte dell’esportatore abituale. Il richiedente che emette le dichiarazioni di intento è ovviamente tenuto a monitorare costantemente l’utilizzo del plafond.
Attenzione
In seguito ad apposito intervento normativo, il Legislatore ha stabilito che le dichiarazioni di intento devono essere presentate esclusivamente in via telematica, sostituendo in tal modo la precedente modalità cartacea. Pertanto, dal 12 febbraio 2015 le dichiarazioni di intento sono considerate valide e dunque in grado di garantire l’esenzione di imposta solo se presentate in modalità telematica. 
Il richiedente è, altresì, tenuto a trasmettere la dichiarazione di intento all’Agenzia delle Entrate, il cui sistema elabora una ricevuta di avvenuta e corretta presentazione, sulla base dei dati indicati. Pervenuta la ricevuta telematica, il richiedente deve trasmettere la dichiarazione di intento e la ricevuta al fornitore.
Il richiedente è tenuto alla registrazione nel proprio registro riepilogativo delle dichiarazioni di intento emesse. Alla ricezione dei documenti (dichiarazione di intento e ricevuta telematica), il fornitore è obbligato a verificarne la corrispondenza sul sito dell’Agenzia delle Entrate, indicando nell’apposita area dedicata i seguenti elementi:
• il numero di protocollo della dichiarazione di intento;
• il numero progressivo di dichiarazione di intento;
• l’anno della dichiarazione;
• il codice fiscale del dichiarante;
• il proprio codice fiscale.
Il sistema rilascia immediatamente un esito positivo o negativo; se l’esito è positivo significa che i dati inseriti sono corretti e pertanto il fornitore può effettuare l’operazione di cessione di beni ovvero la prestazione di servizi in regime di non imponibilità. È importante sottolineare che l’esecuzione dell’operazione deve essere successiva rispetto a detta verifica. Pertanto, è per esempio opportuno che il fornitore di beni verifichi la correttezza dei dati prima di effettuare il trasporto o la spedizione, posto che tale è il momento impositivo dell’operazione.
Il fornitore deve annotare la dichiarazione di intento ricevuta nell’apposito registro e inoltre deve darne indicazione in sede di Dichiarazione Iva. Nello specifico, poiché il fornitore emette fatture in regime di non imponibilità, è chiaramente tenuto a riepilogare tali operazioni nel quadro della Dichiarazione Iva contenente i dati delle operazioni attive (quadro VE). Come illustrato precedentemente, tali operazioni non concorrono alla formazione dell’eventuale plafond per lo status di esportatore abituale. Inoltre, tali operazioni devono essere indicate nel quadro VI, il quale riepiloga le dichiarazioni di intento ricevute, ciascuna identificata con il proprio numero di protocollo e progressivo.
Quesiti
Calcolo plafond
D. Come deve essere comunicata nella Dichiarazione IVA la modalità di calcolo del plafond (solare o mensile)?
R. Nel rigo VC14 della dichiarazione IVA va indicata la disponibilità del plafond al 1° gennaio 2019 ovvero alla data del trasferimento del beneficio di utilizzo nelle ipotesi, ad esempio, di affitto o cessione d’azienda. Tale ammontare ha una validità:
• annuale per coloro che utilizzano il plafond solare, che ovviamente diminuisce con l’effettuazione dei singoli acquisti nel corso dello stesso anno;
• per il solo gennaio 2019 nel caso i contribuenti utilizzino il plafond mensile, atteso il particolare calcolo che tale metodologia comporta.
Al fine di evidenziare il metodo adottato per la determinazione del plafond nel corso del 2019, il contribuente deve barrare la casella “2” del rigo VC14, relativa all’ipotesi di calcolo rapportato all’anno precedente (metodo solare) ovvero la casella “3” nell’ipotesi di calcolo rapportato ai dodici mesi precedenti (metodo mensile).                                                                                                                                                                                                                                            Riferimenti normativi
_x0001_Provvedimento 15 gennaio 2020, n. 8938
_x0001_Provvedimento 31 gennaio 2020, n. 28312  </t>
  </si>
  <si>
    <t>VD</t>
  </si>
  <si>
    <t xml:space="preserve">Quadro VD – Cessione del credito IVA da parte delle società di gestione del risparmio                                                                                                                                                                                                                                                              Nel quadro VD del modello IVA 2020 devono essere indicate le cessioni del credito emergente dalla dichiarazione IVA effettuate dalle società che gestiscono fondi immobiliari. Nello specifico, sono tenuti alla compilazione del quadro sia le società di gestione del risparmio per l’indicazione del credito IVA risultante dalla dichiarazione, ceduto in tutto o in parte ad altri soggetti, sia dai cessionari, appartenenti allo stesso gruppo ai quali tali crediti sono stati ceduti.                                                                                                                                                                                                                                                                                                                                                                                                        Aspetti generali
Per le società di gestione del risparmio è prevista la possibilità di cedere il credito emergente dalla dichiarazione annuale dell’IVA.
Nello specifico, il quadro VD deve essere utilizzato:
• sia dalle società di gestione del risparmio per l’indicazione del credito IVA risultante dalla relativa dichiarazione, ceduto in tutto o in parte ad altri soggetti;
• sia dai cessionari, appartenenti allo stesso gruppo, ai quali tali crediti sono stati ceduti.
La compilazione del quadro VD da parte del “cedente” è condizione necessaria affinché abbia efficacia la cessione del credito di cui trattasi. Mentre, la compilazione dello stesso da parte delle società o enti cessionari appartenenti ad un gruppo è strettamente connessa al riporto dell’ammontare dei crediti ricevuti.
In particolare, i crediti ricevuti possono essere utilizzati in compensazione dal “cessionario” a partire dall’inizio del periodo d’imposta successivo a quello in cui gli stessi si sono generati in capo al soggetto cedente (cioè dal 1° gennaio 2020 atteso che ai fini dell’IVA il periodo d’imposta coincide con l’anno solare). Tali crediti costituiscono, inoltre, un importo da utilizzare a scomputo dei versamenti periodici o annuale a seguito della liquidazione dell’imposta dovuta (circolare n. 47/E/2003). Come chiarito dalla circolare n. 28/E/2014, per utilizzare in compensazione i crediti superiori a 5.000 euro e generati in capo ad altri soggetti è richiesta l’apposizione del visto di conformità o in alternativa la sottoscrizione da parte dell’organo di controllo sia nella dichiarazione del soggetto cedente il credito che nella dichiarazione del soggetto che utilizza il credito ricevuto.
Sul piano operativo, si rileva che il quadro VD è suddiviso in due sezioni:
• la prima riservata alla società cedente;
• la seconda riservata alla società o enti acquirenti.    </t>
  </si>
  <si>
    <t>VD1</t>
  </si>
  <si>
    <t xml:space="preserve">Sezione 1 – Società cedente – Elenco società o enti cessionari   ******                                                                                                                                                                                                                                                                                            </t>
  </si>
  <si>
    <t>Nel rigo VD1 occorre riportare l’ammontare complessivo del credito ceduto, risultante dalla somma degli importi indicati nella colonna 2 dei righi da VD2 a VD21. Detto importo deve coincidere con quanto indicato nel rigo VL37. Inoltre, la società di gestione “cedente” deve indicare nei righi da VD2 a VD21: • a colonna 1, il codice fiscale del soggetto cessionario; • a colonna 2, l’importo ceduto. Nel caso in cui non fossero sufficienti i 20 righi per indicare tutti i crediti ceduti, deve essere adoperato un altro quadro VD indicando “02” nel campo “Mod. N.”, e così via. Il totale (rigo VD1) va indicato soltanto sul primo modulo.</t>
  </si>
  <si>
    <t>VD2</t>
  </si>
  <si>
    <t>Sezione 2 – Ente o società cessionaria – Elenco società cedenti  ******</t>
  </si>
  <si>
    <t>VD31</t>
  </si>
  <si>
    <t xml:space="preserve">L’ente o società cessionaria deve indicare nei righi da VD31 a VD50:                                                                                                                                                                                                                                                                                                      • a colonna 1, il codice fiscale del soggetto cedente;                                                                                                                                                                                                                                                                                                                                     • a colonna 2, l’importo del credito ricevuto. Anche qui, nel caso in cui non fossero sufficienti 20 righi deve essere adoperato un altro quadro VD indicando “02” nel campo “Mod. N” e così via. In tal caso i righi da VD51 a VD56 devono essere compilati esclusivamente sul primo modulo.                                                                                                                                                                                                                                                                                                                                        Per la compilazione degli ulteriori righi del quadro occorre procedere come segue:  *****                                                                                                                                                                                                                                                             Viene, infine, precisato che la compilazione di più quadri VD non modifica il numero dei moduli di cui è costituita la dichiarazione, da indicare sul frontespizio.
Esempio
Supponiamo che la società Gamma S.p.A., con codice fiscale e partita IVA 00357411140, gestisca un fondo immobiliare e chiuda la dichiarazione annuale IVA con un credito di 60.000 euro. La società cede una parte del credito a due società del gruppo, ai sensi dell’art. 43-ter del D.P.R 602/1973.
In particolare, alla cessionaria:
- Rossi S.r.l., codice fiscale/partita IVA 14218912551, viene ceduto una parte del credito pari a 20.000 euro;
- Alfa s.r.l., codice fiscale/partita IVA 12287114651, viene ceduto una parte del credito pari a 30.000 euro.
In tal caso, la Gamma S.p.A. compila il quadro VD riportando quanto segue:  *****                                                                                                                                                                                                                                                                   Inoltre, entrambe le società cessionarie (Rossi e Alfa) devono compilare la Sezione 2, per indicare il credito ricevuto.
Pertanto, ciascuna delle cessionarie indicherà nel Rigo VD31 il codice fiscale della società e l’importo del credito ricevuto.
Ad esempio, la Rossi s.r.l. dovrà indicare:  *****                                                                                                                                                                                                                                                                                                                              Esempio
Supponiamo che la società cessionaria Beta s.r.l. abbia ricevuto crediti IVA dalla società di gestione del risparmio per 40.000 euro come riportato nel rigo VD51.
Ora se la stessa società utilizza 20.000 euro del suddetto credito in compensazione dell’IVA dovuta a conguaglio, in base alla presente dichiarazione, l’importo deve essere indicato nel rigo VD54, oltre che nel rigo VL35.
Conseguentemente, l’eccedenza a credito, da indicare nel rigo VD56 è di 20.000. ******                                                                                                                                                                                                                                                          Riferimenti normativi
_x0001_Provvedimento 15 gennaio 2020, n. 8938
_x0001_Provvedimento 31 gennaio 2020, n. 28312   </t>
  </si>
  <si>
    <t xml:space="preserve">Quadro VE – Determinazione del volume d’affari e dell’imposta relativa alle operazioni imponibili                                                                                                                                                                                                                                                                                                                                                                                                                                                          Nel quadro VE della dichiarazione Iva trovano spazio tutte le operazioni attive effettuate dal contribuen-te,  siano  esse  imponibili,  non  imponibili  o  esenti,  che  concorrono  alla  formazione  del  suo  volume d’affari. Le operazioni da indicare all’interno del quadro VE sono suddivise in funzione della diversa tipo-logia e per aliquota; le stesse devono essere indicate tenendo conto delle variazioni di cui all’articolo 26 del D.P.R. n. 633/1972, cioè indicando le operazioni effettuate al netto delle corrispondenti note di varia-zione in diminuzione o al lordo delle note di variazione in aumento. Di seguito la composizione e le modalità di compilazione del quadro.                                                                                                                                Aspetti generali                                                                                                                                                                                                                                                                                                                                                                                         Il quadro VE ha per oggetto l’indicazione delle operazioni attive effettuate dal contribuente che con-corrono a formare il “volume d’affari IVA”. In particolare, ai sensi dell’art. 20, D.P.R. n. 633/1972, così come modificato dall’art. 1, comma 1, lett. 1), D.Lgs. n. 18/2010: “Per volume d’affari del contribuente si intende l’ammontare complessivo delle cessioni di beni e delle prestazioni di servizi dallo stesso effettuate, registrate o soggette a registrazione con riferimento ad un anno solare a norma degli articoli 23 e 24, te-nendo conto delle variazioni di cui all’art. 26.L’articolo 1 comma 325 della Legge di Stabilità 2013 (ex art. 1, comma 2, lett. c) del D.L. n. 216/12) ha, poi,  rivisto  significativamente  il sistema delle esclusioni dal computo del volume d’affari  di  cui all’art. 20, comma 1, primo periodo, del D.P.R. n. 633/1972 disponendo che: ”Non concorrono a for-mare il volume d’affari le cessioni di beni ammortizzabili, compresi quelli indicati nell’articolo 2424 del codice civile, voci B.I.3) e B.I.4) dell’attivo dello stato patrimoniale, nonché i passaggi di cui al quinto comma dell’articolo 36.”Viene, quindi, confermato il principio di irrilevanza nella determinazione del Volume d’affari:                                                                                                                                                                                                                                • dei passaggi di beni tra attività separate (art. 36, comma 5, del Decreto Iva);                                                                                                                                                                                                                                                                                        • delle cessioni  di  beni  ammortizzabili,  precisando,  però,  che  rientrano  anche  le  voci  B.I.3)  e B.I.4) dello stato patrimoniale attivo di cui all’art. 2424 c.c. (diritti di brevetto industriale e diritti di utilizzazione  delle  opere  dell’ingegno,  concessioni,  licenze,  marchi  e  diritti  simili),  in  luogo dell’attuale formulazione che è citata, invece, nell’art. 2425, n.3) c.c., ovvero i lavori in corso suordinazione.                                                                                                                                                                                           È stata, invece, soppressa l’esclusione, introdotta dall’art. 1, comma 1 del D.Lgs. n. 18 dell’11 feb-braio 2010, delle prestazioni di servizi rese a soggetti stabiliti in un altro Paese UE, non soggette all’imposta ai sensi dell’art. 7-ter del D.P.R. n. 633/1972. Tali operazioni non rilevano, tuttavia, ai fini dell’acquisizione dello status di esportatore abituale.                                                                                                                                                                                                                                                        Il decreto, dunque, ha modificato in senso estensivo il concetto di volume d’affari, in cui confluisco-no sia i servizi generici che quelli non generici nonché le cessioni di beni fuori campo per carenza del requisito territoriale. Ne risultano influenzati (in negativo) tutti gli istituti dell’Iva che prendono in con-siderazione tale grandezza (compreso il regime dell’Iva per cassa), tranne il plafond, per il quale il legi-slatore ha escluso le operazioni non territoriali dal denominatore del rapporto di cui al D.L. 746/1983.                                                                                                                                                                                                                                                                                                                                                                                                          Attenzione                                                                                                                                                                                                                                                                                                                                                                                                  Rientrano nel volume d’affari 2019 le operazioni per le quali è stata emessa fattura nel mese di dicembre 2019, anche se registrata nel mese di gennaio 2020.                                                                                                                                                                                                                                 Nel caso in cui il contribuente abbia registrato, nel corso del 2019, operazioni assoggettate ad IVA con aliquote o percentuali di compensazione non presenti nel quadro VE, l’imponibile relativo a tali operazioni va indicato nel rigo corrispondente all’aliquota più prossima: l’imposta si calcola in base a tale aliquota, e la differenza (positiva o negativa) va, invece, inclusa tra le variazioni (rigo VE25). È possibile che nei quadri VE e VF alcuni importi risultino di segno negativo. In questo caso davanti ai relativi importi, all’interno dei campi, va riportato il segno meno (-).                                                                                                                                                                                                                                                                                                                                                                                PROSPETTO DI RACCORDO TRA VOLUME D’AFFARI E VOLUME DI RICAVI    *****                                                                                                                                                                                                                                                                                                                                 Il quadro in esame è suddiviso nelle seguenti 5 sezioni:                                                                                                                                                                                                                                                                                                                                       1.   Conferimenti di prodotti agricoli e cessioni da agricoltori esonerati.                                                                                                                                                                                                                                                                                                  2.   Operazioni imponibili agricole e operazioni imponibili commerciali o professionali.                                                                                                                                                                                                                                                                                                                     3.   Totale imponibile e imposta.                                                                                                                                                                                                                                                                                                                                                                      4.   Altre operazioni.                                                                                                                                                                                                                                                                                                                                                                                                    5.   Volume d’affari.                                                                                                                                                                                                                                                                                                                                                                                         Occorre, tuttavia, segnalare che:                                                                                                                                                                                                                                                                                                                                                                       • i contribuenti che si sono avvalsi della dispensa dagli adempimenti di cui all’art. 36-bis del Decre-to Iva ed hanno effettuato nel 2019 anche operazioni imponibili, sono tenuti ad indicare nel qua-dro VE le operazioni imponibili effettuate nonché le operazioni esenti di cui ai nn. 11, 18 e 19 dell’art. 10, per le quali resta in ogni caso fermo l’obbligo di fatturazione e registrazione;                                                                                                                                                                                                                • i soggetti che a partire dall’anno 2020 si avvalgono del regime forfetario devono tenere conto in dichiarazione anche dell’imposta dovuta per le operazioni effettuate nei confronti dello Stato e degli altri soggetti indicati nel comma 5 dell’art. 6 e delle operazioni per le quali non si è ancora verificata l’esigibilità. Tali operazioni devono essere indicate nei righi corrispondenti alle aliquote applicate e nel caso in cui abbiano concorso al volume d’affari di anni precedenti il relativo imponibile va compreso nel rigo VE39.                                                                                                                                                                                                                                                                                                                                                                                                                                                                                                                                                </t>
  </si>
  <si>
    <t>VE1</t>
  </si>
  <si>
    <t>Sezione 1 – Conferimenti di prodotti agricoli e cessioni da agricoltori esonerati                                                                                                                                                                                                                                                                                           La sezione 1 è riservata:  • ai produttori agricoli che hanno effettuato passaggi di beni agli enti, alle cooperative o ad altri organismi  associativi  (nonché  i  passaggi  di  beni  da  cooperative  a  loro  consorzi),  ai  sensi dell’articolo 34, comma 7 del Decreto Iva, con l’applicazione delle percentuali forfettarie di compensazione;                                                                                                                                                                                                                                                                                      • agli agricoltori esonerati di cui all’art. 34, comma 6 del Decreto Iva – ossia coloro che nell’anno precedente non hanno superato il limite di volume d’affari di 7.000 euro – che riscontrano, alla fine dell’anno, di aver superato il limite di un terzo previsto per le operazioni diverse dalle cessioni  dei  prodotti  agricoli  e  ittici  elencati  nella  Tabella  A,  parte  prima,  allegata  al  D.P.R.  n. 633/1972.                                                                                                                                                                                      Da VE1 a VE11 – Conferimenti di prodotti agricoli e cessioni da agricoltori esonerati Nella sezione 1 dal rigo VE1 a VE11, in corrispondenza dell’aliquota prestampata, devono essere ri-portati gli importi delle operazioni per le quali si è verificata l’esigibilità dell’imposta nell’anno 2019 annotate o da annotare nel registro delle fatture emesse (art. 23) e/o nel registro dei corrispettivi (art. 24), tenendo conto delle variazioni di cui all’art. 26 registrate per lo stesso anno. L’imposta va calcolata  moltiplicando  ciascun  imponibile  per  la  corrispondente  percentuale  forfetaria  di compensazione.                                                                                                                                                                                                                                                     Novità                                                                                                                                                                                                                                                                                                                                                                                                                      Nella sezione 1 del rigo VE3, è stata prevista l’indicazione delle operazioni attive con percentuale di compensazione del 6%. Conseguentemente i righi successivi della sezione sono stati rinumerati.                                                                                               I contribuenti che utilizzano il registro delle fatture emesse rilevano da tale registro gli imponibili già suddivisi per aliquota e li riportano nella colonna degli imponibili, in corrispondenza della relativa aliquota prestampata. Per quanto concerne la contabilizzazione dei corrispettivi con IVA “incorporata” siricorda che i produttori agricoli, per la vendita al dettaglio dei prodotti ottenuti nei rispettivi fondi, per coltura o allevamento, nei confronti dei privati consumatori, possono avvalersi delle disposizioni concernenti:                                                                                                                                                                                                                                                                                                                                                                                                     • la non obbligatorietà dell’emissione della fattura, se non richiesta dal cliente, e                                                                                                                                                                                                                                                                                         • l’annotazione dell’ammontare complessivo degli incassi giornalieri nel registro dei corrispettivi.                                                                                                                                                                                                                                                               Per tali operazioni deve essere determinato l’ammontare complessivo, al netto dell’IVA incorporata.</t>
  </si>
  <si>
    <t>Somma imponibili (cod. DA FARE)</t>
  </si>
  <si>
    <t>VE2</t>
  </si>
  <si>
    <t>VE3</t>
  </si>
  <si>
    <t>VE4</t>
  </si>
  <si>
    <t>VE5</t>
  </si>
  <si>
    <t>VE6</t>
  </si>
  <si>
    <t>VE7</t>
  </si>
  <si>
    <t>VE8</t>
  </si>
  <si>
    <t>VE9</t>
  </si>
  <si>
    <t>VE10</t>
  </si>
  <si>
    <t>VE11</t>
  </si>
  <si>
    <t>VE12</t>
  </si>
  <si>
    <t xml:space="preserve">Sezione 2 – Operazioni imponibili agricole e operazioni imponibili commerciali o professionali                                                                                                                                                                                                                                                                    La sezione 2 deve essere compilata:                                                                                                                                                                                                                                                                                                                                                                • da tutti i contribuenti che esercitano attività commerciali, artistiche o professionali;                                                                                                                                                                                                                                                                                            • dai produttori agricoli (sia in regime speciale che in regime ordinario per opzione) per tutte le cessioni di prodotti agricoli ed ittici di cui al comma 1 dell’art. 34 del D.P.R. n. 633/1972, effettuate nell’anno 2019 per le quali si rendono applicabili le aliquote proprie previste per i singoli beni.                                                                                                                                                                                                                                                                                                                                                                          In tale sezione vanno, altresì, indicate – in relazione alle c.d. imprese agricole miste (art. 34, comma 5, D.P.R. n. 633/1972) – le cessioni di beni diversi da quelli agricoli e ittici di cui alla prima parte della tabella A allegata al D.P.R. 633/72 nonché le eventuali prestazioni effettuate, diverse da quelle che rientrano nell’ambito di applicazione dell’art. 34-bis dello stesso D.P.R. Si ricorda che nella sezione in esame devono essere indicate le suddette operazioni effettuate dagli agricoltori esonerati che abbia-no superato il limite di 1/3. Si rammenta che rientrano nel concetto di operazioni imponibili “diverseda  quelle  indicate”  nel  comma  1  dell’art.  34  quelle  operazioni  effettuate  dal  produttore  agricolo nell’ambito della stessa impresa agricola con carattere di “accessorietà” rispetto all’attività di produ-zione agricola propriamente detta, quali, ad esempio, le cessioni di prodotti agricoli compresi nella seconda parte della tabella A, le cessioni di prodotti agricoli acquistati presso terzi in misura pari o superiore a quelli provenienti dal proprio fondo, bosco o allevamento, per migliorare qualitativamen-te i beni di propria produzione.                                                                                                                                                                                                         Si evidenzia che i contribuenti che fruiscono di una riduzione della base imponibile (editori) devono indicare nel quadro VE l’imponibile delle operazioni già al netto della riduzione spettante.                                                                                                           Da VE20 a VE23 – Operazioni imponibili agricole, commerciali o professionali
Nei righi da VE20 a VE23 vanno riportati:
• nella prima colonna, gli importi delle operazioni imponibili, distinti per aliquota d’imposta, per le quali si sia verificata l’esigibilità dell’imposta nell’anno 2019 annotate o da annotare nel registro delle fatture emesse (art. 23) e/o nel registro dei corrispettivi (art. 24), tenendo conto delle variazioni di cui all’art. 26 registrate per lo stesso anno;
• nella seconda colonna, gli importi della relativa imposta.      *****                                                                                                                                                                                                                                                                                                                        Attenzione
In tali righi vanno inclusi anche gli importi relativi a cessioni effettuate, con applicazione dell’imposta, nei confronti di soggetti domiciliati o residenti fuori dell’UE (art. 38-quater, comma 2, D.P.R. n. 633/1972) per le quali, nell’anno d’imposta, l’acquirente non abbia restituito al cedente l’esemplare della fattura vistata dall’ufficio doganale di uscita dal territorio comunitario. Nei casi in cui l’acquirente abbia restituito al cedente, entro il 4° mese successivo all’operazione e nell’anno d’imposta, la fattura vistata dall’ufficio doganale di uscita dall’UE, il cedente dovrà apportare una variazione in diminuzione, pari all’imposta rettificata, nel rigo VE25, al fine del recupero dell’IVA (in tal caso la relativa imposta non va compresa nel quadro VF).
Nei casi in cui la restituzione della fattura avvenga dopo il 31 dicembre 2019, la medesima variazione in diminuzione sarà indicata nel corrispondente rigo del modello di dichiarazione relativo all’anno 2020. Per le cessioni effettuate ai sensi dell’art. 38-quater, comma 1, senza applicazione dell’Iva, da comprendere tra le operazioni non imponibili di cui al rigo VE32, per le quali non sia stata restituita al cedente la fattura vistata dall’ufficio doganale di uscita dall’UE, entro il quarto mese successivo all’effettuazione dell’operazione, il cedente dovrà annotare entro il mese successivo la variazione in aumento, pari all’imposta da applicare, nel rigo VE25, al fine di evidenziare il relativo debito IVA. Nel caso in cui il predetto termine cada dopo il 31
dicembre 2019, la medesima variazione in aumento dovrà essere indicata nel corrispondente rigo del modello di dichiarazione relativo all’anno 2020.
Si ricorda cha, dal 1° settembre 2018, l’emissione delle fatture relative alle cessioni di beni di cui al citato art. 38-quaterdeve essere effettuata dal cedente in modalità elettronica. In caso di apposizione del visto in un punto di uscita nazionale, la prova dell’uscita delle merci non è più fornita dal timbro apposto sul documento fiscale da parte della dogana di uscita, ma dal codice di visto digitale (Determinazione Agenzia delle dogane del 22 maggio 2018).                                                                             Esempio
Una srl nel corso del 2019 ha effettuato le seguenti operazioni di vendita:
- imponibile 100.000 con aliquota al 10%;
- imponibile 85.000 con aliquota al 22%.
La sezione 2 del quadro VE dovrà essere così compilata:
- rigo VE22 colonna 1: 100.000, colonna 2: 10.000;
- rigo VE23 colonna 1: 85.000, colonna 2: 18.700.               ***** </t>
  </si>
  <si>
    <t xml:space="preserve">Somma imponibili anno 4% colonna campo imponibile (cod.A.06-A.07-A.03.a-A.02.b?????)          Somma iva anno 4% colonna imposta (cod.A.06-A.07-A.03.a-A.02.b?????)                   </t>
  </si>
  <si>
    <t xml:space="preserve">Somma imponibili anno 5% colonna campo imponibile (cod.B.03-B.05-B.02.b????)                               Somma iva anno 5% colonna imposta (cod.B.03-B.05-B.02.b????)    </t>
  </si>
  <si>
    <t>dedicata a:</t>
  </si>
  <si>
    <t xml:space="preserve">Somma imponibili anno 10% colonna campo imponibile (cod.C.03-C.06-C.09-C.02.b?????)                                Somma iva anno 10% colonna imposta (cod.C.03-C.06-C.09-C.02.b?????) </t>
  </si>
  <si>
    <t>a) tutti i contribuenti che esercitano attività commerciali, artistiche o professionali;</t>
  </si>
  <si>
    <r>
      <t xml:space="preserve">Somma imponibili anno 22% colonna campo imponibile </t>
    </r>
    <r>
      <rPr>
        <b/>
      </rPr>
      <t xml:space="preserve">(cod.D.09-D.10-D.15-D.07.b????)   </t>
    </r>
    <r>
      <t xml:space="preserve">       Somma iva anno 22% colonna imposta </t>
    </r>
    <r>
      <rPr>
        <b/>
      </rPr>
      <t xml:space="preserve"> (cod.D.09-D.10-D.15-D.07.b????) </t>
    </r>
  </si>
  <si>
    <t>b) produttori agricoli (sia in regime speciale che in regime ordinario per opzione) per tutte le cessioni di prodotti agricoli ed ittici di cui al comma 1 dell’art. 34 del D.P.R. n. 633/1972, effettuate nell’anno 2019 per le quali si rendono applicabili le aliquote proprie previste per i singoli beni</t>
  </si>
  <si>
    <t>Sezione 3 – Totale imponibile e imposta                                                                                                                                                                                                                                                                                                                                                              La sezione 3 ”Totale imponibile e imposta” è così composta:   *****                                                                                                                                                                                                                                                                                                             Da VE24 a VE26 – Totali/Variazioni e arrotondamenti d’imposta/Totale                                                                                                                                                                                                                                                                                                   Occorre riportare:                                                                                                                                                                                                                                                                                                                                                                                             • al rigo VE24il totale degli imponibili e delle imposte, determinato sommando gli importi ri-portati ai righi da VE1 a VE11 e da VE20 a VE23, rispettivamente della colonna degli imponibili e della colonna delle imposte.                                                            • al rigo VE25 le variazioni e gli arrotondamenti di imposta relativi alle operazioni di cui ai righi da VE1 a VE11 e da VE20 a VE23.                                                                                                                                                                                                       L’imposta indicata al rigo VE24 può essere diversa dal totale dell’imposta risultante dal registro delle fatture emesse o dal registro dei corrispettivi.                                                                                                                                                                               L’eventuale differenza deriva dai seguenti elementi:                                                                                                                                                                                                                                                                                                                                      • arrotondamenti d’imposta operati in fattura (art. 21, comma 2, lett. l);                                                                                                                                                                                                                                                                                                                • imposta indicata in fattura in misura superiore a quella reale (art. 21, comma 7) in ordine alla quale non sia stata annotata la variazione in diminuzione;                                                                                                                                                                         • arrotondamenti all’unità di euro operati in dichiarazione. Inoltre, nel rigo in esame devono essere indicate le variazioni in aumento e in diminuzione di sola im-posta, registrate nell’anno 2019 e relative ad operazioni registrate negli anni precedenti. Nello stesso va, altresì, compreso l’ammontare dell’Iva versata per la regolarizzazione del c.d. splafonamento.                                                                                                                                                                                                                                                                         La suddetta “differenza” va riportata al rigo VE25, indicando all’interno del campo stesso il segno (+) se il totale dell’imposta risultante dai registri è maggiore dell’imposta calcolata, ovvero il segno (–) in caso contrario. Infine, nel rigo VE26 occorre indicare il totale dell’IVA sulle operazioni imponibili, che si ottiene aumentando o diminuendo l’importo risultante al rigo VE24 dell’ammontare delle variazioni in più o in meno indicato al rigo VE25.                                                                                             Esempio                                                                                                                                                                                                                                                                                                                                                                                                               Riprendendo l’esempio esposto in precedenza dove la sezione 2 del quadro VE risultava esse-re così compilata:                                                                                                                                                                                                                                       - rigo VE22 colonna 1: 100.000, colonna 2 10.000;                                                                                                                                                                                                                                                                                                                                         - rigo VE23 colonna 1 85.000, colonna 2 18.700.                                                                                                                                                                                                                                                                                                                                          La sezione 3 risulta così compilata:                                                                                                                                                                                                                                                                                                                                                              - rigo VE24 colonna 1: 185.000, colonna 2 28.700;                                                                                                                                                                                                                                                                                                                                               - rigo VE26 28.700.             *****</t>
  </si>
  <si>
    <t>--</t>
  </si>
  <si>
    <t>VE24</t>
  </si>
  <si>
    <t>Totale</t>
  </si>
  <si>
    <t>VE25</t>
  </si>
  <si>
    <t>Rigo arrotondamenti</t>
  </si>
  <si>
    <t>VE26</t>
  </si>
  <si>
    <t>Totate</t>
  </si>
  <si>
    <t xml:space="preserve">Sezione 4 – Altre operazioni                                                                                                                                                                                                                                                                                                                                                                                     Nella sezione 4 ”Altre operazioni” vanno comprese tutte le operazioni diverse da quelle indicate nelle precedenti sezioni 1 e 2.                                                                                                                                                                                                                   VE30 – Operazioni che concorrono alla formazione del plafond                                                                                                                                                                                                                                                                                                                     Nel rigo VE30 occorre indicare, nel campo 1, il totale delle esportazioni e delle altre operazioni non imponibili che concorrono alla formazione del plafond di cui all’art. 2, comma 2, della legge 18 febbraio 1997, n. 28.                    *****                               Bisogna, poi, ripartire l’importo di campo 1 nei seguenti campi:                                                                                                                                                                                                                                                                                                                                          • campo 2: va riportato l’ammontare complessivo delle esportazioni di beni effettuate nell’anno di cui all’art. 8, primo comma, lettere a) e b), tra le quali sono ricomprese anche:                                                                                                                                           o le  cessioni,  nei  confronti  dei  cessionari  o  commissionari  di  questi,  eseguite  mediante  tra-sporto o spedizione di beni fuori dal territorio dell’Unione Europea, a cura o a nome del ce-dente o dei suoi commissionari;                                                                                                                                                                                                                                                                                                                                                               o le cessioni di beni prelevati da un deposito IVA con trasporto o spedizione fuori del territorio dell’Unione Europea (art. 50-bis, comma 4, lett. g), del D.L. n. 331/1993);                                                                                                                                                                                                                                                                                                                          • campo 3: va riportato l’ammontare complessivo delle cessioni intracomunitarie di beni, tenendo conto delle variazioni di cui all’art. 26, annotate nel registro delle fatture emesse o in quello dei corrispettivi;                                                                                                  • campo 4: va riportato l’ammontare di tutte le cessioni di beni effettuate nei confronti di operatori sammarinesi;                                                                                                                                                                                                                                       • campo  5:  va  riportato  l’ammontare  complessivo  delle  operazioni  assimilate  alle  cessioni all’esportazione. </t>
  </si>
  <si>
    <t>Somma imponibili (cod.A.6-C.8-D.13)</t>
  </si>
  <si>
    <t>Somma imponibili (cod.A.5-C.7-D.12-F.04)</t>
  </si>
  <si>
    <t>Somma imponibili (cod.F.03)o (8bis 71 e 72 DA FARE)</t>
  </si>
  <si>
    <t xml:space="preserve">VE31 </t>
  </si>
  <si>
    <t>Somma imponibili (cod.F.01)</t>
  </si>
  <si>
    <t xml:space="preserve">VE31 – Operazioni non imponibili a seguito di dichiarazione di intento
Nel rigo VE31 occorre indicare l’ammontare delle operazioni non imponibili effettuate nei confronti di esportatori che abbiano rilasciato la dichiarazione di intento. I dati contenuti nelle dichiarazioni di intento ricevute devono essere indicati nel quadro VI. *****                                                                                                                                                                                                                                                                                                                                                                                                               Ricorda
Come noto, con il D.Lgs. 175/2014, “Decreto Semplificazioni”, l’obbligo di comunicare all’Agenzia delle Entrate i dati delle dichiarazioni d’intento è stato “trasferito” all’esportatore abituale. Ai sensi dell’art. 20 del citato Decreto, l’esportatore abituale è tenuto infatti ad inviare:
- all’Agenzia delle Entrate, telematicamente, i dati delle dichiarazioni d’intento emesse;
- al fornitore la dichiarazione d’intento unitamente alla ricevuta di avvenuta presentazione della stessa, rilasciata dall’Agenzia delle Entrate.
Per contro il fornitore può effettuare cessioni / prestazioni senza IVA solo dopo aver:
- ricevuto la dichiarazione d’intento e la relativa ricevuta di presentazione all’Agenzia delle Entrate, consegnategli dall’esportatore abituale;
- riscontrato telematicamente l’avvenuta presentazione della dichiarazione d’intento all’Agenzia delle Entrate da parte dell’esportatore abituale.
Al fornitore è altresì richiesto di riepilogare nella dichiarazione IVA annuale i dati delle dichiara-zioni d’intento ricevute.  </t>
  </si>
  <si>
    <t>VE32</t>
  </si>
  <si>
    <t>Somma imponibili (art.74 ter-art.7 comma 2-art.38 quater comma 1- art.50-bis comma 4 lettere c)d)e)h)i) D:L:331/1993 -art legge 49/87 cod. DA FARE)</t>
  </si>
  <si>
    <t>VE32 – Altre operazioni non imponibili                                                                                                                                                                                                                                                                                                                                                            Nel rigo VE32 occorre indicare l’ammontare delle altre operazioni qualificate non imponibili. Inoltre, nel rigo devono essere comprese da parte degli intermediari con rappresentanza le provvigioni loro corrisposte dalle agenzie di viaggio per i servizi resi all’interno della UE. Le operazioni indicate nel rigo VE32 non concorrono alla formazione del plafond.   *****</t>
  </si>
  <si>
    <t>Somma imponibili (art.10 commi da 1 a 9 cod. H.01)</t>
  </si>
  <si>
    <t>VE33 – Operazioni esenti
Nel rigo VE33 occorre indicare l’ammontare delle operazioni esenti di cui all’art. 10 del D.P.R. Iva. I contribuenti per i quali ha avuto effetto, per l’anno 2019, la dispensa di cui all’art. 36-bis dagli obblighi di fatturazione e di registrazione relativamente alle operazioni esenti, devono indicare in questo rigo esclusivamente le operazioni di cui ai nn. 11, 18 e 19 dell’art. 10 per le quali resta in ogni caso fermo l’obbligo di fatturazione e registrazione. Si ricorda che nel caso in cui le operazioni esenti indicate nel
rigo in esame siano svolte esclusivamente in via “occasionale” ovvero riguardino unicamente le operazioni di cui ai numeri da 1 a 9 dell’art. 10, non rientranti nell’attività propria dell’impresa o accessorie ad operazioni imponibili, è richiesta esclusivamente la compilazione del rigo VF60.  *****</t>
  </si>
  <si>
    <t>Somma imponibili (Art. 7 ter - 7 quater cod. C.04b-D.09-D.12)</t>
  </si>
  <si>
    <t>VE34 – Operazioni non soggette all’imposta
Nel rigo VE34 occorre indicare il totale delle operazioni non soggette ad imposta per carenza del requisito di territorialità di cui agli articoli da 7 a 7-septies e per le quali è stata emessa la relativa fattura ai sensi dell’articolo 21, comma 6-bis. Tali operazioni, infatti, concorrono alla formazione del volume d’affari.   *****</t>
  </si>
  <si>
    <t>VE35</t>
  </si>
  <si>
    <t xml:space="preserve">VE35 – Operazioni con applicazione del reverse charge   *****                                                                                                                                                                                                                                                                                                                  Nel rigo VE35 occorre indicare, nel campo 1, il totale delle operazioni effettuate con applicazione del reverse charge riportate distintamente nei seguenti campi: (vedi campo per campo)                                                                                                            Operazioni soggette al reverse charge
Come anticipato, i prestatori/cedenti che hanno effettuato operazioni soggette al reverse charge sono tenuti a compilare il rigo VE35, costituito da nove campi e denominato “operazioni con applicazione del reverse charge”, nell’ambito del quale trovano collocazione le diverse tipologie di operazioni attualmente soggette a tale regime.
L’ammontare totale delle operazioni, indicate distintamente nei predetti campi, deve essere evidenziato nel campo 1. I committenti/cessionari oltre ad inserire gli acquisti in questione nel quadro VF compilano il corrispondente rigo VJ.
Il soggetto che ha effettuato l’operazione soggetta al reverse charge si limiterà ad indicare la base imponibile dell’operazione in questione nel rigo VE35. Tale base imponibile concorrerà alla determinazione del volume d’affari da indicare al rigo VE50. Per quanto riguarda, invece, la determinazione dell’imposta dovuta l’operazione risulta irrilevante dato che l’Iva non è stata addebitata e, quindi, non deve essere versata dal soggetto in questione ma dal committente/cessionario.
Il committente/cessionario che ha ricevuto la fattura soggetta a reverse charge, dovrà, quindi:
• inserire gli acquisti in questione nel quadro VF;
• compilare il quadro VJ nel corrispondente rigo.
L’ammontare delle predette operazioni, analogamente alle altre esposte nel quadro VJ, non concorre alla determinazione del volume d’affari del contribuente e, pertanto, non deve confluire nel quadro VE. La relativa imposta concorre, però, alla determinazione dell’imposta dovuta e dovrà essere indicata al rigo VL1. </t>
  </si>
  <si>
    <t>Somma imponibili (art. 74 commi 7/8 cod. H.02)</t>
  </si>
  <si>
    <t>• campo 2: cessioni all’interno dello Stato di rottami ed altri materiali di recupero di cui all’articolo 74, commi 7 e 8, del Decreto Iva, per le quali è previsto il pagamento dell’IVA da parte del cessionario soggetto passivo d’imposta. Nel campo devono essere indicate anche le cessioni di pallets recuperati ai cicli di utilizzo successivi al primo. Inoltre, vanno comprese anche le prestazioni di servizi dipendenti da contratti d’opera, di appalto e simili che hanno per oggetto la trasformazione dei rottami non ferrosi. Le cessioni dei predetti beni effettuate nei confronti di privati consumatori sono invece assoggettate ad IVA secondo le regole ordinarie e, pertanto, devono essere comprese esclusivamente nella sezione 2 del quadro VE;</t>
  </si>
  <si>
    <t>Somma imponibili (art. 10 c.11 DA FARE)</t>
  </si>
  <si>
    <t>• campo 3: cessioni di oro da investimento divenute imponibili a seguito di opzione e le relative prestazioni di intermediazione, effettuate nel territorio dello Stato nei confronti di soggetti passivi d’imposta, nonché l’ammontare delle cessioni di oro diverso da quello da investimento e di argento puro, effettuate nei confronti di soggetti passivi di imposta;</t>
  </si>
  <si>
    <t>Somma imponibili (art. 17 comma 6 lettera a) Da FARE)</t>
  </si>
  <si>
    <t>• campo 4: prestazioni di servizi rese nel settore edile da subappaltatori senza addebito d’imposta ai sensi dell’art. 17, comma 6, lettera a);</t>
  </si>
  <si>
    <t>Somma imponibili (art. 17 comma 6 lettera a-bis) DA FARE)</t>
  </si>
  <si>
    <t>• campo 5: cessioni di fabbricati o porzioni di fabbricato per le quali l’imposta è dovuta dal cessionario, ai sensi dell’articolo 17, comma 6, lettera a-bis;</t>
  </si>
  <si>
    <t>Somma imponibili (art. 17 comma 6 lettera b) cod DA FARE)</t>
  </si>
  <si>
    <t>• campo 6: cessioni di telefoni cellulari per le quali l’imposta è dovuta dal cessionario, ai sensi dell’articolo 17, comma 6, lettera b);</t>
  </si>
  <si>
    <t>Somma imponibili (art. 17 comma 6 lettera c) cod DA FARE)</t>
  </si>
  <si>
    <t>• campo 7: cessioni di console da gioco, tablet PC e laptop, soggette a reverse charge ai sensi dell’art. 17, comma 6, lettera c), D.P.R. n. 633/1972, in aggiunta alle cessioni di dispositivi a circuito integrato, quali microprocessori e unità centrali di elaborazione;</t>
  </si>
  <si>
    <t>Somma imponibili (cod.D.01)</t>
  </si>
  <si>
    <t>• campo 8: prestazioni di servizi di pulizia, di demolizione, di installazione di impianti e di completamento relative a edifici per le quali l’imposta è dovuta dal cessionario, ai sensi dell’articolo 17, comma 6, lettera a-ter);</t>
  </si>
  <si>
    <t>Somma imponibili Art. 17 comma 6 lettere d-bis,d-ter,d-quater DA FARE</t>
  </si>
  <si>
    <t>• campo 9: operazioni del settore energetico per le quali l’imposta è dovuta dal cessionario, ai sensi dell’articolo 17, comma 6, lettere d-bis), d-ter) e d-quater).</t>
  </si>
  <si>
    <t>VE36</t>
  </si>
  <si>
    <t>Somma imponibili (in applic.leggi agevol.)</t>
  </si>
  <si>
    <t>VE36 – Operazioni non soggette all’imposta effettuate nei confronti dei terremotati Nel rigo VE36 occorre indicare l’ammontare delle operazioni non soggette all’imposta, effettuate in applicazione di determinate norme agevolative nei confronti dei terremotati e soggetti assimilati.   *****</t>
  </si>
  <si>
    <t>VE37</t>
  </si>
  <si>
    <r>
      <rPr>
        <b/>
      </rPr>
      <t>Totale</t>
    </r>
    <r>
      <t xml:space="preserve"> Somma imponibili (operazioni ai soggetti art. 6 comma 5 D.P.R. 633/1972 DA FARE)</t>
    </r>
  </si>
  <si>
    <t>VE37 – Operazioni effettuate nell’anno ma con imposta esigibile in anni successivi                                                                                                                                                                                                                                                                                               Nel rigo VE37 occorre indicare, nel campo 1, l’ammontare complessivo delle operazioni effettuate nell’anno con IVA esigibile negli anni successivi. Si tratta delle operazioni:                                                                                                                                              • effettuate nei confronti dei soggetti di cui all’articolo 6, quinto comma del Decreto Iva;                                                                                                                                                                                                                                                                                                 • effettuate ai sensi dell’articolo 32-bis del decreto-legge n. 83 del 2012 (regime dell’Iva per cassa). Tali operazioni devono essere distintamente evidenziate anche nel campo 2. Le operazioni di cui al presente rigo e la relativa imposta non devono essere comprese nelle prime due sezioni del quadro VE.   *****</t>
  </si>
  <si>
    <r>
      <t xml:space="preserve">Di cui </t>
    </r>
    <r>
      <rPr/>
      <t>Somma imponibili (art. 32-bis D.L. n.83/2012 DA FARE)</t>
    </r>
  </si>
  <si>
    <t>Somma imponibili (cod.A.02-B.02-C.02-D.07)</t>
  </si>
  <si>
    <t>VE38 – Operazioni effettuate nei confronti dei soggetti di cui all’art. 17-ter                                                                                                                                                                                                                                                                                                     Nell’ambito del rigo VE38, denominato “Operazioni effettuate nei confronti dei soggetti di cui all’art. 17-ter“, occorre indicare le cessioni di beni e le prestazioni di servizi effettuate nei confronti delle pubbliche amministrazioni e degli altri soggetti di cui al comma 1-bis dell’art. 17-ter, per le quali l’imposta va versata dai cessionari o committenti.   *****</t>
  </si>
  <si>
    <t>Da verificare con Marco</t>
  </si>
  <si>
    <t xml:space="preserve">VE39 – Operazioni effettuate in anni precedenti ma con imposta esigibile nel 2019                                                                                                                                                                                                                                                                                      Nel rigo VE39 deve essere indicato, per diminuire il volume d’affari (ma senza essere preceduto dal segno “meno”), l’ammontare delle operazioni che hanno concorso al volume d’affari dell’anno o degli anni precedenti e per le quali nell’anno 2019 si è verificata l’esigibilità dell’imposta.  *****                                                                                                                                                                                                                                                                                                                                                        Tali operazioni vanno indicate, altresì, in corrispondenza dell’aliquota applicata, nei righi da VE1 a VE12 e nei righi da VE20 a VE23, ai soli fini della determinazione dell’imposta dovuta nel corrente anno.
Iva ad esigibilità differita e compilazione della Dichiarazione Iva
Per il cedente/prestatore le fatture relative ad operazioni ad esigibilità differita emesse nel 2019:                                                                                                                                                                                                                                                         • incassate nel 2019 devono essere indicate con le modalità ordinarie nel quadro VE nella sezione 3 in corrispondenza della relativa aliquota;
• non incassate nel 2019 devono essere indicate al rigo VE37 “Operazioni effettuate nell’anno ma con imposta esigibile in anni successivi” il quale si compone di 2 campi, dove vengono richiesti i seguenti dati:
o nel campo 1 l’ammontare complessivo delle operazioni effettuate nell’anno con IVA esigibile negli anni successivi;
o nel campo 2 le operazioni effettuate in base alle diposizioni previste per il regime di cassa. </t>
  </si>
  <si>
    <t>VE40</t>
  </si>
  <si>
    <t>VE40 – Cessioni di beni ammortizzabili e passaggi interni Nel rigo VE40 occorre indicare le operazioni (al netto dell’IVA) non rientranti nel volume d’affari. Trattasi delle cessioni di beni ammortizzabili e dei passaggi interni. Tale importo diminuisce il volume d’affari dell’anno. Non concorrono, altresì, alla formazione del volume d’affari le cessioni di beni ammortizzabili effettuate nell’ambito del regime speciale del margine previsto per i beni usati, d’antiquariato, ecc. In tale ipotesi, nel rigo deve essere computato il corrispettivo di vendita diminuito dell’imposta relativa al margine “analitico” calcolato per ciascuna cessione.</t>
  </si>
  <si>
    <t>VE50</t>
  </si>
  <si>
    <t>Sezione 5 – Volume d’affari                                                                                                                                                                                    VE50 – Volume d’affari                                                                                                                                                                                     Nella sezione 5 – “Volume d’affari” al rigo VE50 si indica l’importo determinato:                                                                                                                                  • sommando gli importi indicati ai righi VE24 colonna 1, righi da VE30 a VE38;                                                                                                                                       • e sottraendo l’importo indicato ai righi VE39 e VE40. *****                                                                                                                                                               Esempio
Riprendendo l’esempio esposto in precedenza dove la sezione 2 del quadro VE risultava così compilata:
- rigo VE22 colonna 1: 100.000, colonna 2 10.000;
- rigo VE 23 colonna 1 85.000, colonna 2 18.700.
La sezione 3 risulta così compilata:
- rigo VE24 colonna 1: 185.000, colonna 2 28.700;
- rigo VE26 28.700.
Nella sezione 5 data dal rigo VE50 “Volume d’affari” bisognerà indicare l’importo 185.000. *****</t>
  </si>
  <si>
    <t>Quadro VF – Operazioni passive e IVA ammessa in detrazione</t>
  </si>
  <si>
    <t>VF1</t>
  </si>
  <si>
    <t>Sezione I – Ammontare acquisti interni, intracomunitari e importazioni</t>
  </si>
  <si>
    <t xml:space="preserve">                       Quadro VF si compone di 4 sezioni   Sezione I                                                                                                                                                                                        Va indicato l’ammontare degli acquisti effettuati nel territorio dello Stato, degli acqui-sti intracomunitari e delle importazioni  ******                                                               Da VF1 a VF14 – Acquisti e importazioni imponibili
Nei righi VF1 – VF14 vanno riportati, distinti per aliquota o percentuale di compensazione, l’imponibile e l’imposta relativi ai beni e servizi acquistati e importati nell’esercizio dell’impresa, arte o professione, risultanti dalle fatture e dalle bollette doganali di importazione annotate nell’anno 2019 sul registro degli acquisti ovvero su altri registri previsti da disposizioni riguardanti particolari regimi, tenendo conto delle variazioni di cui all’articolo 26 registrate nello stesso anno.
In tale sezione vanno compresi:
• acquisti e importazioni di oro, argento puro, rottami e altri materiali di recupero ai quali è stato applicato il meccanismo del reverse charge;
• prestazioni di servizi ricevute in edilizia alle quali è stato applicato il meccanismo del reverse charge;
• acquisti di telefoni cellulari ai quali è stato applicato il meccanismo del reverse charge;
• acquisti di microprocessori ai quali è stato applicato il meccanismo del reverse charge;
• acquisti di fabbricati strumentali ai quali è stato applicato il reverse charge; il meccanismo del reverse charge si applica, ai sensi dell’art. 17, comma 6, lett. a-bis), alle cessioni di fabbricati o di porzioni di fabbricato strumentali e abitativi di cui al numero 8-ter e 8-bis dell’art. 10, D.P.R. 633/1972;
• gli acquisti realizzati mediante estrazione da depositi IVA;
• gli acquisti intracomunitari effettuati all’atto dell’estrazione dei beni da parte del depositario nell’ipotesi di “consignment stock”. Tale procedura è caratterizzata dal fatto che i beni custoditi restano di proprietà del fornitore comunitario fino al momento della loro estrazione da parte dello stesso depositario, esclusivo destinatario finale dei medesimi;
• gli acquisti effettuati negli anni precedenti la cui imposta è diventata esigibile nel 2019 (art. 6, comma 5, art. 32-bis del D.L. 83/2012 e art. 17-ter);
• acquisto con detrazione parziale per la parte di imponibile corrispondente all’imposta detratta.
Nel caso in cui i beni estratti dal deposito Iva siano stati oggetto di precedente acquisto senza pagamento di imposta da parte dello stesso soggetto che li estrae, se l’estrazione dal deposito avviene nello stesso periodo d’imposta in cui è stata effettuata l’immissione ovvero l’acquisto del bene custodito in deposito, l’importo dell’imponibile e della relativa imposta devono essere indicati esclusivamente nei righi da VF1 a VF14. Se l’estrazione dal deposito avviene, invece, in un periodo d’imposta successivo a quello in cui è stato effettuato l’acquisto senza pagamento d’imposta, l’imponibile deve essere indicato nella dichiarazione relativa all’anno di effettuazione dell’operazione (immissione in deposito, acquisto di bene custodito in deposito, ecc.) nel rigo VF16, campo 1 e, successivamente, nella dichiarazione relativa all’anno in cui avviene l’estrazione, occorre riportare nei righi da VF1 a VF14 l’imponibile e la relativa imposta, indicando inoltre lo stesso importo anche nel rigo VF22, per consentire di sottrarre dal volume degli acquisti il corrispondente importo già esposto nel rigo VF16, campo 1 della precedente dichiarazione.
Diversamente, non vanno inclusi nella sezione in esame:
• gli acquisti con Iva indetraibile ai sensi dell’art. 19 bis1, D.P.R. 633/1972;
• gli acquisti con Iva indetraibile relative a operazioni esenti.                                                                             </t>
  </si>
  <si>
    <t xml:space="preserve">Somma imponibili (cod. A.01-A.04)                       Somma iva anno 4 % colonna imposta (cod. A.01-A.04) </t>
  </si>
  <si>
    <t xml:space="preserve">Somma imponibili (cod. B.01-B.03)                                 Somma iva anno 4 % colonna imposta (cod. B.01-B.03) </t>
  </si>
  <si>
    <t>VF4</t>
  </si>
  <si>
    <t>VF5</t>
  </si>
  <si>
    <t>VF6</t>
  </si>
  <si>
    <t>VF7</t>
  </si>
  <si>
    <t>VF8</t>
  </si>
  <si>
    <t>VF9</t>
  </si>
  <si>
    <t>VF10</t>
  </si>
  <si>
    <t>VF11</t>
  </si>
  <si>
    <t xml:space="preserve">Somma imponibili (cod.C.01-C.03-C.04-    C.06)                       Somma iva anno 4 % colonna imposta (cod. C.01-C.03-C.04-C.06) </t>
  </si>
  <si>
    <t>VF13</t>
  </si>
  <si>
    <t>Somma imponibili (cod. D.01-D.02-D.03-D.04.a-D.05.a-D.08-D.10-D.16.a-D.17.a-H.02)     Somma iva anno 5% colonna imposta (cod. D.01-D.02-D.03-D.04.a-D.05.a-D.08-D.10-D.16.a-D.17.a-H.02)</t>
  </si>
  <si>
    <t>VF15</t>
  </si>
  <si>
    <t>Somma imponibili (cod. F.01 Art. 8 1C. lettera C acquisti plafond)</t>
  </si>
  <si>
    <t xml:space="preserve">VF15 – Acquisti esenti e importazioni non soggette ad IVA                                                                                                                                                                                                                                                                                                                      Tale rigo interessa i cd esportatori abituali, ovvero coloro che effettuano esportazioni dirette e operazioni assimilate, per più del 10% del volume d’affari, e possono avvalersi delle disposizioni di cui all’art. 8 comma 1 lett. c) per acquistare beni e servizi senza applicazione dell’imposta entro la disponibilità di un determinato plafond e dietro presentazione di apposite dichiarazioni di intento.
Tali contribuenti devono compilare il quadro VC, al quale si rinvia per approfondimenti. </t>
  </si>
  <si>
    <t>VF16</t>
  </si>
  <si>
    <t>Somma imponibili (cod.F.04 Art. 42 comma 1 art. 40 comma 2 Art.50-bis comma 4 lett.a)b)d) DL 331/93 Art. 50-bis comma 4 lette)h) DL 331/93 Art.reg.marg DL 41/1995 Art.74-ter Art. agric.31-bis Art.transiti doganali o vigilanza doganale DA FARE</t>
  </si>
  <si>
    <t xml:space="preserve">VF16 – Altri acquisti non imponibili campo 1                                                                                                                                                                                                                                                                                                                                                           Nel campo 1 del rigo VF16 vanno indicati gli acquisti oggettivamente non imponibili, effettuati senza utilizzo del plafond, gli acquisti non soggetti ad Iva nonché quelli effettuati nell’ambito di regimi speciali che prevedono la determinazione dell’imposta con il metodo base da base, eccetto gli acquisti da soggetti che nel 2019 si sono avvalsi di regimi agevolativi da indicare nel rigo VF17.
In particolare trattasi:
• degli acquisti interni, compresi quelli effettuati in triangolazione nazionale ai sensi dell’art. 58 D.L. 331/1993;
• degli acquisti intracomunitari non imponibili ai sensi dell’art. 42 comma 1 D.L. 331/1993;                                                                                                                                                                                                                                                                     • degli acquisti effettuati in una triangolazione comunitaria come cessionario-cedenti di cui all’art. 40 comma 2 D.L. 331/1993;
• degli acquisti di beni in transito o depositati in luoghi soggetti a vigilanza doganale;
• degli acquisti di beni introdotti nei depositi IVA ai sensi dell’art. 50-bis comma 4 lett. a), b) e d) D.L. 331/1993;
• degli acquisti di beni e servizi aventi ad oggetto beni custoditi nei depositi IVA ai sensi dell‘art. 50-bis comma 4 lett. e) e h) D.L. 331/1993;
• degli acquisti relativi ad operazioni rientranti nel regime del margine di cui al D.L. 41/1995 da parte di soggetti che applicano il regime analitico ed il metodo globale, comprese le agenzie di vendita all’asta;
• degli acquisti relativi ad operazioni effettuate dalle agenzie di viaggio con applicazione del regime speciale previsto dall’art. 74-ter.
Nel rigo devono essere indicati anche gli acquisti afferenti le operazioni svolte in via occasionale e rientranti nel particolare regime previsto per le attività agricole connesse dall’art. 34-bis. </t>
  </si>
  <si>
    <t>Somma imponibili (Art.10 Art. 42 comma 1 DL 331/93 Art.imp.non soggette imposta Art. acq.intrac. e import.oro da investimento DA FARE</t>
  </si>
  <si>
    <t xml:space="preserve">VF16 – Altri acquisti non imponibili campo 2                                                                                                                                                                                                                                                                                                                                                             Nel campo 2 del rigo VF16 vanno indicati, invece, gli acquisti esenti, ossia:
• gli acquisti effettuati in Italia esenti da imposta ai sensi dell’art. 10, D.P.R. n. 633/1972;
• gli acquisti intracomunitari esenti di cui all’art. 42, comma 1, D.L. n. 331/1993;
• le importazioni non soggette ad imposta;
• gli acquisti intracomunitari e le importazioni di oro da investimento. </t>
  </si>
  <si>
    <t>Somma imponibili (cod.G.04 Cod.I.04)</t>
  </si>
  <si>
    <t xml:space="preserve">VF17 – Regimi agevolati campo 1  *****                                                                                                                                                                                                                                                                                                                                                                            Nel rigo VF17 vanno indicati gli acquisti da soggetti che nell’anno 2019 si sono avvalsi di regimi agevolativi. Si tratta di acquisti da soggetti che hanno applicato:
• il regime fiscale di vantaggio per l’imprenditoria giovanile e lavoratori in mobilità (c.d. nuovi minimi) di cui all’articolo 27, commi 1 e 2, del decreto-legge n. 98 del 2011;
• il regime forfetario per le persone fisiche esercenti attività di impresa, arti e professioni di cui all’articolo 1, commi da 54 a 89, della legge n. 190 del 2014. </t>
  </si>
  <si>
    <t>Somma imponibili (cod.I.04)</t>
  </si>
  <si>
    <t xml:space="preserve">VF17 – Regimi agevolati campo 2  *****                                                                                                                                                                                                                                                                                                                                                                            Nel rigo VF17 vanno indicati gli acquisti da soggetti che nell’anno 2019 si sono avvalsi di regimi agevolativi. Si tratta di acquisti da soggetti che hanno applicato:
• il regime forfetario per le persone fisiche esercenti attività di impresa, arti e professioni di cui all’articolo 1, commi da 54 a 89, della legge n. 190 del 2014.                                                                                                                                                                           Tali acquisti devono essere distintamente indicati anche nel campo 2. </t>
  </si>
  <si>
    <t>VF18</t>
  </si>
  <si>
    <t>Somma imponibili (cod Art. DA FARE)</t>
  </si>
  <si>
    <t xml:space="preserve">VF18 – Acquisti e importazioni effettuati da terremotati *****                                                                                                                                                                                                                                                                                                                      Nel rigo VF18 vanno indicati gli acquisti effettuati senza pagamento dell’imposta da parte dei soggetti colpiti da terremoti o altre calamità naturali, in applicazione di specifiche disposizioni agevolative.      </t>
  </si>
  <si>
    <t>Somma Imponibili (cod. A.08 cod. cod. C.10 cod.D.04.b cod. D.05.b cod. D.06 cod. D.17a1)</t>
  </si>
  <si>
    <t xml:space="preserve">VF19 – Acquisti e importazioni per i quali la detrazione è esclusa o parziale *****                                                                                                                                                                                                                                                                                     Nel rigo VF19 vanno indicati gli acquisti effettuati in Italia, gli acquisti intracomunitari e le importazioni, al netto dell’IVA, per i quali, ai sensi dell’art. 19 bis1, D.P.R. 633/1972, o di altre disposizioni, non è ammessa la detrazione dell’imposta. In presenza di acquisti per i quali è prevista la detrazione parziale dell’imposta (ad esempio al 40%) va indicata soltanto la quota di imponibile corrispondente alla parte di imposta non detraibile. La restante quota di imponibile e di imposta deve essere indicata nei
righi da VF1 a VF14.         </t>
  </si>
  <si>
    <t xml:space="preserve">Somma imponibili (cod.G.05 cod.G.08 cod.H.01 Art. 36-bis Art.attiv.esenti in operaz.occasionali DA FARE) </t>
  </si>
  <si>
    <t xml:space="preserve">VF20 – Acquisti e importazioni per i quali non è ammessa la detrazione     *****                                                                                                                                                                                                                                                                                              Nel rigo VF20 vanno inseriti (al netto dell’IVA) gli acquisti in Italia, gli acquisti intracomunitari e le importazioni:
• effettuati dai soggetti che svolgono esclusivamente operazioni esenti per i quali l’Iva sugli acquisti è indetraibile ai sensi dell’art. 19, comma 2, D.P.R. 633/1972;
• effettuati dai soggetti che hanno optato per la dispensa da adempimenti ai sensi dell’art. 36-bis D.P.R. 633/1972;
• afferenti operazioni esenti in via occasionale, ovvero operazioni esenti di cui ai n. da 1 a 9 dell’art. 10 D.P.R. 633/1972, non rientranti nell’attività propria dell’impresa o accessorie ad operazioni imponibili;
• afferenti attività esenti nel caso di effettuazione di operazioni imponibili occasionali.
Inoltre, nel rigo devono essere indicati gli acquisti afferenti le operazioni non soggette di cui agli artt. da 7 a 7-septies che non danno diritto alla detrazione. Si tratta delle operazioni non soggette che se effettuate nel territorio dello Stato non darebbero diritto alla detrazione (art. 19, comma 3, lett. b).             </t>
  </si>
  <si>
    <t>VF21</t>
  </si>
  <si>
    <t>Somma imponibili (Art.6 comma 5 (soggetti) Art. Soggetti in regime di cassa Art.17-ter cod DA FARE )</t>
  </si>
  <si>
    <t xml:space="preserve">VF21 e VF22 – Acquisti Iva per cassa *****                                                                                                                                                                                                                                                                                                                                                  Nel rigo VF21 occorre indicare, nel campo 1, l’ammontare complessivo degli acquisti con IVA esigibile in anni successivi annotati nel 2019, rispetto ai quali nello stesso anno non si è verificata l’esigibilità dell’imposta. Si tratta degli acquisti:
• effettuati dai soggetti di cui al comma 5 dell’art. 6 del D.P.R. n. 633/1972;
• effettuati dai soggetti di cui all’art. 17-ter del D.P.R. n. 633/1972;
• effettuati dai soggetti che si avvalgono del regime dell’IVA per cassa. </t>
  </si>
  <si>
    <t>Somma imponibili (Art. 32- bis D.L. 83/2012 DA FARE)</t>
  </si>
  <si>
    <t xml:space="preserve">VF22 – Acquisti Iva per cassa    *****                                                                                                                                                                                                                                                                                                                                                          Nel rigo VF21 occorre indicare, nel campo 1, l’ammontare complessivo degli acquisti con IVA esigibile in anni successivi annotati nel 2019, rispetto ai quali nello stesso anno non si è verificata l’esigibilità dell’imposta. Si tratta degli acquisti:
• effettuati dai soggetti che si avvalgono del regime dell’IVA per cassa. (art. 32-bis D.L.83/2012)                                                                                                                                                                                                                                                           Tali operazioni devono essere distintamente indicate anche nel campo 2. Si evidenzia che il campo non deve essere compilato dai cessionari o committenti di soggetti che hanno aderito al regime dell’IVA per cassa. Come chiarito anche con la circolare n. 44/E/2012, per i cessionari o committenti che non hanno optato per il predetto regime il diritto alla detrazione sorge, in ogni caso, al momento di effettuazione dell’operazione.                                                                                                                                Regime IVA di cassa
Si ricorda che il regime Iva per cassa (c.d. “cash accounting”), introdotto dall’articolo 32-bis del D.L. 83/2012, consente all’imprenditore o al lavoratore autonomo di posticipare il versamento dell’imposta sulle cessioni di beni e le prestazioni di servizi, dal momento di effettuazione dell’operazione a quello dell’incasso. Allo stesso modo, il diritto a detrarre l’Iva sui beni e sui servizi acquistati nasce al momento del pagamento dei corrispettivi ai fornitori. L’imposta diventa comunque esigibile dopo un anno dall’effettuazione dell’operazione, a meno che, prima del decorso di questo termine, il cessionario o committente sia stato assoggettato a procedure concorsuali. Allo stesso modo l’Iva sugli acquisti può essere detratta, trascorso un anno dal momento in cui l’operazione si considera effettuata.
Attenzione
Per il fornitore dei beni o prestatore di servizi (che non abbia a sua volta scelto il “cash accounting”) il diritto alla detrazione segue le regole ordinarie. L’imposta è, cioè, detraibile a partire dal momento in cui l’operazione si considera effettuata, a prescindere dal pagamento.
Possono aderire al regime dell’Iva per cassa i contribuenti che:
• operano nell’esercizio di impresa, arti o professioni;
• hanno realizzato nell’anno precedente (o, nel caso di avvio dell’attività, prevedono di realizzare) un volume d’affari non superiore a due milioni di euro;
• effettuano cessioni di beni o prestazioni di servizi imponibili nel territorio dello Stato nei confronti di cessionari o committenti che, a loro volta, agiscono nell’esercizio di impresa, arti o professioni.
Possono scegliere l’Iva per cassa anche gli enti non commerciali, relativamente alla attività commerciale eventualmente svolta. *****                                                                                                                                                                                                       La scelta per il regime di cassa si desume direttamente dal comportamento concludente del contribuente. L’opzione va, poi, comunicata nella dichiarazione Iva (quadro VO) relativa all’anno di prima applicazione.
L’opzione vincola il contribuente all’applicazione dell’Iva per cassa almeno per un triennio, salvo il superamento della soglia dei due milioni di euro di volume d’affari, che comporta la cessazione del regime.                                                                              Attenzione
Lo sforamento dei due milioni di euro di volume d’affari determina l’uscita dal regime a partire dal mese o dal trimestre successivo a quello in cui la soglia è superata.
Trascorso il periodo minimo di permanenza nel regime, l’opzione resta valida per ciascun anno successivo, salva la possibilità di revoca, che può essere esercitata con le stesse modalità dell’adesione.
Per quanto riguarda gli altri adempimenti:
• il regime dell’Iva per cassa incide sul momento in cui l’imposta diviene esigibile o detraibile, ma non modifica gli altri adempimenti procedurali. Restano fermi, quindi, gli ordinari obblighi contabili (fatturazione, registrazione, ecc.);
• chi sceglie il “cash accounting” dovrà, inoltre, riportare sulle fatture emesse l’annotazione che si tratta di operazione con “IVA per cassa” ai sensi dell’articolo 32-bis del DL 22 giugno 2012, n. 83.  </t>
  </si>
  <si>
    <t>Da Vedere con Marco</t>
  </si>
  <si>
    <t xml:space="preserve">Nel rigo VF22 vanno poi riportati gli acquisti registrati negli anni precedenti, per i quali l’imposta è divenuta esigibile nel 2019. Tali acquisti vanno indicati, altresì, in corrispondenza delle rispettive aliquote nei righi da VF1 a VF13, ai soli fini della determinazione dell’imposta detraibile. Il loro ammontare (da indicarsi senza essere preceduto dal segno “meno”) deve essere sottratto dal totale degli acquisti del 2019. </t>
  </si>
  <si>
    <t xml:space="preserve">Sezione II – Totale acquisti e importazioni, totale imposta, acquisti intracomunitari, importazioni e acquisti da San Marino                                                                                                                                                                                                                                                                                   </t>
  </si>
  <si>
    <t>VF23</t>
  </si>
  <si>
    <t xml:space="preserve">VF23 – Totale acquisti e importazioni  *****                                                                                                                                                                                                                                                                                                                                                                   In questo rigo vanno indicati:
• in colonna 1, il totale degli importi annotati nei righi da VF1 a VF21 a cui va sottratto l’importo del rigo VF22;
• in colonna 2, l’IVA ottenuta sommando gli importi delle colonne 2 dei righi da VF1 a VF14. </t>
  </si>
  <si>
    <t>VF24</t>
  </si>
  <si>
    <t xml:space="preserve">VF24 – Variazioni imposta        *****                                                                                                                                                                                                                                                                                                                                                            Tale rigo è dedicato alle variazioni e arrotondamenti d’imposta. L’imposta sugli acquisti indicata nel rigo VF23, colonna 2, potrebbe essere diversa da quella risultante dai registri.
La differenza tra l’importo dell’IVA risultante dal registro e quello risultante dal calcolo va indicata al rigo VF24, preceduta dal segno (+), se il totale dell’imposta risultante dai registri è maggiore dell’imposta calcolata, ovvero dal segno (–) nel caso contrario.       </t>
  </si>
  <si>
    <t>VF25</t>
  </si>
  <si>
    <t xml:space="preserve">VF25 – Totale imposta su acquisti/importazioni imponibili   ****                                                                                                                                                                                                                                                                                                                          Il rigo VF25 è dedicato al totale dell’IVA sugli acquisti e importazioni imponibili, che si ottiene dalla somma algebrica dei righi VF23, colonna 2 e VF24. </t>
  </si>
  <si>
    <t>Somma imponibili (cod.A.01.a B.01.a C.01.a C.03.a C.04.aD.02.aD.03.aD.08.aD17.b)</t>
  </si>
  <si>
    <t xml:space="preserve">VF26 – Acquisti intracomunitari, importazioni e acquisti da San Marino                                                                                                                                                                                                                                                                                                     Il rigo VF26 è riservato ai contribuenti che hanno posto in essere acquisti intracomunitari, importazioni di beni ed operazioni con la Repubblica di San Marino. In particolare, occorre indicare: • il dato complessivo degli acquisti intracomunitari di beni, tenendo conto delle note di variazione di cui all’art. 26, annotati sia nel registro delle fatture emesse o dei corrispettivi che nel registro degli acquisti (art. 25), riportando nel campo 1 i corrispettivi degli acquisti intracomunitari, compresi quelli non imponibili o esenti.                                                                                                                                                                                                                                                                                                                                                                                                             Nel rigo VF26, campi 1 e 2 relativo agli acquisti intracomunitari, devono inoltre essere compresi:
• i corrispettivi degli acquisti intracomunitari effettuati senza pagamento dell’imposta, con utilizzo del plafond, ai sensi degli articoli 8,8-bis e 9, richiamati dall’art. 42, comma 1 del D.L. 331/1993;
• i corrispettivi degli acquisti intracomunitari oggettivamente non imponibili, effettuati senza utilizzo del plafond, compresi quelli afferenti i beni destinati ad essere introdotti nei depositi IVA, ai sensi dell’art. 50 bis, comma 4, lettera a) del D.L. n. 331/1993;
• i corrispettivi degli acquisti intracomunitari di pubblicazioni estere, da parte di biblioteche universitarie, non soggetti all’imposta, ai sensi dell’art. 3, comma 7, del D.L. n. 90 del 27 aprile 1990;
• i corrispettivi degli acquisti intracomunitari esenti dall’imposta ai sensi dell’art. 10, richiamato dall’art. 42, comma 1, del D.L. 331/1993. </t>
  </si>
  <si>
    <t>Somma Imposta (cod.A.01.a B.01.a C.01.a C.03.a C.04.aD.02.aD.03.aD.08.aD17.b)</t>
  </si>
  <si>
    <t>VF26 nel campo 2 l’imposta relativa agli acquisti imponibili anche se non detraibile;</t>
  </si>
  <si>
    <t xml:space="preserve">VF26 nel campo 3 i dati complessivi relativi alle importazioni di beni risultanti dalle bollette doganali registrate nel 2019. Nel campo 3 vanno riportati i corrispettivi delle importazioni                                                                                                                          I contribuenti che hanno effettuato importazioni di beni risultanti dalle bollette doganali registrate nel corso del 2019 devono rilevare il relativo ammontare nel campo 3 del rigo VF26 e la relativa imposta nel campo 4, anche se non detraibile.
Le importazioni di oro industriale, argento puro, rottami e altri materiali di recupero, per le quali l’IVA non è assolta in Dogana, vanno indicate anche nel quadro VJ ai fini della determinazione dell’imposta dovuta.                                                                 Nel rigo VF26, campi 3 e 4, devono essere compresi:
• l’ammontare delle importazioni effettuate senza pagamento dell’imposta, con utilizzo del plafond;
• l’ammontare delle altre importazioni non soggette all’imposta (art. 68), comprese le operazioni di immissione in libera pratica, con sospensione del pagamento dell’imposta, relative a beni destinati a proseguire verso altro Stato membro dell’UE ovvero le immissioni in libera pratica effettuate senza pagamento del tributo, relative a beni non comunitari destinati a essere introdotti nei depositi IVA;
• l’ammontare delle importazioni non soggette all’imposta effettuate, ai sensi delle disposizioni speciali previste in materia, dai contribuenti terremotati e soggetti assimilati. </t>
  </si>
  <si>
    <t>Somma Imposta (Cod DA FARE)</t>
  </si>
  <si>
    <t xml:space="preserve">VF26 campo 4 l’imposta relativa alle operazioni imponibili anche se non detraibile ai sensi dell’art. 19- bis1 o di altre disposizioni. Per quanto riguarda le importazioni di oro industriale, argento puro, rottami e altri materiali di recupero, per le quali l’IVA non è assolta in dogana, i relativi importi devono essere compresi nel quadro VJ ai fini della determinazione dell’imposta dovuta; </t>
  </si>
  <si>
    <t>VF26 nel campo 5 l’ammontare degli acquisti di beni provenienti da San Marino per i quali sia stata emessa fattura con addebito di imposta da parte del cedente sammarinese;Campo 6 indicare Imponibili annui acquisti San Marino senza pagamento IVA, Ammontare e imposta sarà da indicare anche a RIGO VJ cod. DA FARE</t>
  </si>
  <si>
    <t>VF26 nel campo 6 gli acquisti di beni provenienti da San Marino con emissione di fattura senza addebito di imposta da parte del cedente sammarinese, per i quali l’acquirente nazionale abbia assolto i relativi obblighi ai sensi dell’art. 17, secondo comma. Ai fini della determinazione dell’imposta tale ammontare e l’imposta dovuta devono essere compresi nel rigo VJ1. In entrambi i campi devono altresì essere compresi gli eventuali acquisti non assoggettati ad imposta in forza di specifiche disposizioni.                                                                                                                                                                                                                                                                                                                                                                                               Esempio
La società Pinco Palla srl ha ricevuto una fattura relativa all’acquisto di merce da un fornitore francese per euro 20.000 euro. La società deve integrare la fattura con aliquota IVA del 22% e registrarla tra gli acquisti e tra le vendite.
Il quadro VF deve essere così compilato. *****</t>
  </si>
  <si>
    <t>VF27</t>
  </si>
  <si>
    <t>Somma imponibile beni ammortizzabili</t>
  </si>
  <si>
    <t xml:space="preserve">VF27 – Ripartizione totale acquisti e importazioni                                                                                                                                                                                                                                                                                                                                         Nel rigo VF27 occorre effettuare la ripartizione del totale imponibile degli acquisti (anche intracomunitari) e delle importazioni indicate nel rigo VF23, colonna 1.                                                                                                                                                       Tale rigo non deve essere compilato dai produttori agricoli che non siano obbligati per legge alla tenuta delle scritture contabili ai fini delle imposte dirette (anche se hanno optato, ai sensi del comma 11 dell’art. 34, per l’applicazione dell’imposta nel modo normale).
I dati da riportare negli appositi campi, al netto dell’IVA, sono i seguenti:
• campo 1, costo dei beni ammortizzabili, materiali o immateriali, di cui agli artt. 102 e 103 del TUIR, compresi i beni di costo non superiore a 516,46 euro e compreso il prezzo di riscatto per i beni già acquisiti in leasing (ad esempio macchinari, attrezzature, impianti, ecc.); </t>
  </si>
  <si>
    <t>Somma imponibili beni non ammortizzabili</t>
  </si>
  <si>
    <t xml:space="preserve">VF27 • campo 2, costo dei beni strumentali non ammortizzabili, computando:
o l’importo dei canoni relativi ai beni strumentali, acquisiti con contratti di leasing, usufrutto, locazione o ad altro titolo oneroso;                                                                                                                                                                                                             o il corrispettivo relativo all’acquisto di beni strumentali non ammortizzabili (ad esempio terreni); </t>
  </si>
  <si>
    <t>Somma imponibili beni destinati alla rivendita</t>
  </si>
  <si>
    <t>VF27 • campo 3, costo dei beni destinati alla rivendita (merci) e dei beni destinati alla produzione di beni o servizi (ad esempio materie prime, semilavorati, materie sussidiarie);</t>
  </si>
  <si>
    <t>Somma tutti gli altri acquisti e importazioni</t>
  </si>
  <si>
    <t xml:space="preserve">VF27 • campo 4, costo di tutti gli altri acquisti ed importazioni di beni e servizi inerenti l’esercizio dell’impresa, arte o professione, non compresi nei campi precedenti (ad esempio spese generali, spese per l’acquisizione di servizi, ecc.). </t>
  </si>
  <si>
    <t xml:space="preserve">Sezione III – Determinazione dell’Iva ammessa in detrazione  *****                                                                                                                                                                                                                                                                                                           La sezione III del quadro VF va compilata dai contribuenti che operano in settori di attività per i quali è previsto uno speciale regime di determinazione dell’IVA ammessa in detrazione. Essi devono, pertanto, barrare la relativa casella.
Attenzione
Non può essere barrata su uno stesso modulo più di una casella. Se coesistono più regimi è necessario compilare un modulo per ciascuno di essi.
Non devono compilare il rigo VF30 ma i righi da VF60 a VF62 i contribuenti che nel corso del 2019 hanno effettuato:
- operazioni esenti occasionali ovvero operazioni imponibili occasionali in assenza di acquisti ad esse inerenti;
- esclusivamente operazioni esenti previste ai numeri da 1 a 9 dell’art. 10, non rientranti nell’attività propria dell’impresa o accessorie a operazioni imponibili;
- cessioni occasionali di beni usati;
- operazioni occasionali rientranti nel regime previsto per le attività agricole connesse.
Si evidenzia che i contribuenti che effettuano operazioni relative all’oro devono provvedere alla contabilizzazione separata delle relative operazioni e compilare due moduli, al fine di evidenziare l’IVA ammessa in detrazione per ciascun metodo di determinazione dell’imposta.   *****                                                                                                                                                                                                                                                                                                                                                                L’imposta ammessa in detrazione determinata secondo i criteri ordinari ovvero in base ai regimi speciali per i quali è prevista la compilazione del rigo VF30 mediante la barratura delle caselle 1, 2, 4, 5, 6, 7 o 9, deve essere indicata nel rigo VF71.
I contribuenti che hanno registrato per il periodo d’imposta operazioni esenti di cui all’art. 10, con esclusione delle operazioni esenti esclusivamente occasionali ovvero di cui ai nn. da 1 a 9 dell’art. 10, non rientranti nell’attività propria dell’impresa o accessorie ad operazioni imponibili, devono barrare la casella 3 del rigo VF30 e compilare i righi da VF31 a VF37.
Le imprese agricole che hanno compilato il rigo VF30 barrando la casella 8 devono determinare l’imposta ammessa in detrazione secondo i criteri dettati dall’art. 34, compilando i righi da VF38 a VF55.
Pro rata e rettifica della detrazione
La detrazione può subire specifiche metodiche di calcolo, ovvero essere determinata in forma particolare.
Da tale punto di vista, risulta particolarmente interessante la sezione 3 del quadro VF, poiché in esso viene determinata l’Iva in detrazione in presenza di operazioni esenti.
Tale determinazione si rende necessaria in quanto, per principio generale, l’Iva sugli acquisti è detraibile se posta in essere in relazione a operazioni che vedono applicata l’imposta (articolo 19, comma 2, D.P.R. 633/72).
Viceversa, nel caso in cui fossero messe in essere operazioni per le quali l’imposta non è applicabile, ovvero le operazioni esenti indicate nell’articolo 10 del D.P.R. 633/72, si rende necessario determinare la quota parte di Iva detraibile sugli acquisti, secondo il combinato disposto del comma 5 dell’articolo 19 e il comma 1 dell’articolo 19-bis del D.P.R. 633/72 (pro rata).
Tuttavia, il calcolo del suddetto pro rata non deve effettuarsi in alcune situazioni precise:
• in caso di effettuazione occasionale di operazioni esenti da parte di un contribuente che svolge normalmente attività soggette a Iva;
• in caso di effettuazione di operazioni imponibili da parte di un soggetto che effettua normalmente operazioni esenti (circolare 328/97);
• effettuazione di operazioni esenti da 1 a 9 dell’articolo 10 (concessione crediti, dilazioni di pagamento, locazioni non finanziarie, eccetera) “quando non formano oggetto dell’attività propria del soggetto passivo o siano accessorie alle operazioni imponibili” (articolo 19-bis, comma 2).
In tali casi torna ad essere applicabile, ai fini della determinazione dell’imposta detraibile, il criterio generale dell’utilizzazione specifica dei beni e dei servizi, con la conseguente indetraibilità dell’imposta afferente i beni e servizi impiegati nelle suddette operazioni esenti.
Sul piano operativo, quindi, per i soggetti che:                                                                                                                                                                                                                                                                                                                                      • svolgono essenzialmente attività esenti e solo occasionalmente hanno effettuato operazioni imponibili sostenendo acquisti ad esse inerenti, l’IVA relativa agli acquisti destinati a queste ultime operazioni è interamente detraibile. In tal caso devono essere nel rigo VF31 negli appositi campi l’imponibile e l’imposta relativi agli acquisti destinati alle operazioni imponibili, già esposti nei righi da VF1 a VF14. Si evidenzia che non devono essere compilati gli altri righi della presente sezione;  </t>
  </si>
  <si>
    <t xml:space="preserve">Barrare casella </t>
  </si>
  <si>
    <t>Campo 1 Metodo base agenzie di viaggio art. 74-ter</t>
  </si>
  <si>
    <r>
      <rPr/>
      <t>Campo 2</t>
    </r>
    <r>
      <t xml:space="preserve"> beni usati (Decreto Legge 41 1995)</t>
    </r>
  </si>
  <si>
    <r>
      <rPr/>
      <t>Campo 3</t>
    </r>
    <r>
      <t xml:space="preserve"> attività con effettuazione di operazioni esenti</t>
    </r>
  </si>
  <si>
    <r>
      <rPr/>
      <t xml:space="preserve">Campo 4 </t>
    </r>
    <r>
      <t>attività agriturismo (legge 413 1991)</t>
    </r>
  </si>
  <si>
    <r>
      <rPr/>
      <t>Campo 5</t>
    </r>
    <r>
      <t xml:space="preserve"> associazioni operanti in agricoltura  (legge 413 1991)</t>
    </r>
  </si>
  <si>
    <r>
      <rPr/>
      <t>Campo 6</t>
    </r>
    <r>
      <t xml:space="preserve"> spettacoli viaggianti e contribuenti minori (Art. 74-quater)</t>
    </r>
  </si>
  <si>
    <r>
      <rPr/>
      <t>Campo 7</t>
    </r>
    <r>
      <t xml:space="preserve"> attività agricole connesse (Art. 34 bis)</t>
    </r>
  </si>
  <si>
    <r>
      <rPr/>
      <t xml:space="preserve">Campo 8 </t>
    </r>
    <r>
      <t>imprese agricole (Art. 34)</t>
    </r>
  </si>
  <si>
    <r>
      <rPr/>
      <t>Campo 9</t>
    </r>
    <r>
      <t xml:space="preserve"> attività enoturistica (Legge 205 del 2017)</t>
    </r>
  </si>
  <si>
    <t>VF31</t>
  </si>
  <si>
    <t>I soggetti che: svolgono essenzialmente attività esenti e solo occasionalmente hanno effettuato operazioni imponibili sostenendo acquisti ad esse inerenti, l’IVA relativa agli acquisti destinati a queste ultime operazioni è interamente detraibile. In tal caso devono essere nel rigo VF31 negli appositi campi l’imponibile e l’imposta relativi agli acquisti destinati alle operazioni imponibili, già esposti nei righi da VF1 a VF14. Si evidenzia che non devono essere compilati gli altri righi della presente se-zione;</t>
  </si>
  <si>
    <t>VF32</t>
  </si>
  <si>
    <t>Nel caso barrare casella</t>
  </si>
  <si>
    <r>
      <rPr/>
      <t>I soggetti che:</t>
    </r>
    <r>
      <t xml:space="preserve"> hanno effettuato esclusivamente operazioni esenti, va barrato il campo 1 del rigo VF32 e non vanno compilati gli altri righi della sezione e l’ammontare degli acquisti ad esse afferenti va indi-cato </t>
    </r>
    <r>
      <rPr/>
      <t>nel rigo VF20</t>
    </r>
    <r>
      <t xml:space="preserve"> in quanto la relativa imposta non è detraibile. Si  evidenzia  che  la  casella  di  cui  al  presente  rigo  non  deve essere barrata dai soggetti di cui al comma 5-bis dell’art. 19 che abbiano effettuato esclusivamente operazioni esenti. L’IVA detraibile spettante per gli acquisti di cui al citato art. 19, comma 5-bis, deve essere indicata nel rigo VF</t>
    </r>
  </si>
  <si>
    <t>VF33</t>
  </si>
  <si>
    <t>I soggetti che: si sono avvalsi, nell’anno 2019, della dispensa degli adempimenti in virtù dell’opzione di cui all’art. 36-bis, devono barrare il campo 1 del rigo VF33. In tal caso non deve essere compilato nessun altro rigo della presente sezione e l’ammontare imponibile degli acquisti effettuati deve essere indicato nel rigo VF20 in quanto non detraibile.</t>
  </si>
  <si>
    <t>VF34</t>
  </si>
  <si>
    <t>Somma imponibili (Art. 10 comma 11 DA FARE)</t>
  </si>
  <si>
    <r>
      <rPr/>
      <t>Rigo VF34 si compila per: il calcolo della percentuale di detrazione</t>
    </r>
    <r>
      <t xml:space="preserve"> </t>
    </r>
    <r>
      <rPr/>
      <t>Campo 1</t>
    </r>
    <r>
      <t xml:space="preserve"> ammontare delle operazioni esenti di cui all’art. 10, n. 11, effettuate dai soggetti che  producono  oro  da  investimento  o  trasformano  oro  in  oro  da  investimento, equiparate alle operazioni imponibili ai fini della detrazione; </t>
    </r>
    <r>
      <rPr/>
      <t>cod DA FARE</t>
    </r>
  </si>
  <si>
    <t xml:space="preserve">Somma imponibile (cod.H.01) </t>
  </si>
  <si>
    <r>
      <rPr/>
      <t>Campo 2</t>
    </r>
    <r>
      <rPr/>
      <t xml:space="preserve"> ammontare delle operazioni esenti di cui all’art. 10, numeri da 1 a 9, se non formano oggetto dell’attività propria dell’impresa o sono accessorie ad operazioni imponibili. Tali operazioni non devono essere computate ai fini del calcolo del pro-rata di detraibilità; </t>
    </r>
  </si>
  <si>
    <t>Somma imponibili (Art. 10 n. 27 quinquies DA FARE)</t>
  </si>
  <si>
    <r>
      <rPr/>
      <t>Campo 3</t>
    </r>
    <r>
      <rPr/>
      <t xml:space="preserve"> ammontare delle operazioni esenti di cui all’art. 10, n. 27-quinquies. Trattasi di ces-sioni che hanno per oggetto beni acquistati o importati in precedenza senza il dirit-to alla detrazione totale dell’IVA ai sensi degli artt. 19, 19-bis1 o 19-bis2. Si eviden-zia che l’importo da indicare nel campo deve essere ridotto delle cessioni di beni ammortizzabili esenti eventualmente effettuate. Le operazioni indicate nel campo non devono essere computate ai fini del calcolo del pro-rata di detraibilità;</t>
    </r>
  </si>
  <si>
    <t>Somma imponibili (essioni beni ammort. e pass.interni cod DA FARE)</t>
  </si>
  <si>
    <r>
      <rPr/>
      <t>Campo 4</t>
    </r>
    <r>
      <rPr/>
      <t xml:space="preserve"> ammontare delle cessioni di beni ammortizzabili e dei passaggi interni entrambi esenti da IVA. Tali operazioni non devono essere computate ai fini del pro-rata di detraibilità;</t>
    </r>
  </si>
  <si>
    <t>Somma imponibili (op. di  cui art. 19c3 lett.b DA FARE)</t>
  </si>
  <si>
    <r>
      <rPr/>
      <t>Campo 5</t>
    </r>
    <r>
      <t xml:space="preserve"> ammontare delle operazioni effettuate fuori dal  territorio dello Stato le quali, se effettuate  in  Italia,  darebbero  diritto  a  detrazione  ai  sensi  dell’art.  19,  comma  3, lett. b), escluse le operazioni per le quali è stata emessa fattura ai sensi dell’art. 21, comma 6-bis. Tali operazioni, infatti, devono essere indicate nel rigo VE34 e devono essere  considerate  ai  fini  della  determinazione  dell’importo  da  indicare  nel  rigo VE50;</t>
    </r>
  </si>
  <si>
    <t>Somma imponibili (Cod. H.03)</t>
  </si>
  <si>
    <r>
      <rPr/>
      <t>Campo 6</t>
    </r>
    <r>
      <t xml:space="preserve"> ammontare delle operazioni di cui all’art. 74, comma 1, assoggettate al regime IVA monofase (rivendita generi di monopolio, ecc.); </t>
    </r>
  </si>
  <si>
    <t>Somma imponibili (Art.10 commi da 1 a 4 DA FARE)</t>
  </si>
  <si>
    <r>
      <rPr/>
      <t>Campo 7</t>
    </r>
    <r>
      <t xml:space="preserve"> operazioni esenti di cui ai numeri da 1) a 4) dell’art. 10, equiparate alle operazioni imponibili ai fini della detrazione dall’art. 19, comma 3, lett. a-bis); </t>
    </r>
  </si>
  <si>
    <t>Somma imponibili (Art. 19 comma 3 lett. b DA FARE)</t>
  </si>
  <si>
    <r>
      <rPr/>
      <t>Campo 8</t>
    </r>
    <r>
      <t xml:space="preserve"> operazioni non soggette, già comprese nel rigo VE34, che non danno diritto alla de-trazione. Si tratta delle operazioni che se effettuate nel territorio dello Stato non darebbero diritto alla detrazione (art. 19, comma 3, lett. b).</t>
    </r>
  </si>
  <si>
    <t>Percentuale</t>
  </si>
  <si>
    <t xml:space="preserve">In colonna 9 del rigo VF34 della Dichiarazione IVA 2020, periodo d’imposta 2019, sarà necessario in-dicare il seguente rapporto, come riportato nelle istruzioni al modello IVA, espresso in termini percentuali: *****                                                                                                                                        VE50-VF34campo8+VF34campo1+VF34campo5+VF34campo6+VF34campo7-(VF33-VF34campo4)                                                                                                                                                                                                                                                             VE50-VF34campo8+VF34campo5+VF34campo6-VF34campo2-VF34campo3                                          *100                                                                                                                                                                                                                                            Come noto, si tratta delle operazioni ex. art. 21, co. 6 – bis, D.P.R. 633/1972. La richiamata disposizione prevede l’obbligo dell’emissione della fattura per le:
• cessioni di beni e prestazioni di servizi, diverse da quelle esenti di cui all’articolo 10, nn. da 1) a 4)e 9), effettuate nei confronti di un soggetto passivo che è debitore dell’imposta in un altro Stato membro dell’UE, per le quali va emessa fattura con la descrizione “inversione contabile”;
• cessioni di beni e prestazioni di servizi che si considerano effettuate fuori dell’Unione europea, per le quali va emessa fattura con l’annotazione “operazione non soggetta” (C.M. 12/E/2013).                                                                                                      Ricorda
Il campo è stato previsto per tenere conto in sede di determinazione del pro rata di detrazione delle operazioni non soggette, già comprese nel rigo VE34, che non danno diritto alla detrazione.
Si sterilizza in sostanza, per il calcolo del pro rata di detraibilità, l’effetto delle operazioni non soggette per le quali è stata emessa fattura ai sensi dell’art. 21, co. 6 – bis, D.P.R. 633/1972 che non danno diritto alla detrazione se effettuate in Italia (art. 19, comma 3, lett. b), D.P.R. 633/1972).                                                                                                                                                                                                                                                     </t>
  </si>
  <si>
    <t>VF35</t>
  </si>
  <si>
    <t>Somma Imposta (cod.F.02)</t>
  </si>
  <si>
    <t xml:space="preserve">VF35 – IVA non assolta sugli acquisti e importazioni  *****                                                                                                                                                                                                                                                                                                                                      Nel rigo VF35 deve essere indicata dagli esportatori “abituali” l’Iva non assolta sugli acquisti e importazioni di cui al rigo VF15. </t>
  </si>
  <si>
    <t>VF36</t>
  </si>
  <si>
    <t xml:space="preserve">Somma Imposta (acq. oro da invest. di cui Art.19 comma 5-bis cod. DA FARE) </t>
  </si>
  <si>
    <t xml:space="preserve">VF36 IVA detraibile per gli acquisti relativi all’oro                                                                                                                                                                                                                                                                                                                                      Nel rigo VF36, i soggetti che operano nel mercato dell’oro, diversi dai produttori di oro da investimento e dai trasformatori di oro in oro da investimento, devono indicare l’ammontare dell’Iva detraibile ai sensi dell’art. 19, comma 5-bis. Nel caso in cui i predetti soggetti abbiano effettuato esclusivamente operazioni esenti, l’importo indicato nel presente rigo deve essere riportato nel rigo VF37. </t>
  </si>
  <si>
    <t xml:space="preserve">VF37 </t>
  </si>
  <si>
    <t xml:space="preserve">VF37 IVA ammessa in detrazione                                                                                                                                                                                                                                                                                                                                                                                 Le modalità di compilazione si differenziano in relazione alle seguenti situazioni:                                                                                                                                                                                                                                                                                       • operazioni  imponibili  occasionali  (rigo  VF31);  in  tal  caso  deve  essere  riportato  l’ammontare dell’imposta indicato al rigo VF31, colonna 2;                                                                                                                                                                                      • effettuazione di sole operazioni esenti (rigo VF32); in tal caso, nel rigo VF37 non va riportato alcunimporto in quanto non vi è IVA ammessa in detrazione;                                                                                                                                                                         • presenza dell’opzione di cui all’art. 36-bis (rigo VF33); in tal caso nel rigo VF37 non deve essere indicato alcun importo, in quanto non vi è IVA ammessa in detrazione;                                                                                                                                               • presenza contemporanea di operazioni esenti ed operazioni imponibili. In tale caso l’IVA ammessa in detrazione è ottenuta applicando il metodo del pro-rata effettuando il seguente calcolo:                                                                                                                           VF37 = [ (VF25 + VF35 – VF36) x VF34 campo 9: 100] – VF35 + VF36.                                                                                                                                                                                                                                                                                                                      L’importo del rigo VF37, sommato algebricamente all’importo del rigo VF70, va riportato al rigo VF71. </t>
  </si>
  <si>
    <t xml:space="preserve">Il regime speciale agricolo
In base al regime speciale previsto dall’art. 34, D.P.R. n. 633/1972, l’Iva dovuta dai produttori agricoli per le cessioni dei prodotti agricoli e ittici compresi nella Tabella A, Parte prima, allegata allo stesso decreto, viene determinata dalla differenza tra Iva addebitata ai clienti nelle aliquote ordinarie (4%, 10%, 22%) proprie dei singoli prodotti e Iva a credito, che deriva dall’applicazione all’imponibile delle stesse vendite di un’aliquota detta percentuale di compensazione.
Si tratta, in sostanza, di una detrazione forfetizzata.
In base al rinvio operato dal predetto art. 34, D.P.R. 633/1972, la percentuale di compensazione viene stabilita, distintamente per gruppi di prodotti agricoli, con decreto del Ministro dell’Economia e delle Finanze, di concerto con il Ministro delle Politiche agricole.
Ambito di applicazione
Si ricordano sinteticamente i presupposti soggettivo e oggettivo di applicazione del regime speciale Iva in commento. Sotto il profilo soggettivo, i destinatari del regime speciale sono i produttori agricoli, che l’art. 34, comma 2, D.P.R. 633/1972 individua:
• nei soggetti che esercitano le «attività indicate nell’art. 2135 del codice civile», ovverosia le attività agricole proprie (coltivazione del terreno, silvicoltura e allevamento di animali) e quelle connesse (manipolazione e trasformazione dei prodotti agricoli ottenuti prevalentemente dalla attività agricole proprie, integrando i requisiti di connessione e prevalenza specificati nelle CC.MM. 14 maggio 2002, n. 44/E e 15 novembre 2004, n. 44/E);
• nei soggetti che esercitano la pesca in acque dolci (non la pesca marittima), la piscicoltura (in tal caso, anche in acque marine, come chiarito dalla C.M. 10 luglio 1979, n. 19/363378), la mitilicoltura, l’ostricoltura, la coltura di altri molluschi e crostacei e l’allevamento di rane;
• negli organismi associativi quali gli organismi agricoli di intervento, o altri soggetti per loro conto, che effettuano cessioni di prodotti agricoli in applicazione di regolamenti dell’Unione europea, e le cooperative, loro consorzi, associazioni e unioni, che effettuino, nello stato originario o previa manipolazione o trasformazione, cessioni di beni prodotti prevalentemente dai soci, associati o partecipanti, e da questi conferiti alla cooperativa.
Il regime speciale non si applica ai produttori agricoli il cui volume d’affari non superi euro 7.000, operando per tali soggetti, salvo opzione contraria, il regime di esonero di cui al comma 6 del predetto articolo 34.
Sotto il profilo oggettivo, il regime speciale si applica alle sole cessioni di prodotti agricoli e ittici elencati nella Tabella A), Parte Prima allegata al D.P.R. 633/1972.
Occorre, inoltre, verificare quali ulteriori condizioni di applicabilità del regime speciale, che:
• la cessione non abbia ad oggetto un bene acquistato da un soggetto passivo Iva in regime ordinario di determinazione dell’imposta senza che sia stato assoggettato ad imposta (art. 34, comma 4, D.P.R. 633/1972). Trattasi di una norma antielusiva, relativa alle ipotesi in cui i prodotti agricoli siano giunti nella disponibilità del cedente finale in esito a operazioni societarie di conferimento, cessione, donazione o affitto d’azienda, che non scontano l’Iva. In tal caso, infatti, il primo cedente ha già detratto l’Iva sull’acquisto originario e l’applicazione del regime speciale alla cessione finale determinerebbe una duplicazione della detrazione a fronte di un’unica operazione imponibile;
• il prodotto ceduto sia stato coltivato (o allevato), oppure manipolato e/o trasformato, poiché in caso contrario si sarebbe in presenza di un’attività di mera commercializzazione.                                                                                                                         Ricorrendone i presupposti applicativi, il regime speciale in esame costituisce il regime naturale di determinazione dell’Iva. Il comma 11 dell’art. 34, D.P.R. 633/1972 prevede peraltro la possibilità di optare per l’applicazione dell’imposta nei modi ordinari, secondo le modalità previste dal regolamento di cui al D.P.R. 10 novembre 1997, n. 442.
In linea generale, l’esercizio dell’opzione risulta conveniente quando l’imposta assolta sugli acquisti è di importo superiore a quello forfetizzato previsto dalle percentuali di compensazione.
Poiché, tranne nei casi di effettuazione di esportazioni e cessioni comunitarie, l’Iva a credito sarà una frazione dell’imposta addebitata al cliente finale, dall’applicazione del regime speciale non potrà emergere un credito di imposta in sede di liquidazione periodica o annuale. Pertanto, la determinazione dell’Iva secondo le regole ordinarie, e dunque l’esercizio dell’opzione, risulta solitamente conveniente quando il contribuente effettui rilevanti investimenti in beni strumentali.
Per tali acquisti, che solitamente scontano l’aliquota ordinaria del 22%, il regime delle percentuali di compensazione non prevede la possibilità di operare alcuna detrazione (in tal senso, C.M. 25.1.1994, n. 6), mentre la successiva rivendita viene assoggettata a imposta, non rientrando l’acquisto nelle fattispecie di indetraibilità soggettiva od oggettiva di cui agli artt. 19, 19-bis1 e 19-bis2 per le quali l’art. 10, comma 1, n. 27-quinquies), D.P.R. 633/1972 prevede l’esenzione da imposta della successiva cessione. </t>
  </si>
  <si>
    <t>VF38</t>
  </si>
  <si>
    <t>Somma imponibili e imposta CESSIONI BENI NON AGRICOLI</t>
  </si>
  <si>
    <t>Imprese agricole                                                                                                                                                                                                                                                                                                                                                                                                    I righi da VF38 a VF55 devono essere compilati da tutti i produttori agricoli sia che si tratti di imprese agricole, semplici o miste, che di cooperative o di altri soggetti di cui al 2° comma, lettera c), dell’art. 34.                                                                               VF38 – Totale operazioni imponibili diverse                                                                                                                                                                                                                                                                                                                                              Nel rigo VF38 devono essere riportati l’ammontare imponibile e l’imposta relativi alle cessioni dei prodotti e servizi diversi da quelli agricoli (già compresi nella sezione 2 del quadro VE), effettuate dalle imprese agricole miste (art. 34, comma 5).</t>
  </si>
  <si>
    <t>VF39</t>
  </si>
  <si>
    <t xml:space="preserve">I righi da VF39 a VF50 sono stati previsti per il calcolo della detrazione forfetaria applicabile alle cessioni di prodotti agricoli. Nello specifico:
• nella prima colonna devono essere riportati nei righi relativi alla percentuale di compensazione applicabile, sia i conferimenti a cooperative o ad altri soggetti (da sezione 1 del quadro VE) effettuati con applicazione delle percentuali di compensazione, sia le cessioni di prodotti agricoli effettuate applicando l’aliquota IVA propria di ciascun bene (comprese nella sezione 2 del quadro VE).
• nella seconda colonna deve essere indicata l’imposta determinata applicando le percentuali di compensazione agli imponibili riportati nei corrispondenti campi della prima colonna.    </t>
  </si>
  <si>
    <t>VF40</t>
  </si>
  <si>
    <t>VF41</t>
  </si>
  <si>
    <t>VF42</t>
  </si>
  <si>
    <t>VF43</t>
  </si>
  <si>
    <t>VF44</t>
  </si>
  <si>
    <t>VF45</t>
  </si>
  <si>
    <t>VF46</t>
  </si>
  <si>
    <t xml:space="preserve"> </t>
  </si>
  <si>
    <t>VF47</t>
  </si>
  <si>
    <t>VF48</t>
  </si>
  <si>
    <t>VF49</t>
  </si>
  <si>
    <t>VF50</t>
  </si>
  <si>
    <t>VF51</t>
  </si>
  <si>
    <t xml:space="preserve">VF51 – Variazioni e arrotondamenti d’imposta                                                                                                                                                                                                                                                                                                                                           Nel rigo VF51 vanno riporti variazioni ed arrotondamenti d’imposta relativi alle operazioni di cui ai righi da VF39 a VF50. </t>
  </si>
  <si>
    <t>VF52</t>
  </si>
  <si>
    <t>VF52 – Totali                                                                                                                                                                                                                                                                                                                                                                                              Rigo VF52  Totali Nel rigo devono essere indicati i totali dell’imponibile e dell’imposta (somma algebrica dei righi da VF39 a VF51).</t>
  </si>
  <si>
    <t>VF53</t>
  </si>
  <si>
    <t xml:space="preserve">Rigo VF53  IVA detraibile imputata alle operazioni di cui al rigo VF38                                                                                                                                                                                                                                                                                                       Nel rigo VF53 deve essere indicata l’IVA detraibile per gli acquisti e le importazioni destinati alle cessioni di prodotti diversi da quelli agricoli di cui al rigo VF38.      </t>
  </si>
  <si>
    <t>VF54</t>
  </si>
  <si>
    <t>Somma imponibili (Art.34 comma 1 produttori agricoli ai sensi art. 8 primo comma , 38 quater e 72 DA FARE)</t>
  </si>
  <si>
    <t xml:space="preserve">Rigo VF54  Importo detraibile per le cessioni, anche intracomunitarie, dei prodotti agricoli.                                                                                                                                                                                                                                                                    Nel rigo VF54 va riportato l’importo detraibile (c.d. IVA teorica) dei produttori agricoli che hanno effettuato cessioni non imponibili di prodotti agricoli nonché cessioni intracomunitarie di prodotti agricoli. La detrazione o il rimborso dell’IVA teorica rappresenta, infatti, un sistema di recupero dell’IVA assolta a monte da parte dei soggetti di cui all’art. 34, per i quali non è consentito acquistare senza applicazione d’imposta mediante lettera d’intento, in relazione alle operazioni non imponibili effettuate.
L’importo da indicare nel presente rigo deve essere calcolato applicando le percentuali di compensazione che sarebbero applicabili se le predette operazioni fossero state effettuate in Italia. </t>
  </si>
  <si>
    <t>VF55</t>
  </si>
  <si>
    <t>Rigo VF55 Totale IVA ammessa in detrazione                                                                                                                                                                                                                                                                                                                                          Nel rigo VF55 il totale IVA ammessa in detrazione, data dalla somma dei righi da VF52 a VF54.</t>
  </si>
  <si>
    <t>VF60</t>
  </si>
  <si>
    <t>Barrare casella (se operazioni effettuate solo da Commi 1 a 9 Esenti art. 10)</t>
  </si>
  <si>
    <t>Sezione III C - Casi particolari                                                                                                                                                                                                                                                                                                                                                                      Da VF60 a VF62 – Occasionale effettuazione di operazioni esenti o imponibili
 I righi da VF60 a VF62 sono riservati ai soggetti che hanno effettuato:
• operazioni esenti occasionali ovvero operazioni imponibili occasionali in assenza di acquisti ad esse inerenti;
• esclusivamente operazioni esenti previste ai numeri da 1 a 9 dell’art. 10, non rientranti nell’attività propria dell’impresa o accessorie a operazioni imponibili;
• cessioni occasionali di beni usati;
• operazioni occasionali rientranti nel regime previsto per le attività agricole connesse.
È ammessa la contemporanea compilazione dei tre righi in presenza di tutte le tipologie di operazioniindicate anche qualora sia stato adottato un regime speciale di determinazione dell’imposta detraibile.                                                                          La compilazione dei righi VF60 – VF62 è alternativa alla compilazione delle caselle 2, 3 e 7 del rigo
VF30.
Il rigo VF60 deve essere compilato dai soggetti che:
a) nell’esercizio di attività che danno luogo all’effettuazione di operazioni imponibili hanno effettuato occasionalmente operazioni esenti;
b) nell’esercizio di attività che danno luogo all’effettuazione di operazioni esenti hanno effettuato occasionalmente operazioni imponibili.
In particolare:
• la casella 1 deve essere barrata se sono state effettuate operazioni esenti meramente occasionali ovvero esclusivamente le operazioni esenti previste ai nn. da 1 a 9 dell’art. 10, non rientranti nell’attività propria dell’impresa o accessorie ad operazioni imponibili. L’ammontare di tali operazioni esenti va riportato nel rigo VE33, mentre gli acquisti inerenti devono essere indicati nel rigo VF20;</t>
  </si>
  <si>
    <t>Barrare casella solo se si effettuano attività esenti , e operazioni imponibili solo occasionali</t>
  </si>
  <si>
    <r>
      <rPr/>
      <t xml:space="preserve">• la casella 2 deve essere barrata </t>
    </r>
    <r>
      <t>da parte dei soggetti che svolgono essenzialmente attività esenti e, solo occasionalmente operazioni imponibili. Si evidenzia che la casella è riservata ai contri-buenti che non hanno effettuato acquisti inerenti tali operazioni. Infatti, in presenza di acquisti destinati alle operazioni imponibili occasionali e ai fini della relativa detrazione deve essere com-pilato il rigo VF31. Si evidenzia che le caselle 1 e 2 sono tra loro alternative.</t>
    </r>
  </si>
  <si>
    <t>VF61</t>
  </si>
  <si>
    <t>Barrare casella se effettuate cessioni occasionali beni usati in regime margine D.L. 41/1995</t>
  </si>
  <si>
    <t xml:space="preserve">La casella del rigo VF61 va barrata se sono state effettuate cessioni occasionali di beni usati effettuate con applicazione del particolare regime del margine di cui al D.L. 41/1995.
Tuttavia, l’ammontare degli acquisti relativi a dette cessioni va indicato nel rigo VF15, ad eccezione degli acquisti da soggetti che nell’anno 2019 si sono avvalsi di regimi agevolativi da indicare nel rigo VF17.           </t>
  </si>
  <si>
    <t>VF62</t>
  </si>
  <si>
    <t xml:space="preserve">Infine, il rigo VF62 deve essere compilato dalle imprese agricole che hanno effettuato in via occasionale operazioni per le quali è applicabile il regime previsto per le attività agricole.
Nei campi 1 e 2 occorre indicare, rispettivamente, l’imponibile e l’imposta di tali operazioni, già compresi nel quadro VE. L’IVA ammessa in detrazione è determinata applicando la percentuale del 50% all’importo evidenziato al campo 2. Gli acquisti afferenti tali operazioni vanno riportati nel rigo VF15. </t>
  </si>
  <si>
    <t xml:space="preserve">VF70 </t>
  </si>
  <si>
    <t xml:space="preserve">Sezione IV Iva Ammessa in detrazione                                                                                                                                                                                                                                                                                                                                                     La Sezione 4 deve essere compilata da tutti i contribuenti, al fine della determinazione dell’imposta ammessa in detrazione; in particolare, deve essere indicato:
• al rigo VF70, il totale delle rettifiche operate con segno (+ o -);                              
• al rigo VF71, l’importo dell’IVA ammessa in detrazione. </t>
  </si>
  <si>
    <t>VF71</t>
  </si>
  <si>
    <t xml:space="preserve">Rigo VF71 l’importo dell’IVA ammessa in detrazione.                                                                                                                                                                                                                                                                                                                        Si rammenta che l’articolo 19-bis2 del D.P.R. 633/72 disciplina le modalità di rettifica delle detrazioni; in particolare, la detrazione dell’imposta deve essere “rettificata” successivamente a quella inizialmente operata, qualora il diritto alla detrazione sia variato al momento di utilizzazione dei beni e servizi.
Il diritto alla detrazione, infatti, deve essere esercitato con riferimento alle condizioni di detraibilità esistenti al momento in cui lo stesso è sorto e la misura della detrazione resta ancorata a tale momento. Pertanto, per gli acquisti effettuati in anni precedenti ma registrati nell’anno 2019, qualora la percentuale di detrazione applicabile nell’anno in cui il diritto alla detrazione è sorto sia differente rispetto a quella da applicare nell’anno 2019 si rende necessario calcolare l’imposta ammessa in detrazione per entrambi gli anni di riferimento. La differenza risultante dal confronto tra le due misure di detrazione va compresa in aumento/diminuzione dell’importo indicato nel rigo.   *****                                                                                                                                                                                                                                                                                                     Al fine di determinare l’importo complessivo delle rettifiche da indicare in dichiarazione è possibile utilizzare il prospetto D, riportato in Appendice alle istruzioni ministeriali alla voce “Rettifiche della detrazione”.    *****                                                                                                                                                                                                                                                                                                                                                                                                     Il rigo VF71, come anticipato, dev’essere compilato da tutti i contribuenti. Tenuto conto del totale delle rettifiche di cui al rigo VF70, a rigo VF71 deve essere indicato:                                                                                                                          • l’importo di cui al rigo VF25 se nel rigo VF30 non è stata barrata alcuna casella;                                                                                                                                                                                                                                                                      • l’importo di cui al rigo VF25 se nel rigo VF30 è stata barrata la casella 1, riservata alle agenzie di viaggio;                                                                                                                                                                                                                           • l’importo di cui al rigo VF25 se nel rigo VF30 è stata barrata la casella 2, riservata ai contribuenti che hanno applicato il regime speciale per i beni usati, oggetti d’arte, d’antiquariato e da collezione disciplinato dal D.L. n. 41/1995 e dagli esercenti agenzie di vendita all’asta che agiscono in nome proprio e per conto di privati sulla base di un contratto di commissione;                                                                                                                                                                         • l’importo di cui al rigo VF37 se nel rigo VF30 è stata barrata la casella 3 e compilata la sezione 3-A, operazioni esenti;                                                                                                                                                                                                                  • il 50% dell’importo di cui al rigo VE26 se nel rigo VF30 è stata barrata la casella 4, riservata alle imprese agricole esercenti anche l’attività di agriturismo;                                                                                                                                          • un terzo dell’importo di cui al rigo VE26 se nel rigo VF30 è stata barrata la casella 5 destinata alle associazioni sindacali e di categoria operanti in agricoltura;                                                                                                                                    • il 50% dell’importo di cui al rigo VE26 se nel rigo VF30 è stata barrata la casella 6 dai soggetti che effettuano spettacoli viaggianti nonché da quelli che svolgono le altre attività di spettacolo indica-te nella tabella C allegata al D.P.R. n. 633/72 che hanno realizzato nell’anno precedente un volu-me d’affari non superiore a euro 25.822,84;                                                                                                                                                                                                                                • il 50% dell’importo di cui al rigo VE26 se nel rigo VF30 è stata barrata la casella 7 da parte delle imprese che esercitano attività agricole connesse;                                                                                                                                                       • l’importo di cui al rigo VF55 se nel rigo VF30 è stata barrata la casella 8, riservata ai produttori agricoli che hanno applicato il regime speciale disciplinato dall’articolo 34.                                                                                                              La compilazione del rigo VF60, mediante la barratura della casella 1 e del rigo VF61 non rileva ai fini della determinazione dell’imposta ammessa in detrazione. Pertanto, in tali ipotesi, nel rigo VF71 deveessere indicato l’importo di cui al rigo VF25. Invece, se è stato compilato il rigo VF60 mediante la bar-ratura della casella 2 nel rigo VF71 non va riportato alcun importo non essendoci imposta ammessa in detrazione. In caso di compilazione del rigo VF62, ai fini della determinazione dell’imposta da indi-care nel rigo VF71, occorre tenere conto del 50% dell’importo di cui allo stesso rigo VF62.                                                                                                                                                                           Riferimenti normativi
_x0001_Provvedimento 15 gennaio 2020, n. 8938
_x0001_Provvedimento 31 gennaio 2020, n. 28312                                                                                                                                                                                      </t>
  </si>
  <si>
    <t xml:space="preserve">Quadro VJ – Determinazione dell’imposta relativa a particolari tipologie di operazioni                                                                                                                                                                                                                                                                       Il quadro VJ è riservato all’indicazione di particolari tipologie di operazioni per le quali si applica il mec-canismo del reverse charge, ossia un meccanismo nel quale l’imposta, in base a specifiche disposizioni, è dovuta da parte del cessionario ovvero da parte di soggetti operanti in particolari settori di attività per le provvigioni da loro corrisposte. Nel quadro VJ devono essere indicati l’imponibile e l’imposta relativi alle predette operazioni, tenendo conto delle variazioni di cui all’art. 26 del decreto Iva. Si evidenzia che ai fini della detrazione le opera-zioni indicate nel presente quadro devono essere comprese nel quadro VF.                                                                                                                        Aspetti generali
L’istituto del reverse charge trova il suo fondamento logico e giuridico nell’intento di reprimere eventuali comportamenti fraudolenti posti in essere da soggetti passivi IVA al momento del versamento della stessa imposta. In considerazione della pericolosità fiscale dei soggetti coinvolti dalle transazioni nelle quali l’IVA è applicabile, il Legislatore, derogando all’ordinario sistema di rivalsa-detrazione, ha introdotto, nell’ambito dell’articolo 17 del D.P.R. n. 633/1972, un meccanismo ”alternativo” di assolvimento dell’imposta, volto a prevenire il rischio che il cedente/prestatore ometta di versare all’Erario l’importo dell’imposta a lui pagata del cessionario/committente.
Il reverse charge (ovvero l’inversione contabile), pertanto, è un peculiare meccanismo di applicazione dell’imposta sul valore aggiunto (IVA) – eccezionale e derogatorio rispetto al regime generale – per effetto del quale il debitore dell’imposta, se soggetto passivo nel territorio dello Stato, è il soggetto destinatario della prestazione (cessionario o committente), in luogo del cedente o prestatore. La norma generale, lo si ricorda, prevede che l’assoggettamento ad IVA di una transazione commerciale sia ancorato al verificarsi di requisiti di carattere soggettivo (c.d. “presupposto soggettivo”), unitamente ai requisiti di carattere oggettivo e territoriale.
La contestuale presenza dei suddetti requisiti permette di individuare le operazioni comprese nel campo di applicazione dell’imposta: deve trattarsi, in buona sostanza, di una cessione di beni o di una prestazione di servizi effettuata nell’esercizio di impresa o di arti e professioni, nel territorio dello Stato.
Con l’articolo 17 del D.P.R. n. 633/1972, invece, è stato previsto un regime derogatorio della disciplina ordinaria, in applicazione del quale il debitore d’imposta viene invertito (reverse charge) e l’IVA è dovuta dall’acquirente del bene/committente del servizio.
Il meccanismo del reverse charge è disciplinato, analiticamente, dall’art. 75, comma 5, D.P.R. n. 633/1972, ai sensi del quale: ”La fattura, emessa dal cedente senza addebito d’imposta, con l’osservanza delle disposizioni di cui agli articoli 21 e seguenti e con l’annotazione “inversione contabile” e l’eventuale indicazione della norma di cui al presente comma, deve essere integrata dal cessionario con l’indicazione dell’aliquota e della relativa imposta e deve essere annotata nel registro di cui agli articoli 23 o 24 entro il mese di ricevimento ovvero anche successivamente, ma comunque entro quindici giorni dal ricevimento e con riferimento al relativo mese; lo stesso documento, ai fini della detrazione, è annotato anche nel registro di cui all’art. 25 ”.                                                                                                                                                                                                                                                                                                                                     Tale meccanismo, inizialmente introdotto per particolari tipologie di operazioni, è stato, nel tempo, esteso ad ulteriori settori economici e tipologie di operazione, con lo scopo di contrastare il delinearsi di fenomeni di natura evasiva.
Operazioni soggette a reverse charge
Il meccanismo del reverse charge si applica sulle operazioni imponibili consistenti nella cessione e importazione di oro industriale (escluso quello qualificato come dispositivo medico ex D.Lgs. 46/1996) e argento, nonché oro da investimento, se il cedente ha optato per l’imponibilità, al fine di assolvere l’imposta occorre applicare il meccanismo di inversione contabile.
Analogo meccanismo vale per le cessioni di argento in lingotti e grani di purezza pari o superiore a 900 millesimi. Chiunque effettua il commercio in oro deve dichiarare l’operazione all’Uif secondo le indicazioni del D.M. 14.7.2000. In base alla risoluzione 28.11.2002, n. 375/E, il meccanismo del reverse charge è utilizzabile anche nel caso di acquisto, da parte di una società operante nel settore del recupero dei metalli preziosi, di oggetti d’oro usati e/o avariati per la successiva affinazione e recupero del metallo prezioso.
Non è, invece, applicabile per l’acquisto e l’importazione di montature di anelli e chiusure per collane e bracciali, trattandosi di prodotti finiti (risoluzione 11.11.2005, n. 161/E).
Nel caso in cui l’importazione di oro venga effettuata da soggetti privati, ferma restando l’esenzione nel caso di oro da investimento, l’Iva, quando dovuta, deve essere corrisposta in dogana (circolare 15.2.2000, n. 24/D).
Il meccanismo del reverse charge di cui all’art. 17, comma 5, D.P.R. 633/1972 è stato poi esteso:
a) dal 1° gennaio 2007 al settore dell’edilizia, in caso di subappalto (in forza dell’art. 35, comma 5, D.L. 4 luglio 2006, conv. con modif. dalla L. 4.8.2006, n. 248). Per una trattazione esaustiva si rinvia alla circolare 29 dicembre 2006 n. 37/E e alla circolare 16 febbraio 2007, n. 11/E che, oltre a chiarire quali siano le prestazioni a cui trova applicazione il meccanismo dell’inversione contabile (escludendo la fornitura con posa in opera e le prestazioni dei professionisti), hanno delimitato l’applicazione dello stesso meccanismo alle attività rientranti nella sezione F della tabella Ateco 2007. Indipendentemente dal codice attività assegnato alle imprese contraenti, l’applicazione del meccanismo dell’inversione contabile dipende dal tipo di contratto e dalla volontà contrattualmente espressa dalle parti nell’ipotesi in cui sussistano contemporaneamente cessioni di beni e prestazioni di servizi, al fine di
stabilire quale obbligazione (di dare o di fare) sia prevalente: se prevale la cessione, si rientra nell’ipotesi di contratto di fornitura con messa in opera, e di conseguenza il meccanismo del reverse charge non trova applicazione (risoluzione 28 giugno 2007, n. 148/E).
Il reverse charge si estende ai “prefabbricati” realizzati nel cantiere edile. Se l’attività di fabbricazione e montaggio della struttura avviene nel cantiere del committente, essa rientra nell’ambito della Sezione F della Tabella Atecofin, con l’obbligo di applicare l’Iva con inversione contabile nei subappalti (risoluzione 4 marzo 2008, n. 76/E).
Nell’ambito delle prestazioni dipendenti da subappalti nel settore edilizio e ai fini dell’applicazione del reverse charge (art. 17, D.P.R. 633/1972) la circostanza che la società appaltatrice, in corso di esecuzione del contratto di subappalto, abbia acquisito un nuovo codice attività non è di per sé decisiva ai fini dell’applicazione del reverse charge essendo comunque necessario fare riferimento all’attività daquesta effettivamente svolta (risoluzione 24 aprile 2008, n. 173/E);
b) in base all’art. 1, commi 44 e 45, L. 27 dicembre 2006, n. 296 alle cessioni di:
• telefonini (dal 3 marzo 2016, per effetto delle disposizioni di cui all’art. 1, comma 1, lett. b, D.Lgs. 11.2.2016, n. 24, è stato soppresso il riferimento ai «componenti e accessori»);                                                                                                                                                                                                                                                                      • personal computer e relativi componenti ed accessori (dal 3 marzo 2016, il comma è stato sostituito per effetto delle disposizioni di cui all’art. 1, comma 1, lett. c, D.Lgs. 11.2.2016, n. 24);
• materiali e prodotti lapidei direttamente provenienti da cave e miniere (dal 3.3.2016, per effetto delle disposizioni di cui all’art. 1, comma 1, lett. d, D.Lgs. 11.2.2016, n. 24, è stato soppressa la lettera d) dell’art. 17, comma 6, D.P.R. 633/1972 e, quindi il riferimento ai «materiali e prodotti lapidei direttamente provenienti da cave e miniere»).
L’operatività della disposizione contenuta nella Finanziaria 2007 era subordinata ad autorizzazione Ue. Tuttavia, il Consiglio Ue, con la decisione del 22 novembre 2010, n. 2010/710/Ue ha autorizzato (parzialmente in quanto esclude alcuni beni) l’applicazione del meccanismo del reverse charge alle cessioni di telefoni cellulari e di dispositivi a circuito integrato.
In sede di conversione del D.L. n. 119/2018, con il recepimento della Direttiva del 6 novembre 2018 n. 2018/1695/CE, tale meccanismo è stato “prorogato” sino al 30 giugno 2022, tra gli altri:
• alle cessioni di telefoni cellulari, concepiti come dispositivi fabbricati o adattati per essere connessi a una rete munita di licenza e funzionanti a frequenze specifiche, con o senza altro utilizzo;
• alle cessioni di console da gioco, tablet PC e laptop, nonché alle cessioni di dispositivi a circuito
integrato, quali microprocessori e unità centrali di elaborazione, effettuate prima della loro installazione in prodotti destinati al consumatore finale.
Novità
Con il D.L. n. 124/2019, convertito, è stata introdotta una nuova fattispecie di reverse charge mediante l’inserimento della lett. a-quinquies) nell’art. 17, comma 6 del D.P.R. n. 633/1972.
Si estende, così, il meccanismo dell’inversione contabile:
- alle prestazioni effettuate mediante contratti di appalto, subappalto, affidamento a soggetti consorziati o rapporti negoziali comunque denominati;
- svolte con il prevalente utilizzo di manodopera (labour intensive) presso le sedi di attività del committente con l’utilizzo di beni strumentali di proprietà del committente o ad esso riconducibili.
La norma – si legge nel dossier che accompagna il decreto – “aggiunge le prestazioni d’ opera alle operazioni per cui è già prevista l’applicazione dell’inversione contabile, quali le prestazioni di pulizia, di demolizione, di installazione di impianti e di completamento degli edifici, i subappalti in edilizia. Ne consegue che le prestazioni d’opera soggette a IVA sono fatturate dalle imprese senza l’applicazione dell’IVA e di conseguenza il committente integra la fattura dell’imposta secondo l’aliquota prevista per la prestazione, imputandola a debito e quindi portandola in detrazione se spettante”.
Di converso, il reverse charge, non trova applicazione per le cessioni di beni effettuate da contribuenti minimi ex art. 1, comma 96-117, L. 244/2007 (regime abrogato dall’art. 1, comma 85, L. 23 dicembre 2014, n.190), i quali sono esonerati dal versamento dell’imposta e dagli altri adempimenti previsti dal D.P.R. 633/1972, ad eccezione degli obblighi di numerazione e conservazione delle fatture di acquisto e delle bollette doganali e degli obblighi previsti per le operazioni intra-Ue.
L’Agenzia delle Entrate, con la circolare n. 14/E/2015, ha chiarito che fra le operazioni escluse dal reverse charge si devono annoverare anche le cessioni di beni e le prestazioni di servizi effettuate da soggetti che si avvalgono del regime forfetario (L. 190/2014). Tuttavia questi soggetti, se acquistano beni o servizi in regime di inversione contabile, devono assolvere gli obblighi relativi all’imposta in base a tale meccanismo; pertanto, non potendo detrarre l’Iva, essi saranno tenuti al versamento dell’imposta a debito. Non sono, altresì, soggette al reverse charge le prestazioni di servizi rese nei confronti di quei contribuenti che sono esonerati dagli adempimenti Iva in virtù di regimi fiscali particolari (es. produttori agricoli con volume d’affari non superiore a euro 7.000).
Relativamente ai telefoni cellulari il reverse charge non si applica né alle cessioni effettuate dai commercianti al minuto né al caso in cui le cessioni siano accessorie alla fornitura del traffico telefonico. Relativamente ai dispositivi a circuito integrato il reverse charge si applica alle cessioni prima della loro installazione in beni destinati al consumo finale non rilevando il fatto che il cessionario abbia o meno intenzione, dopo l’acquisto, di provvedere all’installazione o all’assemblaggio di tali dispositivi (risoluzione 31 marzo 2011, n. 36/E e risoluzione 7 febbraio 2012, n. 13/E).
Nel caso in cui il contribuente minimo assuma la veste di acquirente, la fattura emessa nei suoi confronti in regime di reverse charge comporta l’obbligo di integrazione del documento e di versamento dell’imposta entro il giorno 16 del mese successivo a quello di effettuazione dell’operazione.
L’applicazione del meccanismo del reverse charge riguarda, poi:
• tutte le compravendite di immobili (residenziali o strumentali) in seguito alla modifica all’art. 17, comma 6, lett. a-bis, D.P.R. 633/1972 ad opera del D.L. 83/2012;
• le prestazioni di servizi di pulizia, di demolizione, di installazione di impianti e di completamento relative ad edifici;
• le prestazioni di servizi rese dalle imprese consorziate nei confronti del consorzio di appartenenza che si sia reso aggiudicatario di una commessa nei confronti di un ente pubblico verso il quale deve emettere fattura ex art. 17-ter, comma 1, D.P.R. 633/1972 («split payment»). Per chiarimenti sull’estensione del meccanismo alle prestazioni rese dai consorziati al consorzio si veda la circolare n. 20/E/2016.
Infine, sino al 30 giugno 2022, a seguito del recepimento della Direttiva 6 novembre 2018 n. 2018/1695/CE, il meccanismo è applicabile:
• alle operazioni di trasferimento di quote di emissioni di gas effetto serra;
• ai trasferimenti di altre unità utilizzabili dai gestori per conformarsi alla normativa europea e di certificati relativi al gas e all’energia elettrica;
• alle cessioni di gas ed energia elettrica a soggetti passivi/rivenditori.
Non è stata, invece, autorizzata dalla Commissione europea l’entrata in vigore del reverse charge nelle forniture alle «GDO» (ipermercati con superficie superiore a 2.500 metri quadrati, supermercati di superficie superiore a 400 metri quadrati e i discount alimentari di superficie fra 200 e mille metri quadrati).
Con la circolare n. 14/E/2015, l’Agenzia delle Entrate ha fornito una serie di istruzioni operative in ordine all’estensione, dal 1° gennaio 2015, del meccanismo dell’inversione contabile nell’ambito dei settori edile ed energetico e della cessione dei bancali di legno (c.d. pallets) recuperati dopo il primo utilizzo (novellato art. 74, comma 7, D.P.R. 633/1972).
Funzionamento del reverse charge
Per le cessioni elencate, al pagamento dell’imposta è tenuto il cessionario (ossia l’acquirente), se soggetto passivo d’imposta nel territorio dello Stato (reverse charge – autofattura). Pertanto, le cessioni a soggetti privati vanno assoggettate ad Iva da parte del cedente. In particolare, nell’ipotesi di applicazione dell’imposta da parte del cessionario la disciplina prevede – fino al 31 dicembre 2018 – che:
• il cedente:                                                                                                                                                                                                                                                                                                                                                                                              o emette la fattura (rispettando le modalità di cui all’art. 21, D.P.R. 633/1972) senza esporre l’Iva inserendo l’annotazione «inversione contabile» ex art. 74, comma 7, D.P.R. 633/1972;
o annota la fattura nel registro delle fatture emesse o dei corrispettivi;
• il cessionario:
o “integra” la fattura ricevuta dal cedente indicandovi l’aliquota e la relativa imposta;
o annota la fattura nel registro delle fatture emesse o dei corrispettivi entro il mese di ricevimento ovvero anche successivamente, ma comunque entro 15 giorni dal ricevimento e con riferimento al relativo mese;
o registra la fattura ricevuta nel registro degli acquisti ai fini dell’esercizio della detrazione dell’imposta.
A decorrere dal 2019, con l’avvento della “fatturazione elettronica” occorre fare attenzione alle operazioni in reverse charge conseguenti ad acquisti “interni”. In tal caso, infatti, l’operatore IVA italiano riceve una fattura elettronica riportante la natura “N6” in quanto l’operazione è effettuata in regime di inversione contabile; l’adempimento contabile previsto dalle disposizioni normative in vigore – come su indicato – prevede una “integrazione” della fattura ricevuta con l’aliquota e l’imposta dovuta e la conseguente registrazione della stessa ai sensi degli artt. 23 e 25 del D.P.R. n. 633/1972.
Al fine di rispettare il dettato normativo, l’Agenzia ha chiarito – con la circolare n. 13/E/2018 – che una modalità alternativa all’integrazione della fattura possa essere la predisposizione di un altro “documento”, da allegare al file della fattura in questione, contenente sia i dati necessari per l’integrazione sia gli estremi della stessa. Si evidenzia che tale documento – che per consuetudine viene chiamato “autofattura” poiché contiene i dati tipici di una fattura e, in particolare, l’identificativo IVA dell’operatore che effettua l’integrazione sia nel campo del cedente/prestatore che in quello del cessionario/committente – può essere inviato al Sistema di Interscambio e, qualora l’operatore usufruisca del servizio gratuito di conservazione elettronica offerto dall’Agenzia delle entrate, il documento verrà portato automaticamente in conservazione.                                                                                                                                                                                                                                                                                                                                                                                                                    </t>
  </si>
  <si>
    <t>VJ1</t>
  </si>
  <si>
    <t>Somma imponibili e Imposta (cod. DA FARE "vedere")</t>
  </si>
  <si>
    <t xml:space="preserve">VJ1 – Acquisti di beni da San Marino e Città del Vaticano   *****                                                                                                                                                                                                                                                                                                            Gli importi di imponibile ed imposta relativi agli acquisti di beni – inclusi quelli di oro industriale, argento puro, rottami e altri materiali di recupero di cui all’art. 74, commi 7 e 8 – provenienti dalla Città del Vaticano e dalla Repubblica di San Marino vanno indicati nel rigoVJ1. Per gli acquisti di beni dalla Città del Vaticano si deve procedere, in ogni caso, all’auto-fatturazione ai sensi dell’art. 17, comma 3 del decreto Iva, mentre per gli acquisti di beni da operatori di San Marino ci sono, invece, due alternative:
1. il cedente sammarinese emette la fattura in quattro copie addebitando l’Iva: con l’indicazione del proprio numero di identificazione fiscale e di partita Iva e di quello del cessionario italiano; deve poi essere indicata la natura, la qualità e la quantità dei beni oggetto della compravendita, esponendo separatamente l’ammontare dell’Iva dovuta e, quindi, trasmettere poi al cessionario italiano la fattura originale vidimata dall’Ufficio Tributario di San Marino. L’importo dell’Iva risultante dalla fattura andrà versata dal cedente sanmarinese all’Ufficio Tributario della Repubblica di San Marino (che la riverserà all’Ufficio Iva di Pesaro), mentre il cessionario italiano registrerà le fatture originali a norma dell’art. 25 e detrarrà l’imposta, nei limiti oggettivi e soggettivi definiti dall’art. 19 del Decreto Iva;
2. il cedente sammarinese emette la fattura in tre copie senza addebito di Iva indicando il proprio numero di identificazione fiscale e di partita Iva, quella del cessionario italiano e la natura, qualità e quantità dei beni oggetto della compravendita; trasmette poi al cessionario italiano la fattura originale vidimata dall’Ufficio Tributario di San Marino. Il cessionario italiano deve integrare con l’Iva la fattura vidimata dall’Ufficio Tributario sammarinese, riportandola poi nel registro degli acquisti, ed emettere autofattura in base al comma 3 dell’art. 17 del decreto Iva, da rilevare in seguito nel registro delle fatture emesse o dei corrispettivi. Deve inoltre comunicare all’Ufficio Iva competente l’avvenuta annotazione della fattura nei registri Iva vendite e acquisti entro il termine di 5 giorni dalla registrazione, indicando il numero progressivo.                                                                                                                                      </t>
  </si>
  <si>
    <t xml:space="preserve">VJ2 </t>
  </si>
  <si>
    <t>Somma imponibili e Imposta (Art. 50-bis cod. DA FARE)</t>
  </si>
  <si>
    <t xml:space="preserve">VJ2 – Estrazione di beni da depositi IVA  *****                                                                                                                                                                                                                                                                                                                                                    Nel rigo VJ2 vanno indicate le operazioni di estrazione di beni dai depositi IVA di cui all’art. 50-bis del D.L. 331/1993, operate ai fini della loro utilizzazione o in esecuzione di atti di commercializzazione nel territorio dello Stato (diverse da quelle per le quali l’imposta è versata dal gestore del deposito in nome e per conto del soggetto che procede all’estrazione).
Il regime del deposito Iva, così come concepito dal Legislatore unionale negli artt. 155 e segg. della Direttiva 2006/112/Ce e recepito nel nostro ordinamento dall’art. 50-bis, D.L. 331/1993, permette di introdurre dei beni in deposito senza il pagamento dell’Iva, che si sospende fino al momento della loro estrazione.
I beni introdotti nel deposito Iva vengono custoditi e possono essere sottoposti a lavorazione, senza il pagamento dell’imposta, a condizione che gli stessi non siano destinati alla vendita al dettaglio, all’interno dei depositi stessi.
Un momento delicato dell’applicazione della norma è rappresentato proprio dall’introduzione dei beni in deposito e dalla conseguente ammissione al regime sospensivo. Regime che si conclude al momento dell’immissione in consumo dei beni mediante l’estrazione degli stessi dal deposito, che rappresenta il momento in cui l’Iva, se i beni sono utilizzati o commercializzati sul territorio nazionale, deve essere assolta mediante l’emissione di un’autofattura ovvero attraverso l’integrazione della fattura di vendita. </t>
  </si>
  <si>
    <t>Somma imponibili e Imposta (cod. A.01.b B.01.b  C.01.b C.03.b C.04.b D.02.b D.03.b D.08.b D.16.b)</t>
  </si>
  <si>
    <t xml:space="preserve">VJ3 – Acquisti di beni e servizi da soggetti non residenti di cui all’art. 17, comma 2  *****                                                                                                                                                                                                                                                                       Nel rigo VJ3 bisogna indicare gli acquisti di beni e servizi da soggetti residenti all’estero di cui all’art. 17, comma 2. Si evidenzia che nel rigo devono essere indicati sia gli acquisti per i quali l’assolvimento degli obblighi Iva è stato effettuato mediante l’emissione di autofattura sia gli acquisti per i quali è stato effettuato mediante l’integrazione del documento emesso dal soggetto non residente.                                                                                                                                                                                                                                                                                </t>
  </si>
  <si>
    <t>VJ4</t>
  </si>
  <si>
    <t>Somma imponibili e Imposta (Art. 74 comma 1 lettera e) DA FARE)</t>
  </si>
  <si>
    <t xml:space="preserve">VJ4 – Rivenditori di documenti di viaggio *****                                                                                                                                                                                                                                                                                                                                                  Nel rigo VJ4 bisogna indicare i compensi corrisposti ai rivenditori di documenti di viaggio.           </t>
  </si>
  <si>
    <t>VJ5</t>
  </si>
  <si>
    <t>Somma imponibile e Imposta (Art. 74-ter comma 8 DA FARE)</t>
  </si>
  <si>
    <t xml:space="preserve">VJ5 – Provvigioni corrisposte dalle agenzie di viaggio agli intermediari  *****                                                                                                                                                                                                                                                                                                 Nel rigo VJ5 bisogna indicare le provvigioni corrisposte dalle agenzie di viaggio ai loro intermediari. </t>
  </si>
  <si>
    <t>VJ6</t>
  </si>
  <si>
    <t>Somma imponibili e Imposta (Art. 7 e 8 cod. H.02)</t>
  </si>
  <si>
    <t xml:space="preserve">VJ6 – Rottami  *****                                                                                                                                                                                                                                                                                                                                                                                     Nel rigo VJ6 occorre indicare gli acquisti interni di rottami e altri materiali di recupero per i quali il cessionario è tenuto al pagamento dell’imposta. Nel rigo devono essere indicati anche gli acquisti di pallets recuperati ai cicli di utilizzo successivi al primo e le prestazioni di servizi dipendenti da contratti d’opera, di appalto e simili che hanno per oggetto la trasformazione dei rottami non ferrosi.
In base all’art. 35, comma 1, lett. d), D.L. 269/2003 che ha riformulato i commi 7 e 8 (ex comma 8 e 9) e abrogato i commi 9 e 10 (ex comma 10 e 11) dell’art. 74, D.P.R. 633/1972, sono soggette ad Iva con aliquota ordinaria le cessioni di rottami, cascami e avanzi di metalli ferrosi e dei relativi lavori, di carta da macero, di stracci e di scarti di ossa, di pelli, di vetri, di gomma e plastica, nonché di bancali in legno o pallet, intendendosi comprese anche quelle relative agli anzidetti beni che siano stati ripuliti,
selezionati, tagliati, compattati, lingottati o sottoposti ad altri trattamenti atti a facilitarne l’utilizzazione, il trasporto e lo stoccaggio senza modificarne la natura. Il regime si applica a tutti i produttori, commercianti, raccoglitori e rivenditori dei beni di cui sopra, indipendentemente dal volume d’affari realizzato o dal fatto che operino con o senza sede fissa.
I materiali a cui si applica la disciplina sono i seguenti:
• rottami, cascami, avanzi di metalli ferrosi e dei relativi lavori; avanzi di metalli non ferrosi e dei relativi lavori, carta da macero, stracci, scarti di ossa, pelli, vetri, gomma e plastica, bancali di legno (pallet), anche se ripuliti, selezionati, tagliati, compattati, lingottati o sottoposti ad altri trattamenti atti a facilitarne l’utilizzazione, il trasporto e lo stoccaggio senza modificarne la natura. I beni che subiscono delle lavorazioni, che non ne modifichino la natura, mantengono la natura di «rottami», in cui si comprendono anche i c.d. «pronto al forno» (circolare 12 maggio 2008, n. 43/E);
• semilavorati di metalli ferrosi di cui alle seguenti voci della tariffa doganale comune al 31 dicembre 2003: ghise gregge e ghise specolari in pani, salmoni o altre forme primarie; ferro-leghe; prodotti ferrosi ottenuti per riduzione diretta di minerali di ferro ed altri prodotti ferrosi spugnosi, in pezzi, palline o forme simili; ferro di purezza minima in peso, di 99,94%, in pezzi, in palline o forme simili; graniglie e polveri, di ghisa greggia, di ghisa specolare, di ferro o di acciaio;
• semilavorati di metalli non ferrosi di cui alle seguenti voci della tariffa doganale comune al 31 dicembre 1996: rame raffinato e leghe di rame, greggio; nichel greggio, anche in lega; alluminio greggio, anche in lega; piombo greggio, raffinato, antimoniale e in lega; zinco greggio, anche inlega; stagno greggio, anche in lega; e dal 1° gennaio 2001 (art. 31, comma 1, lett. b), L. 388/2000) anche filo di rame con diametro superiore a 6 millimetri; filo di alluminio non legato con diametro superiore a 7 millimetri; filo di leghe di alluminio con diametro superiore a 7 millimetri; barre di ottone.
La circolare n. 14/E/2015 ha fornito alcuni chiarimenti in ordine all’estensione delle disposizioni di cui all’art. 74, comma 7, D.P.R. 633/1972 alle cessioni di pallets «recuperati ai cicli di utilizzo successivi al primo». In particolare, è stato precisato che ai fini dell’applicazione della disciplina non è necessario che il bene sia inutilizzabile senza una fase di lavorazione e trasformazione essendo sufficiente che il bancale di legno sia ceduto in un «ciclo di utilizzo successivo al primo». Con tale locuzione si è inteso far riferimento a qualsiasi fase successiva alla prima immissione in commercio.
Le importazioni di rottami e altri materiali di recupero individuati dall’art. 74, comma 7 e 8 per le quali l’imposta non viene versata in dogana (ma assolta mediante annotazione della bolletta doganale nel registro degli acquisti ed in quello delle fatture emesse o dei corrispettivi, sulla base di quanto previsto dall’art. 70, comma 6), vanno indicate, invece, nel rigo VJ10.  </t>
  </si>
  <si>
    <t>VJ7</t>
  </si>
  <si>
    <t>Somma imponibili e Imposta (Art. 17 comma 5 Cod. da fare)</t>
  </si>
  <si>
    <t>VJ7 – Acquisti di oro e argento  *****                                                                                                                                                                                                                                                                                                                                                          Nel rigo VJ7 vanno riportati gli acquisti effettuati in Italia di oro diverso dall’oro da investimento (c.d. oro industriale) e di argento puro per i quali l’imposta è dovuta dal cessionario.</t>
  </si>
  <si>
    <t>VJ8</t>
  </si>
  <si>
    <t xml:space="preserve">VJ8 – Acquisti di oro da investimento  *****                                                                                                                                                                                                                                                                                                                                                Nel rigo VJ8 occorre indicare gli acquisti di oro da investimento per i quali essendo stata esercitata l’opzione per la tassazione da parte del cedente, l’imposta è dovuta dal cessionario. </t>
  </si>
  <si>
    <t>VJ9</t>
  </si>
  <si>
    <t>Somma imponibili e Imposta (Art. 38 comma 2 D.L. 331/1993 DA FARE)</t>
  </si>
  <si>
    <t xml:space="preserve">VJ9 – Acquisti intracomunitari di beni *****                                                                                                                                                                                                                                                                                                                                                 Nel rigo VJ9 bisogna indicare gli acquisti intracomunitari di beni, compresi quelli di oro industriale, argento puro, rottami e altri materiali di recupero, telefoni cellulari, console da gioco, tablet PC e laptop, dispositivi a circuito integrato, quali microprocessori e unità centrali di elaborazione. Ricordiamo che ai sensi dell’articolo 38, comma 2 D.L. 331/1993 “Costituiscono acquisti intracomunitari le acquisizioni, derivanti da atti a titolo oneroso, della proprietà di beni o di altro diritto reale di godimento sugli stessi, spediti o trasportati nel territorio dello Stato da altro Stato membro del cedente, nella qualità di soggetto passivo d’imposta, ovvero dall’acquirente o da terzi per loro conto”. Dalla lettura della norma emerge che, affinché si concretizzi un acquisto intracomunitario (in cui il soggetto passivo cessionario risulti debitore d’imposta), è necessario che sussistano le seguenti condizioni:
• l’operazione deve avvenire a titolo oneroso e deve avere a oggetto un bene mobile materiale; pertanto non rientrano in questa casistica gli acquisti di beni immobili, di beni immateriali, di beni ceduti a titolo gratuito;                                                             • acquisizione della proprietà o di altro diritto reale di godimento;
• movimentazione del bene, il quale deve essere trasferito da un altro Stato UE nel territorio italiano; ne deriva, dunque, che se un soggetto passivo identificato in Italia acquista beni da un altro operatore Ue senza che vengano trasportati in Italia, tale operazione non costituisce un acquisto intracomunitario e pertanto la tassazione avverrà nell’altro Stato membro;
• il cedente e il cessionario devono essere soggetti passivi d’imposta.
Ai sensi della normativa vigente, sono considerati acquisti intracomunitari i semplici trasferimenti (da un altro Stato membro nel territorio dello Stato) di beni rientranti nell’esercizio di impresa provenienti da un’altra impresa esercitata dallo stesso soggetto nell’altro Stato membro: si tratta sostanzialmente del cosiddetto trasferimento “interno”.
Sono, inoltre, considerati acquisti intracomunitari le introduzioni di beni in deposito (non deposito Iva, di cui si tratterà nel seguito) presso un operatore italiano.
Non costituiscono acquisti intracomunitari:
• i beni introdotti in Italia presso un deposito Iva;
• i beni introdotti in Italia oggetto di perizie, di perfezionamento o di manipolazioni, a condizione che vengano successivamente rinviati nello Stato Ue di provenienza al committente soggetto passivo;
• i beni introdotti nel territorio dello Stato per essere installati, montati o assiemati da parte del fornitore estero o per suo conto per la successiva cessione;
• i beni costituiti da gas introdotto in Italia tramite un sistema di gas naturale situato nel territorio Ue, costituiti da energia elettrica, calore e freddo, introdotti tramite reti di riscaldamento o di raffreddamento;
• i beni ceduti da soggetti comunitari che beneficiano nel proprio Stato dell’esonero previsto per le piccole imprese.        </t>
  </si>
  <si>
    <t>VJ10</t>
  </si>
  <si>
    <t>Somma Imponibili e Imposta (Art.7 e 8  senza pagamento imposta Ai sensi ART. 70 comma 6 DA FARE)</t>
  </si>
  <si>
    <t xml:space="preserve">VJ10 – Importazioni di beni di cui all’art. 74, commi 7 e 8 ****                                                                                                                                                                                                                                                                                                                    Nel rigo VJ10 vanno indicate le importazioni di rottami e altri materiali di recupero per le quali l’imposta non viene versata in dogana ma assolta mediante annotazione della bolletta doganale nel registro delle fatture emesse o dei corrispettivi nonché, ai fini della detrazione, nel registro degli acquisti.  </t>
  </si>
  <si>
    <t>VJ11</t>
  </si>
  <si>
    <t>Somma imponibili e Imposta  (Art. 70 comma 5 DA FARE)</t>
  </si>
  <si>
    <t xml:space="preserve">VJ11 – Importazioni di oro industriale e argento puro senza pagamento dell’IVA  *****                                                                                                                                                                                                                                                                         Nel rigo VJ11 vanno indicate le importazioni di oro diverso dall’oro da investimento (c.d. oro industriale) e di argento puro per le quali l’imposta non è versata in dogana ma assolta mediante annotazione del documento doganale nel registro delle fatture emesse o dei corrispettivi nonché, ai fini della detrazione, nel registro degli acquisti.  </t>
  </si>
  <si>
    <t>VJ12</t>
  </si>
  <si>
    <t>Somma imponibili e Imposta (Art. 17 comma 6 lettera a) DA FARE)</t>
  </si>
  <si>
    <t xml:space="preserve">VJ12 – Acquisti di servizi resi da subappaltatori  *****                                                                                                                                                                                                                                                                                                                                Nel rigo VJ12 vanno indicati gli acquisti di servizi resi da subappaltatori nel settore edile senza addebito d’imposta ai sensi dell’art. 17, comma 6, lettera a), del Decreto Iva.
La norma di cui alla citata lett. a), si riferisce alle prestazioni di servizi che vengono rese, nell’ambito del settore edile, da subappaltatori nei confronti di imprese che devono svolgere una delle seguenti attività, che agiscano o come primo appaltatore o come subappaltatore:
• costruzione di immobili,
• ristrutturazione di immobili.
Vanno sicuramente esclusi i soggetti che agiscono in qualità di committenti nonché quelli che assumono la veste di «contraenti generali» (c.d. general contractor), così come specificato dall’ultimo periodo della norma in commento: «la disposizione non si applica alle prestazioni di servizi rese nei confronti di un contraente generale a cui venga affidata dal committente la totalità dei lavori». Il perimetro di applicazione del nuovo meccanismo dell’inversione contabile vede coinvolti i soli soggetti che
effettuano prestazioni «rese nell’ambito del settore edile», così come sottolineato dalla circolare 29 dicembre 2006, n. 37/E; in tale settore devono rientrare sia i subappaltatori che gli appaltatori o ulteriori subappaltatori del servizio.
Sempre la circolare appena richiamata, al fine di individuare con precisione i soggetti coinvolti dalla disposizione, ha fatto riferimento alle attività indicate nella sezione «F» della tabella di classificazione delle attività economiche «ATECOFIN (2004)» (trasfusa nella sezione «F» della tabella «ATECO 2007» come fatto presente anche dalla risoluzione 245/E/2008).
La sezione «F» indica i codici riferiti alle attività di «Costruzioni» le quali, secondo le indicazioni fornite dalle note esplicative, comprendono:
• lavori generali di costruzione;
• lavori speciali di costruzione per edifici e opere di ingegneria civile;
• lavori di completamento di un fabbricato;
• lavori di installazione in esso dei servizi.
È importante sottolineare nuovamente, che per applicare l’inversione contabile nel comparto edile, è necessario che sia il primo appaltatore che il subappaltatore devono svolgere una prestazione che sia riconducibile ad una di quelle indicate nella sezione «F» della tabella ATECO 2007, non rilevando il codice di attività eventualmente comunicata alla Agenzia delle entrate. Ove, però, come nella fattispecie trattata nella risoluzione 28 novembre 2007, n. 347, l’appaltatore risulti essere un soggetto non operante nel campo dell’edilizia ma bensì, come nella fattispecie di cui alla risoluzione sopra richiamata, della fabbricazione di macchine per la produzione di energia, il meccanismo dell’inversione contabile non trova applicazione ancorché il subappaltatore svolga attività rientranti nella sezione «F».
Inoltre, come chiarito in prima battuta attraverso la circolare 28/E/2008, «il meccanismo dell’inversione contabile si applicherà anche agli eventuali rapporti di subappalto posti in essere dal subappaltatore».
In altre parole, il reverse charge trova applicazione su tutta la catena di subappalti purché, ovviamente, entrambi i soggetti (sia appaltatore che subappaltatori), svolgano attività rientranti fra quelle individuate dal Fisco.
Con la circolare 37/E/2006, l’Agenzia delle Entrate ha altresì specificato che «sono inclusi, inoltre, tra le prestazioni che fanno scattare l’inversione contabile i nuovi lavori, le riparazioni, i rinnovi e restauri, le aggiunte e le alterazioni, la costruzione di edifici e strutture prefabbricate in cantiere e anche le costruzioni temporanee».
Anche la manutenzione di impianti idraulici, sanitari, elettrici, di condizionamento e simili, sempre eseguiti nell’ambito di un subappalto, sono compresi nell’applicazione della norma di cui al sesto comma, lettera a), dell’art. 17, D.P.R. 633/1972 così come ha specificato la risoluzione 154/E/2007.
Come messo in evidenza sempre dall’Amministrazione finanziaria, restano, invece, escluse dalla norma in commento alcune attività che, «anche se attinenti alla realizzazione di edifici, quali, ad esempio, la installazione e manutenzione di prati e giardini, la costruzione o installazione di attrezzature industriali», risultano non comprese all’interno della sezione «F» della tabella «ATECO», in quanto non si sostanziano in attività edilizie.
A tale proposito non risulta chiaro se pur essendo ricomprese nella «nuova» tabella «ATECO 2007», le attività appena menzionate risultino comunque escluse dall’applicazione del meccanismo di inversione contabile. </t>
  </si>
  <si>
    <t>VJ13</t>
  </si>
  <si>
    <t>Somma imponibili e Imposta (Art. 17 comma 6 lettera a-bis cod. DA FARE)</t>
  </si>
  <si>
    <t xml:space="preserve">VJ13 – Acquisti di fabbricati *****                                                                                                                                                                                                                                                                                                                                                                 Nel rigo VJ13 vanno indicati gli acquisti di fabbricati o porzioni di fabbricato per i quali l’imposta è dovuta dal cessionario ai sensi dell’articolo 17, comma 6, lettera a-bis), del Decreto Iva.
Con riferimento alla cessione di immobili civili, l’esenzione da Iva è prevista per tutte le cessioni relative, ovviamente, a fabbricati o porzioni di fabbricato diversi da quelli strumentali, ma con una serie interessante di eccezioni che danno la possibilità, alle imprese che svolgono l’attività nel comparto «edile» (imprese di costruzioni e imprese così dette di recupero), di non venire incise dalla indetraibilità dell’Iva assolta sulla costruzione o sul recupero del fabbricato stesso. Tali eccezioni alla regola della esenzione dall’imposta, riguardano le seguenti specifiche fattispecie:
• cessioni di fabbricati o porzioni di fabbricato (diversi da quelli strumentali), poste in essere dalle imprese costruttrici degli stessi, purché effettuate entro cinque anni dalla data di ultimazione della costruzione;
• cessioni di fabbricati o porzioni di fabbricato (diversi da quelli strumentali), poste in essere dalle imprese che hanno realizzato sugli stessi interventi di recupero edile, purché effettuate entro cinque anni dalla data di ultimazione dell’intervento;
• cessioni di fabbricati o porzioni di fabbricato (diversi da quelli strumentali), poste in essere dalle imprese costruttrici degli stessi ovvero dalle imprese che vi hanno realizzato interventi di recupero edile, nel caso in cui, anche superato il termine quinquennale dal termine dei lavori di costruzione o di recupero, nel relativo atto di cessione lo stesso cedente opti per l’applicazione dell’imposta.
Per quanto concerne i fabbricati o le porzioni di fabbricati strumentali è stabilito che sono esenti tutte le cessioni di tale tipologia di fabbricati, con sole due eccezioni:
• quelle poste in essere dalle imprese costruttrici degli stessi o che vi hanno effettuato interventi di recupero edile, ove la cessione avvenga entro cinque anni dalla ultimazione dei lavori;
• quelle, poste in essere da chiunque, se viene esercitata l’apposita opzione per l’applicazione dell’Iva, direttamente nell’atto di cessione. *****                                                                                                                                                                                   Anche con riferimento alle cessioni di fabbricati, la lett. a-bis), comma 6, art. 17 dispone quanto segue: “alle cessioni di fabbricati o di porzioni di fabbricato di cui ai numeri 8bis) e 8ter) del primo comma dell’art. 10 per le quali nel relativo atto il cedente abbia espressamente manifestato l’opzione per l’imposizione”.
In presenza, quindi, di cessioni di fabbricati, siano essi di natura civile siano essi di natura strumentale, nel caso in cui, come si è visto sopra, il cedente, non avendo l’obbligo di applicare l’Iva, opti comunque per la sua applicazione nell’atto di cessione e qualora, infine, il cessionario sia un soggetto passivo d’imposta, troverà applicazione il meccanismo dell’inversione contabile.
È molto importante sottolineare il fatto che la disposizione contenuta nella lett. a-bis), comma 6 dell’art. 17, estende il meccanismo del «reverse charge» solo con riferimento alle cessioni per le quali il cedente abbia optato per l’applicazione dell’imposta.
In presenza, quindi, di un’impresa costruttrice o di una impresa di recupero, che cede il fabbricato da lei, rispettivamente, costruito o recuperato, entro cinque anni dalla ultimazione dei lavori di costruzione o di recupero stessi, ancorché il cessionario risulti essere un soggetto passivo d’imposta, non sarà possibile applicare l’inversione contabile. In tali casi, infatti, si è di fronte ad un obbligo di applicazione dell’imposta e non ad una mera facoltà, come previsto dalla disposizione.                                            Esempio
La società Pinco palla srl effettua una prestazione di subappalto edile alla società Real srl per il corrispettivo di euro 20.000; pertanto, la società Pinco palla srl:
- emette fattura con indicazione inversione contabile;
- indica tale operazione nel quadro VE, rigo VE35, campo 5.  ******                                                                                                                                                                                                                                                                                                        La società Real srl a seguito della doppia registrazione indica l’imponibile e l’Iva
dell’operazione nei quadro VE e VL ed inoltre indica tale importo al rigo VJ13.   ******                                                                                                                                                                                                                                                                          Riferimenti normativi
_x0001_Provvedimento 15 gennaio 2020, n. 8938
_x0001_Provvedimento 31 gennaio 2020, n. 28312                                                                             </t>
  </si>
  <si>
    <t>VJ14</t>
  </si>
  <si>
    <t>Somma imponibile e Imposta (Art. 17 comma 6 lettera b) DA FARE)</t>
  </si>
  <si>
    <t xml:space="preserve">VJ14 – Acquisti di telefoni cellulari  *****                                                                                                                                                                                                                                                                                                                                                   Nel rigo VJ14 vanno indicati gli acquisti di telefoni cellulari per i quali l’imposta è dovuta dal cessionario, ai sensi dell’articolo 17, comma 6, lettera b), del Decreto Iva.
Si tratta di telefoni cellulari, concepiti come dispositivi fabbricati o adattati per essere connessi a una rete munita di licenza e funzionanti a frequenze specifiche, con o senza altro utilizzo.
L’obbligo del meccanismo dell’inversione contabile alla fattispecie in esame, ai sensi del citato articolo 17, comma 6, del D.P.R. n. 633 del 1972, trova applicazione per le sole cessioni dei beni effettuate nella fase distributiva che precede il commercio al dettaglio. Le cessioni al dettaglio, infatti, si caratterizzano per la destinazione del bene al cessionario-utilizzatore finale, ancorché soggetto passivo. </t>
  </si>
  <si>
    <t>VJ15</t>
  </si>
  <si>
    <t>Somma imponibili e Imposta ( Art. 17 comma 6 lett. c) DA FARE)</t>
  </si>
  <si>
    <t xml:space="preserve">VJ15 – Acquisti di prodotti elettronici *****                                                                                                                                                                                                                                                                                                                                                 Nel rigo VJ15 vanno riportati gli acquisti di console da gioco, tablet PC e laptop, nonché di dispositivi a circuito integrato, quali microprocessori e unità centrali di elaborazione, per i quali l’imposta è dovuta dal cessionario, ai sensi dell’articolo 17, comma 6, lettera c), del Decreto Iva.
Si rileva che l’estensione del reverse charge non riguarda i personal computer, ma solo i tablet PC. In sostanza, per la categoria dei PC continuerà ad applicarsi il regime Iva ordinario, con la sola eccezione delle cessioni di tablet Pc, ovvero tablet dotati di sistemi operativi che li fanno funzionare come computer e laptop, ovvero PC portatili.
Le cessioni di console da gioco, tablet, pc e laptop
Al fine di fornire maggiori informazioni in merito alla casistica in esame, si ripercorrono, di seguito, le principali indicazioni fornite dalle Entrate con la circolare n. 21/E/2016.
Ambito oggettivo
Il reverse charge è applicabile alle cessioni, territorialmente rilevanti in Italia, effettuate tra soggetti passivi, dei seguenti prodotti: console da gioco, (NC 9504 50 00); tablet PC (NC 8471 30 00); Laptop (NC 8471 30 00).
Ai fini dell’individuazione di tali beni – precisa l’Agenzia – non rileva la denominazione “commerciale” bensì la circostanza che si tratti di beni della stessa qualità commerciale, aventi le stesse caratteristiche tecniche e lo stesso codice di Nomenclatura Combinata (NC). *****                                                                                                                                                                                                                                                                                                                                                                                   Ambito soggettivo
Come precisato nell’ambito della circolare 21/E/2016, l’applicazione del reverse charge riguarda i soggetti passivi Iva obbligati all’assolvimento dell’imposta in luogo del cedente. Lo stesso meccanismo va applicato anche dai soggetti passivi (acquirenti) non stabiliti in Italia ovvero senza stabile organizzazione in Italia; in tal caso, per assolvere al predetto obbligo, il cessionario dovrà identificarsi ai fini Iva in Italia (risoluzione 28/E/2012).
Reverse escluso per le vendite al dettaglio
Al fine di dissipare i dubbi che erano sorti a seguito dell’estensione del meccanismo dell’inversione contabile, l’Agenzia delle Entrate ha chiarito che, alle cessioni di console da gioco, tablet, PC e laptop, l’Iva si applica mediante reverse charge solo nel caso in cui tali cessioni di beni siano state effettuate nella fase distributiva che precede il commercio al dettaglio. In caso contrario (commercio al dettaglio – cessione al consumatore finale), le stesse scontano l’imposta con le modalità “ordinarie”. Con tale indicazione l’Agenzia conferma quanto espresso nella circolare 59/E/2010 e nella risoluzione 36/E/2011. Una interpretazione che risulta – si legge nella circolare – coerente con l’ampia facoltà concessa agli Stati membri in forza dell’art. 199-bis della Direttiva 2006/112/CE e con le caratteristiche che connotano il reverse charge, ossia “l’utilità ad evitare e scoraggiare eventuali tentativi di frode, nonché semplificare la procedura di riscossione dell’IVA” Ciò giustifica, ad avviso dell’Agenzia, che il
meccanismo dell’inversione contabile per le nuove fattispecie previste dal D.Lgs. n. 24/2016 non trovi applicazione per la fase “del commercio al dettaglio la cui attività, è di regola, caratterizzata da una frequenza tale da rendere particolarmente onerosa l’osserva dell’applicazione del meccanismo dell’inversione contabile in ragione della qualità di soggetto passivo del cessionario-cliente”. Diversamente, per le cessioni dei beni che si verificano in tutte le fasi di commercializzazione precedenti la vendita al dettaglio, il destinatario della cessione, se soggetto passivo d’imposta nel territorio dello Stato, è obbligato all’assolvimento dell’imposta, in luogo del cedente.                                                                                                                                                          Commercio al dettaglio
Sono applicabili alle cessioni di console da gioco, tablet e laptop i chiarimenti già forniti con la risoluzione n. 36/E/2011, ove si afferma che “sono escluse dall’obbligo di reverse charge le cessioni dei beni in argomento effettuate da «commercianti al minuto autorizzati in locali aperti al pubblico, in spacci interni, mediante apparecchi di distribuzione, per corrispondenza, a domicilio o in forma ambulante» (…), in quanto, in tali ipotesi, le cessioni dei beni in argomento sono, di regola, effettuate direttamente a cessionari – utilizzatori finali dei beni, ancorché soggetti passivi IVA”. L’esclusione dall’obbligo di reverse charge “torna, altresì, applicabile anche a soggetti diversi da quelli di cui all’articolo 22 del DPR n. 633 del 1972 che, tuttavia, effettuano le cessioni dei beni.. direttamente a cessionari-utilizzatori finali, sempreché la cessione non risulti effettuata per la successiva rivendita del prodotto a terzi. *****                                                                                                                            Attenzione
Si rammenta che a decorrere dal 3 marzo 2016, non rientrano più nell’ambito del reverse charge le cessioni di componenti ed accessori di telefoni cellulari nonché le cessioni di pc (disposizione, quest’ultima, già disapplicata dal 2010 per incompatibilità con le norme UE). Restano comunque confermate le disposizione di cui all’art. 17, comma 6, lett. b), del D.P.R. 633/1972, ossia quanto previsto in materia di reverse charge per i telefoni cellulari; per questi il reverse è applicabile alle sole cessioni “effettuate nella fase distributiva che precede il commercio al dettaglio”, mentre, è escluso per le cessioni con l’utilizzatore finale, ancorché soggetto passivo (circolare 59/E/2010). Il reverse continua a riguardare, poi, la componentistica dei
PC (l’art. 17, comma 6, lett. c) fa riferimento ai dispositivi a circuito integrato, quali i microprocessori e le CPU), anche in questo caso limitatamente alle cessioni “effettuate prima della loro installazione in prodotti destinati al consumatore finale”. Altro aspetto riguarda gli smartphone: voce di Nomenclatura combinata 8517.12 (“Telefoni per reti cellulari e per altre reti senza filo”). Per questi vigono, ai fini Iva, le stesse regole previste per i telefoni cellulari e, dunque, l’applicazione del reverse in tutte le fasi distributive che precedono la vendita al dettaglio.                                                                                                                                                                                                                                                                                                                     Reverse anche per console da gioco, tablet e laptop “usati”
Per quanto non oggetto di chiarimenti da parte delle Entrate, si ritiene che il reverse charge risulti applicabile a prescindere dal fatto che le console, i tablet ed i laptop oggetto di cessione siano nuovi o usati. Tuttavia, nel caso in cui detti beni siano “usati”, è opportuno verificare quando ad essi sia applicabile il regime speciale del margine in luogo di quello dell’inversione contabile. Come precisato dalla circolare 28/E/2004, alle cessioni dei beni usati si applica il meccanismo del reverse charge sempreché gli stessi beni necessitino di una ulteriore fase di lavorazione e trasformazione e non siano utilizzabili di per sé secondo l’ordinaria destinazione. Viceversa, i beni usati “suscettibili di reimpiego nello stato originario o previa riparazione” sono assoggettati al regime del margine e, a tal fine, è richiesto che gli stessi siano stati precedentemente acquistati presso privati ovvero presso operatori economici assimilati ai privati (art. 36, D.L. n. 41/1995)                                                              Esempio
Supponiamo che una ditta Alfa Srl abbia ceduto 20 tablet alla Gamma Snc, per un imponibile di euro 4.000. Il cedente emette fattura senza addebito dell’Iva ex art. 17, comma 6, lett. c) del D.P.R. n. 633/1972.
In tal caso, per l’operazione in esame:
- il modello IVA presentato dalla ditta Alfa Srl sarà così compilato: *******                                                                                                                                                                                                                                                                                               il modello IVA presentato dalla Gamma Snc sarà così compilato:  *****    ******                                                                                                                                                                                                                                                                                   Infatti, il committente ha integrato la fattura ricevuta (senza addebito dell’Iva) con l’indicazione dell’aliquota (22%) e della relativa imposta (euro 880), provvedendo altresì ad annotare la stessa nel registro delle fatture emesse/corrispettivi, nonché nel registro degli acquisti.                     </t>
  </si>
  <si>
    <t>Somma imponibili e Imposta (Art. 17 comma 6 lett. a-ter) cod. D.01.b</t>
  </si>
  <si>
    <t xml:space="preserve">VJ16 – Acquisti di servizi del comparto edile e settori connessi  *****                                                                                                                                                                                                                                                                                                     Nel rigo VJ16 vanno indicati gli acquisti di servizi di pulizia, di demolizione, di installazione di impianti e di completamento relativi a edifici per i quali l’imposta è dovuta dal cessionario, ai sensi dell’articolo 17, comma 6, lettera a-ter). In particolare, le operazioni che vanno indicate nel suddetto rigo possono essere così riassunte:
• Manutenzione degli impianti
Nel definire l’ambito oggettivo di estensione del reverse charge nel settore edile, il Legislatore ha fatto riferimento all’installazione di impianti e non alla loro manutenzione. Di conseguenza, era possibile supporre che il reverse charge trovasse applicazione per l’installazione degli impianti ma non per la loro manutenzione. Tuttavia, utilizzando come riferimento i codici ATECO tale interpretazione non deve ritenersi corretta. Questi infatti fanno riferimento anche alla manutenzione di impianti elettrici, elettronici ed idraulici. Sebbene l’Amministrazione Finanziaria non ammetta esplicitamente che le manutenzioni degli impianti sono ricomprese nell’ambito oggettivo della norma, il riferimento ai codici ATECO non lascia adito a dubbi. Le manutenzioni degli impianti, sempre che si riferiscano ad edifici, sono da assoggettare al reverse charge ex art. 17, comma 6, lett. a-ter, D.P.R. 633/1972. Ricordiamo che i codici ATECO che individuano l’installazione di impianti sono i seguenti: 43.21.01; 43.21.02; 43.22.01; 43.22.02; 43.22.03; 43.29.01; 43.29.02; 43.29.09.
• Servizi di pulizia
Ai servizi di pulizia relativi ad edifici, per effetto delle modifiche normative introdotte dall’articolo 1, comma 629, della Legge di Stabilità 2015, è applicabile il meccanismo dell’inversione contabile. Sulla possibilità di applicare il reverse charge alle prestazioni di servizi di pulizia vi erano dubbi legati al fatto che per tali prestazioni, nella Relazione illustrativa alla Legge di Stabilità 2015, si faceva esplicito riferimento al solo ambito del settore edile (pulizia del cantiere). Stando al dato letterale della norma (confermato dall’Agenzia delle Entrate nella circolare n. 14 del 27 marzo 2015), tuttavia, il reverse charge si applica in ogni caso, purché trattasi ovviamente di prestazione di servizi relative ad edifici. Si ribadisce che per l’individuazione delle prestazioni rientranti nella nozione di servizi di pulizia, si può fare riferimento alle attività ricomprese nei codici attività della Tabella ATECO 2007. Sono, dunque, da ricomprendere nell’ambito applicativo della lettera a-ter) le attività classificate come servizi di pulizia dalla suddetta Tabella, a condizione che questi ultimi siano riferiti esclusivamente ad edifici: 81.21.00 “Pulizia generale” (non specializzata) di edifici e 81.22.02 “Altre attività di pulizia specializzata di edifici e di impianti e macchinari industriali”. Devono intendersi escluse dall’applicazione del meccanismo dell’inversione contabile le attività di pulizia specializzata di impianti e macchinari industriali, in quanto non rientranti nella nozione di edifici. Dal meccanismo in esame risultano quindi escluse le attività di disinfestazione (codice attività 81.29.10).
• Completamento di edifici
Quanto alle prestazioni di «completamento» degli edifici, il termine è impiegato dal legislatore in modo atecnico, non trovando riscontro nella definizione degli interventi edilizi di cui all’art. 3 del D.P.R. n. 380/2001; anche in questo caso, pertanto, si deve fare riferimento alla tabella ATECO (codici 43.31.00, 43.32.01; 43.32.02; 43.33.00; 43.34.00; 43.39.01 43.39.09). La posa in opera di «arredi» è esclusa dall’applicazione del reverse charge, in quanto non rientra nella nozione di completamento relativo
ad edifici. Non vengono, invece, citati i codici del gruppo 43.9, altri lavori specializzati di costruzione, che comprendono tra l’altro la costruzione di tetti, i quali devono pertanto ritenersi estranei alle disposizioni della lettera a-ter). In ordine al concetto di «completamento», che, come detto, non trova riscontro nella definizione normativa degli interventi edilizi, la circolare esemplifica che vi rientrano, per esempio, le prestazioni di rifacimento della facciata di un edificio. Pare quindi confermato che, diversamente da quanto sostenuto da taluni, per l’individuazione delle prestazioni sottoposte al meccanismo speciale si deve fare riferimento alla descrizione oggettiva delle attività nella tabella ATECO, senza che assuma invece rilievo la natura dell’intervento edilizio intrapreso dal committente (manutenzione, ristrutturazione, restauro, nuova costruzione). Per quanto riguarda i servizi di demolizione, nella C.M. 14/E/2015 è stato chiarito che deve farsi riferimento al codice ATECO 43.11.00. </t>
  </si>
  <si>
    <t>VJ17</t>
  </si>
  <si>
    <t>Somma imponibilie e Imosta (Art. 17 comma 6 lett. d-bis), d-ter) e d-quater)  DA FARE)</t>
  </si>
  <si>
    <t xml:space="preserve">VJ17 – Acquisti di beni e servizi del settore energetico  *****                                                                                                                                                                                                                                                                                                                     Nel rigo VJ17 vanno riportati gli acquisti di beni e servizi del settore energetico per i quali l’imposta è dovuta dal cessionario, ai sensi dell’articolo 17, comma 6, lettere d-bis), d-ter) e d-quater). </t>
  </si>
  <si>
    <t>VJ18</t>
  </si>
  <si>
    <t>Somma imponibile e Imposta (Art. 17-ter cod. A.02 B.02 C.02 D.07)</t>
  </si>
  <si>
    <t xml:space="preserve">VJ18 – Acquisti delle pubbliche amministrazioni *****                                                                                                                                                                                                                                                                                                                                Nel rigo VJ18 vanno riportati gli acquisti effettuati dalle pubbliche amministrazioni titolari di partita IVA tenute al versamento dell’imposta, per i quali la relativa imposta ha partecipato alle liquidazioni periodiche.  </t>
  </si>
  <si>
    <t>VJ19</t>
  </si>
  <si>
    <t>Totale Imposta</t>
  </si>
  <si>
    <t xml:space="preserve">VJ19 – Totale imposta *****                                                                                                                                                                                                                                                                                                                                                                            Nel rigo VJ19 occorre indicare il totale dell’IVA sulle operazioni evidenziate nel presente quadro ottenuto sommando gli importi indicati nella colonna 2 dai righi VJ1 a VJ18.              </t>
  </si>
  <si>
    <t>VI</t>
  </si>
  <si>
    <t xml:space="preserve">Quadro VI – Dichiarazioni di intento ricevute                                                                                                                                                                                                                                                                                                                                                 Il quadro VI è riservato ai fornitori degli esportatori abituali; l’art. 1, comma 1, lett. c), del D.L. 746/1983 prevede, infatti, che devono essere riepilogati nella dichiarazione annuale Iva i dati contenuti nelle dichiarazioni di intento relative all’anno d’imposta 2019.                                                                                                                                                                                                                                                                                                                                                                                                                Premessa
Come noto, a seguito delle modifiche apportate dall’art. 20 del D.Lgs. n. 175/2014: *****                                                                                                                                                                                                                                                                         Ripercorriamo dunque, brevemente, le caratteristiche delle dichiarazioni di intento e gli obblighi comunicativi connessi, in vigore fino al 31 dicembre 2019, prima di illustrare le modalità di compilazione
del quadro VI.
Aspetti generali
La dichiarazione d’intento può essere emessa dall’esportatore abituale:
• per ogni singola operazione (cioè ordine di acquisto o bolletta d’importazione);
• per gli acquisti effettuati dalla data della richiesta fino ad una specifica data (che non può mai, comunque, essere successiva al 31 dicembre dell’anno di riferimento);
• con riferimento ad un determinato importo massimo.
Attenzione
Con il provvedimento n. 213221/2016 l’Agenzia delle Entrate ha approvato il modello DI, utilizzabile per le operazioni di acquisto da effettuare a partire dal 1° marzo 2017.
Con il suddetto modello, gli operatori dovranno indicare, al momento della presentazione dello stesso e per ciascun fornitore, l’importo del plafond fino a concorrenza del quale il fornitore potrà emettere, per il periodo di riferimento, fatture senza applicazione dell’IVA. *****                                                                                                                                                                                                                                                                                                                                                                        Si rammenta che la dichiarazione d’intento deve rispettare la protocollazione dell’anno di riferimento del plafond anche se emessa alla fine dell’anno precedente e che la stessa va annotata nell’apposito registro entro 15 giorni dall’emissione.
Anche chi riceve le dichiarazioni d’intento (fornitore) è tenuto a:
• annotare le stesse nell’apposito registro entro 15 giorni dal ricevimento; per l’annotazione non è più necessario tenere apposito registro vidimato, è sufficiente l’annotazione in apposita sezione dei registri delle fatture emesse o dei corrispettivi;
• conservarle a norma dell’articolo 39, D.P.R. 633/1972;
• attribuire una propria numerazione che inizia ogni anno con riferimento all’anno del plafond.
Comunicazione dei dati relativi alle dichiarazioni d’intento                                                                                                                                                                                                                                                                                                                Come anticipato, l’esportatore abituale è tenuto a comunicare ai propri fornitori, prima di effettuare l’operazione, la volontà di acquistare beni/servizi senza IVA, tramite la dichiarazione d’intento.
In particolare, secondo l’art. 20, comma 1, lett. a) e b), D.Lgs. 175/2014:
a) obblighi degli esportatori abituali
 L’esportatore abituale, è tenuto a:
• trasmettere telematicamente all’Agenzia delle Entrate i dati delle dichiarazioni d’intento emesse, mediante l’apposito software messo a disposizione sul sito delle Entrate;
• inviare o consegnare la dichiarazione di intento al proprio fornitore (o alla Dogana), unitamente alla ricevuta telematica rilasciata dall’Agenzia delle Entrate a seguito della trasmissione della dichiarazione.
b) Obblighi del fornitore
Il fornitore dell’esportatore abituale:
• può effettuare l’operazione senza applicazione dell’imposta solo dopo aver ricevuto la lettera d’intento e la relativa ricevuta di presentazione telematica consegnategli dal cliente;
• è tenuto a riepilogare le dichiarazioni d’intento ricevute nella dichiarazione IVA annuale;
• è tenuto a riscontrare l’avvenuta presentazione della dichiarazione d’intento.                                                                                                                                                                                                                                                                                  Attenzione
Il fornitore deve tenere l’apposito registro delle dichiarazioni d’intento e indicare nelle fatture emesse, oltre al regime di non imponibilità IVA, gli estremi della relativa dichiarazione d’intento.
Riscontro telematico
I fornitori riscontrano telematicamente l’avvenuta presentazione delle dichiarazioni di intento da parte degli esportatori abituali secondo le seguenti due modalità (Circolare n. 31/2014):
• sul sito Internet delle Entrate, mediante un’apposita funzione a “libero accesso”;
• accedendo al proprio cassetto fiscale, per i soggetti abilitati ai servizi Entratel/Fisconline.
Sul sito dell’Agenzia è disponibile, al cedente e al prestatore, la funzione a libero accesso per consentire il riscontro telematico dell’avvenuta presentazione della dichiarazione d’intento. *****                                                                                                  c) Dichiarazioni di intento presentate in dogana
Le dichiarazioni di intento, emesse secondo le nuove modalità, sono presentate in Dogana al fine di consentire un controllo più efficace su tali operazioni. L’Agenzia, infatti, con la Risoluzione n. 38/2015 ha semplificato la presentazione delle dichiarazioni d’intento in Dogana stabilendo che, a decorrere dal 25 maggio 2015, gli esportatori abituali possono presentare in Dogana anche un’unica dichiarazione d’intento relativa a più importazioni. In particolare, è ammessa anche per le operazioni doganali (come previsto per la generalità degli acquisti di beni/servizi) la compilazione del campo 2 “operazioni fino a concorrenza di euro” del modello DI.
All’atto della presentazione della dichiarazione doganale di importazione, l’operatore comunica l’importo del plafond che intende utilizzare per la specifica importazione. Resta ferma, la possibilità di presentare una dichiarazione d’intento per ciascuna importazione, indicandone l’importo stimato.                                                                                                                                                                                                                                                                                                                                       Mancato invio della comunicazione
Laddove il fornitore effettui operazioni non imponibili IVA prima di aver:
• ricevuto la dichiarazione di intento dall’esportatore abituale, proprio cessionario o committente;
• verificato l’effettivo invio telematico della dichiarazione di intento all’Agenzia delle Entrate da parte dell’esportatore abituale;
è punito con una sanzione da 250,00 euro a 2.000,00 euro. È chiaro che, stante la legge più favorevole al contribuente, si applica il favor rei, se l’atto non è ancora definitivo.
Sul punto, la Circolare n. 31/2014 ha precisato che detta modalità sanzionatoria trova applicazione per le operazioni senza applicazione dell’IVA effettuate dal 1° gennaio 2015, a nulla rilevando la circostanza che l’esportatore abituale abbia già inviato al proprio fornitore o prestatore la lettera d’intento, secondo la precedente disciplina.
Violazioni dell’esportatore abituale
È punito con la sanzione dal 100% al 200% dell’imposta chi, in mancanza dei presupposti richiesti, dichiara all’altro contraente o in Dogana di volersi avvalere della facoltà di acquistare o di importare merci e servizi senza applicazione dell’Iva, ovvero ne beneficia oltre il limite consentito (art. 7, comma 4, D.Lgs. n. 471/1997).
In tal caso, della sanzione nonché dell’imposta risponde solo il cessionario, in quanto non è onere del cedente verificare l’attendibilità della dichiarazione d’intenti, nonché la sua veridicità.
Se il superamento del limite consegue a mancata esportazione, da parte del cessionario o del commissionario, la sanzione è ridotta alla metà e non si applica se l’imposta viene versata all’ufficio competente entro 30 giorni dalla scadenza del termine per l’esportazione, previa regolarizzazione della fattura. Nell’ambito dell’art. 7, comma 5 del D.Lgs. n. 471/1997 viene poi specificato che:
“Chi, nelle fatture o nelle dichiarazioni in dogana relative a cessioni all’esportazione, indica quantità, qualità o corrispettivi diversi da quelli reali, è punito con la sanzione amministrativa dal cento al duecento per cento dell’imposta che sarebbe dovuta se i beni presentati in dogana fossero stati ceduti nel territorio dello Stato, calcolata sulle differenze dei corrispettivi o dei valori normali dei beni. La sanzione non si applica per le differenze quantitative non superiori al cinque per cento”.
Novità
A decorrere dal periodo di imposta 2020, per effetto dell’art. 12-septies del D.L. n. 34/2019, viene modificata la disciplina delle dichiarazioni di intento. Tuttavia ad oggi (data di pubblicazione del documento), non è stato ancora emanato il provvedimento di attuazione della disciplina. Pertanto, in assenza di specifici interventi di prassi, appare possibile continuare ad applicare le “vecchie regole” per la gestione delle dichiarazioni d’intento.
Ciò premesso, si passano in rassegna le principali novità previste dalla nuova disposizione.
In base alla nuova formulazione dell’art. 1 del D.L. n. 746/1983, l’intento di avvalersi della facoltà di effettuare acquisti o importazioni senza applicazione dell’imposta risulta da apposita dichiarazione da trasmettere in via telematica all’Agenzia delle Entrate che rilascia ricevuta telematica con indicazione del protocollo di ricezione.
Pertanto, gli esportatori abituali che intendono avvalersi della facoltà di effettuare acquisti e importazioni senza l’applicazione dell’IVA sono tenuti a redigere la dichiarazione di intento sul modello approvato ed inviarla telematicamente all’Agenzia delle Entrate che rilascia apposita ricevuta.                                                                                                                                                                                                                                                                                                                                            La dichiarazione può riguardare anche “più operazioni” e gli “estremi” del protocollo di ricezione della stessa devono essere indicati nelle fatture emesse in base ad essa, ovvero devono essere indicati dall’importatore nella dichiarazione doganale. Conseguentemente, il cedente o prestatore deve indicare nelle fatture emesse gli estremi del “protocollo di ricezione” della dichiarazione di intento. Sarà compito di quest’ultimo, quindi, “riscontrare” telematicamente, sul sito dell’Agenzia, l’avvenuta
presentazione della dichiarazione prima di effettuare le operazioni.
Per la “verifica” di tali indicazioni al momento dell’importazione, l’Agenzia delle Entrate mette a disposizione dell’Agenzia delle Dogane la banca dati delle dichiarazioni d’intento, per dispensare l’operatore dalla consegna in dogana della copia cartacea delle dichiarazioni di intento e delle ricevute di presentazione. Viene, in pratica, “abrogata” la norma (comma 2, art. 1, del D.L. n. 746/1983) secondo cui la dichiarazione dalla quale risulta l’intento di avvalersi della facoltà di effettuare acquisti o
importazioni senza applicazione dell’imposta deve essere redatta in duplice esemplare, progressivamente numerata dal dichiarante e dal fornitore o prestatore, “annotata” entro i 15 giorni successivi a quello di emissione o ricevimento in apposito registro e “conservata”, con indicazione degli estremi della dichiarazione nelle fatture emesse in base ad essa.
Conseguentemente, gli esportatori abituali ed i rispettivi fornitori non sono più tenuti a numerare le dichiarazioni di intento né ad annotarle in appositi registri e conservarle.
Occorre, altresì, sottolineare che, per effetto delle nuove disposizioni, viene meno l’obbligo di consegnare al fornitore la dichiarazione di intento unitamente alla ricevuta di presentazione rilasciata dall’Agenzia delle Entrate. Di conseguenza, potrebbe essere sufficiente comunicare al fornitore a mezzo e-mail il plafond che si intende utilizzare nonché il numero di protocollo di ricezione della dichiarazione di intento. Resta, tuttavia, possibile (ma una facoltà) per l’esportatore abituale consegnare
al fornitore copia della dichiarazione di intento.
Per effetto delle novità, infine, viene meno l’obbligo, per il fornitore, di riportare nella dichiarazione annuale IVA (quadro VI) il riepilogo dei dati contenuti nelle lettere di intento ricevute. *****                                                                                          Aspetti sanzionatori
Previsto un inasprimento delle sanzioni. Per le violazioni relative alle esportazioni, la sanzione comminata al cedente/prestatore che effettua cessioni o prestazioni senza aver “prima” riscontrato telematicamente l’avvenuta presentazione all’Agenzia delle Entrate della dichiarazione è la stessa attualmente prevista per chi effettua operazioni senza addebito d’imposta, in mancanza della dichiarazione d’intento ossia dal 100% al 200% dell’imposta (art. 7, comma 4-bis del D.Lgs. n. 471/1997), fermo
restando l’obbligo di pagamento dell’imposta medesima. Dunque, il fornitore è punito con una sanzione “proporzionale” per non aver effettuato la verifica dell’avvenuta presentazione della dichiarazione prima di emettere fattura senza applicazione dell’IVA e per non aver riportato sulla stessa il numero di protocollo rilasciato dall’Agenzia delle Entrate.
Divieto di utilizzo per le cessioni di carburante
Il collegato alla Legge di bilancio 2020 (art. 6, D.L. n. 124/2019) impedisce l’utilizzo della dichiarazione d’intento alle cessioni e importazioni riguardanti i carburanti e gli altri prodotti previsti oggetto della particolare disciplina di cui all’ex Legge n. 205/2017. Diversamente, è consentito utilizzare la dichiarazione d’intento per alcune cessioni aventi ad oggetto il c.d. gasolio commerciale usato come carburante (di cui all’art. 24-ter del TUA, e cioè quello impiegato dai soggetti esercenti talune categorie di trasporto merci e passeggeri), ai fini dello svolgimento dell’attività di trasporto. L’acquisto deve avvenire presso un deposito commerciale, da soggetti diversi dai destinatari registrati ovvero da soggetti diversi da quelli per conto dei quali i gestori di un deposito fiscale o destinatari registrati abbiano immesso in consumo o estratto il medesimo gasolio.
La compilazione del quadro VI
L’art. 1, comma 1, lett. c) del D.L. 746/1983 prevede che debbano essere riepilogati nella dichiarazione annuale Iva i dati contenuti nelle dichiarazioni di intento ricevute. Pertanto, i fornitori degli esportatori abituali indicano i dati delle dichiarazioni d’intento relative all’anno 2019, nel quadro VI del modello Iva 2020.                                                                                                                                                                                                                                                                                                    Da VI1 a VI6 – Dati relativi al cessionario o committente                                                                                                                                                                                                                                                                                                                      Nei righi da VI1 a VI6 sono richiesti i seguenti dati:    *****                                                                                                                                                                                                                                                                                                             Attenzione
Qualora i sei righi presenti non fossero sufficienti, deve essere utilizzato un altro quadro VI indicando “02” nel campo “Mod. N.”, e così via. Le stesse modalità di compilazione devono essere adottate in presenza di operazioni straordinarie.
Esempio
La Rossi srl esportatrice abituale, ha emesso una dichiarazione di intento nei confronti della Bianchi sas indicando la volontà di effettuare acquisti senza IVA per operazioni comprese tra il 1° giugno 2019 ed il 31 dicembre 2019. Successivamente, la Rossi srl ha inviato la dichiarazione d’intento alle Entrate ed ha inviato alla Bianchi sas la medesima dichiarazione d’intento e la ricevuta di presentazione rilasciata dall’Agenzia delle Entrate. La Bianchi sas, verificata la ricevuta della dichiarazione di intento sul sito dell’Agenzia, ha effettuato nel corso dell’anno una
cessione senza IVA per euro 3.000.
In sede di dichiarazione IVA 2020, la Bianchi sas indica:
- l’importo relativo alla cessione nel rigo VE31: *****                                                                                                                                                                                                                                                                                                                                 - nel quadro VI i dati della Rossi Srl: *****                                                                                                                                                                                                                                                                                                                                        Riferimenti normativi
_x0001_Provvedimento 15 gennaio 2020, n. 8938
_x0001_Provvedimento 31 gennaio 2020, n. 28312                                                                                                                                                                                                                                                                                                                                      </t>
  </si>
  <si>
    <t>VI1</t>
  </si>
  <si>
    <t>Compilare i dati delle dichiarazioni d'Intento</t>
  </si>
  <si>
    <t>VH</t>
  </si>
  <si>
    <t xml:space="preserve">Quadro VH – Variazioni delle comunicazioni periodiche                                                                                                                                                                                                                                                                                                                                                                                           Nell’ambito del modello Iva 2020 viene confermata la struttura del quadro VH contenuto nel modello dichiarativo dello scorso anno e, pertanto, ne è prevista la compilazione esclusivamente qualora si intenda inviare, integrare o correggere i dati omessi, incompleti o errati nelle comunicazioni delle liquidazioni periodiche Iva. In tal caso, vanno indicati tutti i dati richiesti, compresi quelli non oggetto di invio, integrazione o correzione. Nell’ipotesi in cui l’invio, l’integrazione o la correzione comportino la compilazione del quadro “senza dati” (ad esempio, se il risultato delle liquidazioni è pari a zero) occorre comunque barrare la casella “VH” posta in calce al quadro VL nel riquadro “Quadri compilati”                                                                                    Comunicazione delle liquidazioni periodiche
Prima di entrare nel merito delle modalità di compilazione del quadro VH si ricorda che, a decorrere dal 2017 è stato previsto l’obbligo di inviare telematicamente all’Agenzia delle Entrate, con cadenza trimestrale, i dati delle liquidazioni periodiche IVA (mensili / trimestrali). *****                                                                                                                                                                                                                                                                                                                                                                        Restano fermi gli ordinari termini di versamento dell’imposta dovuta in base alle liquidazioni periodiche effettuate.
Per quanto riguarda le modalità di adempimento si ricorda che:
• la comunicazione è presentata anche nell’ipotesi di liquidazione con eccedenza a credito;
• sono obbligati alla presentazione i soggetti passivi d’imposta, vale a dire le imprese individuali, i professionisti, gli studi associati, le società di persone, di capitali, i soggetti esteri che si sono identificati direttamente in Italia o che operano in tale     ambito mediante il rappresentante fiscale, le stabili organizzazioni;
• sono esonerati dalla presentazione della comunicazione i soggetti passivi non obbligati alla presentazione della dichiarazione annuale IVA o all’effettuazione delle liquidazioni periodiche, sempre che, nel corso dell’anno, non vengano meno le predette condizioni di esonero. Tra questi si citano gli imprenditori agricoli minimi delle zone montane. L’Agenzia delle entrate, nelle risposte a quesiti 26 maggio 2017, ha incluso tra i soggetti esonerati anche coloro che nel trimestre di riferimento non hanno effettuato operazioni né attive né passive, salva l’ipotesi in cui non devono riportare un credito del mese o del trimestre precedente;                                                                                                                                                                                      • in caso di determinazione separata dell’imposta in presenza di più attività, i soggetti passivi presentano una sola comunicazione riepilogativa per ciascun periodo.
Obbligo di compilazione del quadro VH
Come anticipato, il quadro VH deve essere compilato esclusivamente qualora si intenda inviare, integrare o correggere i dati omessi, incompleti o errati nelle comunicazioni delle liquidazioni periodiche IVA. In tale caso, vanno indicati tutti i dati richiesti, compresi quelli non oggetto di invio, integrazione o correzione anche qualora questi ultimi siano indicati nell’ambito del quadro VP. Nell’ipotesi particolare in cui l’invio, l’integrazione o la correzione comporti la compilazione senza dati del presente quadro (ad esempio, il risultato delle liquidazioni è pari a zero), occorre comunque barrare la casella “VH” posta in calce al quadro VL nel riquadro “Quadri compilati”. Qualora i dati omessi, incompleti o errati non rientrino tra quelli da indicare nel presente quadro, questo non va compilato.                                                                                                                                                                                                                                                                                                                                             Da VH1 a VH16 – Dati risultanti dalle liquidazioni periodiche eseguite *****                                                                                                                                                                                                                                                                                             I righi da VH1 a VH16 devono essere compilati indicando i dati (IVA a credito ovvero IVA a debito) risultanti dalle liquidazioni periodiche eseguite. Per quanto riguarda la compilazione dei righi VH15 e VH16, si precisa che deve essere indicato il risultato della relativa liquidazione sottraendo l’ammontare dell’acconto eventualmente dovuto.
Attenzione
Le società che hanno aderito alla liquidazione dell’IVA di gruppo prevista dall’art. 73 del D.P.R. n. 633/1972 e dal D.M. 13 dicembre 1979, utilizzano i predetti righi per l’indicazione dei crediti e/o dei debiti trasferiti al gruppo durante l’anno d’imposta. L’importo da indicare nel campo “debiti” di ogni rigo del quadro corrisponde all’IVA dovuta per ciascun periodo (anche se non effettivamente versata). Tale importo coincide con l’ammontare dell’IVA indicato, o che avrebbe dovuto trovare indicazione, nella colonna 1 del rigo VP14 del modello di comunicazione delle liquidazioni periodiche IVA.
I contribuenti che hanno effettuato le liquidazioni trimestrali devono indicare i dati relativi alle liquidazioni periodiche nei righi VH4, VH8, VH12 e VH16.
Esempio
Un contribuente con liquidazione IVA periodica trimestrale presenta per il primo trimestre 2019 la seguente situazione:
- IVA a credito: 2.000 euro;
- IVA a debito: 1.500 euro.
Il debito IVA da indicare nel modello F24 e nel rigo VH4 corrisponde a: 2.000 – 1.500 = 500 con maggiorazione dell’1% = 505.
Il rigo VH16 non va, invece, compilato dai contribuenti minori in quanto l’IVA dovuta (o a credito) per il quarto trimestre da tali soggetti deve essere computata ai fini del versamento in sede di dichiarazione annuale.                                                    Ricorda
Nell’ipotesi di liquidazioni trimestrali l’IVA così determinata deve essere maggiorata degli interessi dell’1 per cento. Conseguentemente, il relativo importo coincide, se il versamento è stato regolarmente eseguito per ogni periodo, con l’ammontare dell’IVA indicato nella colonna “importi a debito versati” del relativo modello F24.
Casi particolari
Trimestrali speciali
I contribuenti che effettuano le liquidazioni trimestrali, relativamente ai quattro trimestri solari, indicano i dati delle proprie liquidazioni periodiche in coincidenza dei righi VH4, VH8, VH12 e VH16 (con riferimento, quest’ultimo, all’ultimo trimestre solare).
Contabilità separate
I contribuenti che svolgono più attività con contabilità separate per obbligo di legge o per opzione, e che, in coincidenza dell’ultimo mese di ciascun trimestre, hanno compensato le risultanze della liquidazione mensile con quella del trimestre nei termini della liquidazione mensile, devono indicare nei righi VH3, VH7, VH11 e VH15 l’importo corrispondente alla somma algebrica dei crediti e dei debiti emergenti dalle liquidazioni dei singoli periodi e nel rigo corrispondente al trimestre la cui liquidazione è stata anticipata devono barrare esclusivamente la casella “Liquidazione anticipata”.                                                                                                                                                                                                                                     Regolarizzazione di omesso versamento
In caso di regolarizzazione di un omesso versamento d’imposta relativo ad una precedente liquidazione periodica, il contribuente non deve tenere conto nel rigo del quadro VH corrispondente al periodo in cui viene effettuata la regolarizzazione degli importi versati a tale titolo. Ciò in quanto, in corrispondenza di ogni periodo (mese o trimestre) deve essere indicato, come già chiarito, l’importo da versare di competenza di quel periodo, ancorché il versamento non sia stato poi effettuato nei termini prescritti. In presenza di versamenti effettuati a seguito di ravvedimento operoso occorre barrare la relativa casella nel rigo corrispondente al periodo di liquidazione per il quale il contribuente si è avvalso del predetto istituto.
 Attenzione
Si evidenzia, inoltre, che gli interessi da ravvedimento non devono essere compresi negli importi indicati nel presente quadro.
Esempio
Un contribuente con liquidazione IVA periodica trimestrale presenta per il primo trimestre 2019 la seguente situazione:
- IVA a credito: 800 euro;
- IVA a debito: 1.000 euro.
Il debito IVA da versare è pari a 202.
Qualora il contribuente provveda al pagamento con 30 giorni di ritardo, versando:
- tributo 6031: 202;
- sanzione 8904: 3,03;
- interessi 1991: 0,05,
nel rigo VH4 dovrà essere indicato solo l’importo di 202.
Versamento minimo 25,82 euro
Qualora l’importo dovuto non superi il limite di 25,82 euro, comprensivo degli interessi dovuti dai contribuenti trimestrali, il versamento non deve essere effettuato. Detto importo deve essere indicato nel campo debiti del rigo corrispondente al periodo di liquidazione. Conseguentemente, il debito d’imposta deve essere riportato nella liquidazione periodica immediatamente successiva.
Esempio
Un contribuente con liquidazione IVA periodica trimestrale presenta per il primo trimestre 2019 la seguente situazione:
- IVA a credito: 650 euro;
- IVA a debito: 660 euro.
Il debito IVA da versare è pari a 10.
Nel rigo VH4 non deve essere indicato alcun importo. I 10 euro devono essere riportati nella liquidazione del II trimestre. ******                                                                                                                                                                                                     </t>
  </si>
  <si>
    <t>VH1</t>
  </si>
  <si>
    <t>gennaio</t>
  </si>
  <si>
    <t>crediti / subfor.</t>
  </si>
  <si>
    <t>debiti/liq.a.</t>
  </si>
  <si>
    <t>VH2</t>
  </si>
  <si>
    <t>febbraio</t>
  </si>
  <si>
    <t>VH3</t>
  </si>
  <si>
    <t>marzo</t>
  </si>
  <si>
    <t>VH4</t>
  </si>
  <si>
    <t>I Trimestre</t>
  </si>
  <si>
    <t>VH5</t>
  </si>
  <si>
    <t>aprile</t>
  </si>
  <si>
    <t>VH6</t>
  </si>
  <si>
    <t>maggio</t>
  </si>
  <si>
    <t>VH7</t>
  </si>
  <si>
    <t>giugno</t>
  </si>
  <si>
    <t>VH8</t>
  </si>
  <si>
    <t>II Trimestre</t>
  </si>
  <si>
    <t>VH9</t>
  </si>
  <si>
    <t>luglio</t>
  </si>
  <si>
    <t>VH10</t>
  </si>
  <si>
    <t>agosto</t>
  </si>
  <si>
    <t>VH11</t>
  </si>
  <si>
    <t>settembre</t>
  </si>
  <si>
    <t>VH12</t>
  </si>
  <si>
    <t>III Trimestre</t>
  </si>
  <si>
    <t>VH13</t>
  </si>
  <si>
    <t>ottobre</t>
  </si>
  <si>
    <t>VH14</t>
  </si>
  <si>
    <t>novembre</t>
  </si>
  <si>
    <t>VH15</t>
  </si>
  <si>
    <t>dicembre</t>
  </si>
  <si>
    <t>VH16</t>
  </si>
  <si>
    <t>IV Trimestre</t>
  </si>
  <si>
    <t>VH17</t>
  </si>
  <si>
    <t>Acconto e metodo util.</t>
  </si>
  <si>
    <t xml:space="preserve">Nel rigo VH17 va indicato l’ammontare dell’acconto dovuto indicato o che avrebbe dovuto trovare indicazione, nel rigo VP13, colonna 2, del modello di comunicazione delle liquidazioni periodiche IVA. Il rigo deve essere compilato dai contribuenti obbligati al versamento dell’acconto.
Attenzione
Si evidenzia che, qualora l’ammontare dell’acconto risulti inferiore a euro 103,29, il versamento non deve essere effettuato e pertanto nel rigo non va indicato alcun importo.                                                      
La casella metodo deve essere compilata indicando il codice relativo al metodo utilizzato per la determinazione dell’acconto:
• “1” storico;
• “2” previsionale;
• “3” analitico-effettivo;
• “4” soggetti operanti nei settori delle telecomunicazioni, somministrazione di acqua, energia elettrica, raccolta e smaltimento rifiuti, ecc.
L’obbligo di versamento dell’acconto Iva, da effettuare entro il 27 dicembre di ciascun anno, si configura quale “anticipazione” del versamento dell’imposta dovuta:
• per i contribuenti mensili, in relazione all’ultima liquidazione periodica dell’anno;
• per i contribuenti trimestrali, in relazione al quarto trimestre dell’anno ovvero alla presentazione della dichiarazione annuale (trimestrali cd. per opzione).
 Attenzione
Il rigo in esame non deve essere compilato dalle società partecipanti alla liquidazione dell’IVA di gruppo. Tali soggetti devono indicare nel rigo VK28 gli importi trasferiti alla società controllante tenuta a determinare l’acconto dovuto per il gruppo. *****                                   
Scissione dei pagamenti
Con riguardo ai soggetti passivi IVA riconducibili nell’ambito soggettivo della scissione dei pagamenti di cui all’art. 17-ter del D.P.R. n. 633/1972, le modalità di calcolo dell’acconto IVA sono influenzate dalla speciale disciplina di cui al D.M. 23 gennaio 2015.
In particolare, come chiarito dall’Agenzia delle entrate nella circolare n. 27/E del 2017, ai fini dell’acconto IVA, che dovrà essere determinato secondo uno dei suddetti metodi (storico, previsionale o effettivo), le P.A. e le società soggetti passivi IVA dovranno tenere conto dell’imposta versata all’Erario nell’ambito della scissione dei pagamenti ossia, dell’imposta versata direttamente (soggetti di cui al comma 01 dell’art. 5 del D.M. 23 gennaio 2015) ovvero dell’imposta versata a seguito della liquidazione periodica.
Attenzione
In proposito, giova precisare che l’acconto IVA dovrà essere determinato unitariamente e, pertanto, i soggetti interessati dovranno versare un unico acconto che tenga conto anche dell’imposta dovuta nell’ambito della scissione dei pagamenti.      Compilazione del quadro VH da parte dei subfornitori
I soggetti che si sono avvalsi della facoltà di versare trimestralmente l’IVA relativa alle operazioni derivanti da contratti di subfornitura devono comprendere l’imposta relativa a tali operazioni nel rigo corrispondente al periodo di liquidazione in cui 
sono state effettuate, ancorché il versamento sia stato effettuato con cadenza trimestrale (senza interessi) anziché mensile, barrando la relativa casella “Subfornitori”.
Utilizzo crediti IVA speciali
Il contribuente che, in sede di liquidazione periodica o in sede di acconto, utilizza speciali crediti d’imposta, nonché crediti ricevuti da  società di gestione del risparmio, deve indicare, nel campo “debiti” dei righi compresi tra VH1 e VH17, le risultanze delle liquidazioni e l’importo dell’acconto al netto dei crediti utilizzati. Gli speciali crediti d’imposta così utilizzati devono essere compresi nel rigo VL27, mentre nel rigo VL28 vanno riportati i crediti ricevuti da società di gestione del risparmio. Tali
crediti, utilizzati in sede di dichiarazione annuale, devono invece essere rispettivamente riportati nei righi VL34 e VL35.
Se il contribuente utilizza i predetti crediti d’imposta in compensazione, tramite modello di pagamento F24, nel quadro VH devono essere indicate le risultanze delle liquidazioni periodiche e l’importo dell’acconto, senza tenere conto della compensazione effettuata.
Operazioni straordinarie
Il soggetto risultante dalla trasformazione deve compilare un modulo per se stesso e un modulo per il soggetto dante causa. In particolare, nel quadro VH:
• del soggetto avente causa, devono essere indicati i dati relativi alle liquidazioni dallo stesso effettuate nell’intero anno d’imposta, comprendendo anche le eventuali operazioni effettuate dal soggetto dante causa nella frazione di mese o trimestre nel corso del quale è avvenuta l’operazione;
• del soggetto dante causa, devono essere indicati i dati relativi alle liquidazioni effettuate fino all’ultimo mese o trimestre conclusosi anteriormente alla data dell’operazione.
Inoltre, in questo stesso quadro deve essere compilato il rigo VH17 nell’ipotesi in cui la trasformazione si sia verificata in data successiva al versamento dell’acconto.
In caso di trasformazioni che non abbiano comportato l’estinzione del soggetto dante causa (ad esempio, conferimento di ramo aziendale) quest’ultimo è tenuto a presentare la dichiarazione annuale compilando il quadro VH con esclusivo riferimento alle liquidazioni periodiche relative alle attività non trasferite.
Riferimenti normativi
_x0001_Provvedimento 15 gennaio 2020, n. 8938
_x0001_Provvedimento 31 gennaio 2020, n. 28312                                                        </t>
  </si>
  <si>
    <t>VM</t>
  </si>
  <si>
    <t xml:space="preserve">Quadro VM Quadro VM – Versamenti immatricolazione auto UE                                                                                                                                                                                                                                                                                                             Confermata la struttura del quadro VM contenuta nel modello dello scorso anno. Nell’ambito di tale quadro – lo si ricorda – vanno indicati i versamenti effettuati, nel corso dell’anno 2019, per la prima cessione interna di autoveicoli nuovi ed usati in precedenza oggetto di acquisto intracomunitario. Nei righi da VM1 a VM12, quindi, occorre indicare l’IVA versata nel corso del 2019.                                                                                                                                                                                             Aspetti generali
Come noto, il commercio di autoveicoli nuovi ed usati oggetto di acquisto intra-UE è stato interessato da alcune disposizioni volte a contrastare il fenomeno delle frodi IVA. Sul punto, infatti, l’art. 1, comma 9, del D.L. n. 262/2006 ha espressamente stabilito che “ai fini dell’immatricolazione o della successiva voltura di autoveicoli, motoveicoli e loro rimorchi, anche nuovi, oggetto di acquisto intracomunitario a titolo oneroso, la relativa richiesta è corredata di copia del modello F24 per il versamento unitario di imposte, contributi e altre somme … recante, per ciascun mezzo di trasporto, il numero di telaio e l’ammontare dell’IVA assolta in occasione della prima cessione interna”. In tal caso, il modello di pagamento utilizzabile è l’F24 “Versamenti con elementi identificativi”. Tale modello va utilizzato per il versamento dell’IVA da assolvere in occasione della “prima cessione interna” ai fini dell’immatricolazione o della successiva voltura di veicoli (autoveicoli, motoveicoli e loro rimorchi) oggetto di acquisto intracomunitario a titolo oneroso.
Compilazione del quadro
Ai fini della compilazione, nei righi da VM1 a VM12, corrispondenti ai 12 mesi dell’anno, deve essere indicata l’IVA versata nel corso dell’anno 2019 utilizzando gli appositi codici tributo di seguito riepilogati:  *****                                                                      I contribuenti che hanno effettuato le liquidazioni trimestrali devono indicare i dati relativi ai versamenti con F24 versamenti con elementi identificativi nei righi VM3, VM6, VM9 e VM12. Va tenuto presente che questi versamenti devono essere riportati anche nel rigo VL29.
Si rileva, poi, che gli importi indicati nei predetti righi da VM1 a VM12 devono tener conto dei versamenti effettuati in relazione alle autovetture immatricolate nell’anno 2019 ma oggetto di cessione in anni successivi (2020), ad esempio, le immatricolazioni per il raggiungimento di obiettivi aziendali (ossia le autovetture c.d. “a chilometri zero” – circolare n. 52/E/2008).
Esempio
Supponiamo che la Rossi srl, nel mese di ottobre 2019, abbia acquistato in Germania un’autovettura destinata alla rivendita: conseguentemente il contribuente ha proceduto ad “integrare” la fattura di acquisto (art. 46 del D.L. n. 331/1993), a registrare la stessa ed a liquidare l’imposta. Nel mese di dicembre 2019 la Rossi srl ha venduto l’autovettura e, al fine di ottenerne l’immatricolazione, ha versato l’IVA sulla vendita, per un importo pari a 10.000 euro, con il modello F24 “elementi identificativi” (codice “6234”).
In tal caso, considerata una liquidazione periodica “trimestrale”, il modello VM va compilato come segue: *****                                                                                                                                                                                                                                        Si ricorda che, in tal caso, occorre riportare l’ammontare del versamento anche nel rigo VL29:  *****                                                                                                                                                                                                                                                      In tale rigo – come precisato nelle istruzioni al modello – occorre indicare “l’ammontare complessivo dei versamenti relativi all’imposta dovuta per la prima cessione interna di autoveicoli in precedenza oggetto di acquisto intracomunitario effettuati utilizzando gli appositi codici tributo ….” In particolare vanno indicati:
- i versamenti effettuati nel corso dell’anno 2019 e relativi a cessioni avvenute nello stesso anno;
- i versamenti effettuati in anni precedenti ma relativi a cessioni avvenute nell’anno 2019.
Riferimenti normativi
_x0001_Provvedimento 15 gennaio 2020, n. 8938
_x0001_Provvedimento 31 gennaio 2020, n. 28312        </t>
  </si>
  <si>
    <t>VM1</t>
  </si>
  <si>
    <t>VM2</t>
  </si>
  <si>
    <t>VM3</t>
  </si>
  <si>
    <t>marzo/i trimestre</t>
  </si>
  <si>
    <t>VM4</t>
  </si>
  <si>
    <t>VM5</t>
  </si>
  <si>
    <t>VM6</t>
  </si>
  <si>
    <t>giugno/II Trimestre</t>
  </si>
  <si>
    <t>VM7</t>
  </si>
  <si>
    <t>VM8</t>
  </si>
  <si>
    <t>VM9</t>
  </si>
  <si>
    <t>settembre/III Trimestre</t>
  </si>
  <si>
    <t>VM10</t>
  </si>
  <si>
    <t>VM11</t>
  </si>
  <si>
    <t>VM12</t>
  </si>
  <si>
    <t>dicembre/IV Trimestre</t>
  </si>
  <si>
    <t>VK</t>
  </si>
  <si>
    <t xml:space="preserve">Quadro VK – Società controllanti e controllate                                                                                                                                                                                                                                                                                                                                              Il quadro VK è riservato esclusivamente agli enti o società controllanti e alle controllate, di cui all’art. 73 del D.P.R. n. 633/1972, che hanno partecipato nell’anno d’imposta alla liquidazione dell’IVA di gruppo.                                                                           Liquidazione IVA di gruppo
La liquidazione IVA di gruppo è un particolare meccanismo di liquidazione dell’imposta dovuta nell’ambito dei gruppi societari.
La procedura prevede che i versamenti periodici e il conguaglio di fine anno (nonché i relativi adempimenti) siano effettuati dalla società controllante; quest’ultima, infatti, determina l’IVA dovuta ovvero il credito del gruppo attraverso un sistema di compensazione interna dei crediti e dei debiti IVA emergenti dalle liquidazioni periodiche e dalle dichiarazioni annuali delle società del gruppo.
Alla procedura si accede su opzione, esercitabile in presenza delle condizioni richieste dalla legge. La relativa disciplina è dettata dall’art. 73, comma 3, del D.P.R. n. 633/1972, e, per quanto concerne le disposizioni attuative, dal D.M. 13 dicembre 1979.
Sulla disciplina è intervenuta la Legge di bilancio 2017 che, in un’ottica di semplificazione degli adempimenti, ha integralmente sostituito il citato terzo comma dell’art. 73, demandando a un decreto del Ministro dell’economia e delle finanze il compito di adeguare le regole attuative della disciplina in esame alle nuove disposizioni. A tale fine, è stato emanato il D.M. 13 febbraio 2017 che ha modificato in più punti il citato D.M. 13 dicembre 1979. Tuttavia, il c.d. “regime dell’IVA di gruppo” si distingue ed
è “alternativo” al c.d. “Gruppo IVA”. Pertanto, i soggetti che partecipano ad un Gruppo IVA non possono optare per la liquidazione IVA di Gruppo, ex art. 73, comma 3 del Decreto Iva, considerato che i due istituti sono distinti e la relativa disciplina prevede diversi presupposti applicativi. Si rileva, quindi,che a partire dal 1° gennaio 2020 trovano piena efficacia le norme contenute nel Titolo V-bis del D.P.R. n. 633/1972 che regolano la costituzione ed il funzionamento del “Gruppo IVA”. Al fine di fare chiarezza in merito al nuovo istituto, l’Agenzia delle entrate, con la circolare n. 19/E/2018, ha fornito delle importanti precisazioni.
Ricorda
La disciplina del “Gruppo IVA” è delineata dal Titolo V-bis del D.P.R. n. 633/1972 in vigore dal 1° gennaio 2018 e dal D.M. 6 aprile 2018 recante le disposizioni a carattere attuativo, emanatoin ottemperanza alle previsioni di cui all’art. 70-duodecies, comma 6, del Decreto Iva.
Il modello fiscale di nuova introduzione tuttavia si aggiunge, “senza sopprimerla”, alla procedura diliquidazione d’IVA di gruppo, forma di tassazione consolidata disciplinata dall’articolo 73 del D.P.R. n.633/1972 e dal D.M. 13 dicembre 1979, come novellato dal D.M. 13 febbraio 2017.                                                                                                                                                                                                                                                                                                                                                                          Disposizioni relative ai versamenti e alle dichiarazioni delle società controllate
Nell’ambito del regime Iva di gruppo i versamenti IVA che possono essere eseguiti dall’ente o dalla società controllante sono:
• i versamenti periodici mensili, da eseguire entro il 16 di ciascun mese;
• i versamenti, relativi ai contribuenti minori, da eseguire entro il 16 del secondo mese successivo a ciascuno dei primi tre trimestri solari (art. 7, comma 1, lett. a, del D.P.R. 14 ottobre 1999, n. 542);
• i versamenti relativi a particolari settori (art. 74 del D.P.R. n. 633/1972).
Inoltre, i versamenti in acconto e saldo dell’IVA dovuta, effettuati dagli enti e dalle società controllanti, devono essere determinati al netto delle eccedenze a credito previste dall’art. 30, comma 2, del D.P.R. n. 633/1972.
 Attenzione
È abrogata la disposizione che prevedeva la presentazione, da parte dell’ente o della società controllante, delle dichiarazioni annuali delle controllate.
Definizione di società controllata
Si considerano controllate le società per azioni, in accomandita per azioni, a responsabilità limitata, in nome collettivo e in accomandita semplice, le cui azioni o quote sono possedute, per una percentuale superiore al 50 per cento del loro capitale, almeno dal 1º luglio dell’anno solare precedente, dall’ente o dalla società controllante (o da un’altra società controllata da questi). La disciplina previgente, invece, faceva riferimento solo alle società di capitali, non anche a quelle di persone. Pertanto,
ora l’ambito soggettivo include tutti gli enti e le società commerciali. Inoltre, il requisito del controllo doveva ricorrere fin dall’inizio dell’anno solare precedente.
Viene confermato che la percentuale di controllo deve essere calcolata senza tenere conto delle azioni prive del diritto di voto e che le società controllanti, a loro volta controllate da un’altra società, possono avvalersi della facoltà della liquidazione di gruppo soltanto se la società che le controlla rinuncia ad avvalersene. *****                                                                                                                                                                                                                                                                                          Esercizio dell’opzione
L’ente o la società controllante devono comunicare all’Agenzia delle entrate l’esercizio dell’opzione per la liquidazione dell’IVA di gruppo, non più con il modello IVA 26, ma con la dichiarazione IVA annuale presentata nell’anno solare a decorrere dal quale si intende esercitare l’opzione stessa (a tale scopo, all’interno del modello di dichiarazione IVA, è stato inserito l’apposito quadro VG).
L’opzione è vincolante per 3 anni. Alla fine del primo triennio l’opzione si rinnova automaticamente per ciascun anno successivo.
Dalla dichiarazione della controllante devono risultare:
• il numero di partita IVA delle controllate;
• il tipo di comunicazione relativa a ciascuna controllata;
• la sussistenza del requisito del controllo, con la specificazione della percentuale di possesso delle azioni o quote delle controllate e della data da cui lo stesso decorre.
Inoltre, qualora la controllante sia a sua volta controllata da un’altra società, dalla dichiarazione deve risultare la rinuncia di quest’ultima all’esercizio dell’opzione per l’IVA di gruppo.
L’opzione è efficace fino a revoca. Quest’ultima, a sua volta, deve essere esercitata con le stesse modalità e negli stessi termini previsti per la comunicazione dell’opzione.
Infine, viene confermato che la sopravvenuta mancanza di alcuno dei requisiti richiesti ha effetto a partire dalla liquidazione periodica relativa al mese o trimestre nel corso del quale si è verificata.
Stabile organizzazione nel gruppo IVA
Con la Legge di Bilancio 2018 sono stati “aggiunti” i commi 4-bis, 4-ter, 4-quater, 4-quinquies, 4-sexies all’art. 70-quinquies del D.P.R. n. 633/1972, che disciplina la stabile organizzazione all’interno del gruppo IVA. In particolare, a decorrere dal 1° gennaio 2018, è stato stabilito che:
• le cessioni di beni e le prestazioni di servizi effettuate da una sede o da una stabile organizzazione partecipante a un gruppo IVA nei confronti di una sua stabile organizzazione o della sua sede situata all’estero si considerano effettuate dal gruppo IVA nei confronti di un soggetto che non ne fa parte (comma 4-bis);
• le cessioni di beni e le prestazioni di servizi effettuate nei confronti di una sede o di una stabile organizzazione partecipante a un gruppo IVA da una sua stabile organizzazione o dalla sua sede situata all’estero si considerano effettuate nei confronti del gruppo IVA da un soggetto che non ne fa parte (comma 4-ter);                                                                                                                                                                                                                                                                                                          • le cessioni di beni e le prestazioni di servizi effettuate nei confronti di una sede o di una stabile organizzazione partecipante a un gruppo IVA, costituito in un altro Stato UE, da una sua stabile organizzazione o dalla sua sede situata in Italia si considerano effettuate nei confronti del gruppo IVA costituito nell’altro Stato membro da un soggetto che non ne fa parte (comma 4-quater);
• le cessioni di beni e le prestazioni di servizi effettuate da una sede o da una stabile organizzazione partecipante a un gruppo IVA, costituito in un altro Stato UE, nei confronti di una sua stabile organizzazione o della sua sede situata nel territorio dello Stato si considerano effettuate dal gruppo IVA costituito nell’altro Stato membro nei confronti di un soggetto che non ne fa parte (comma 4-quinquies);
• la base imponibile delle suddette operazioni è determinata, in presenza di un corrispettivo, ai sensi dell’art. 13, commi 1 e 3 del D.P.R. n. 633/1972 (comma 4-sexies).       </t>
  </si>
  <si>
    <t>VK1</t>
  </si>
  <si>
    <t xml:space="preserve">Sezione 1 – Dati generali *****                                                                                                                                                                                                                                                                                                                                                                    VK1 – Partita IVA, mese di controllo e denominazione                                                                                                                                                                                                                                                                                                                             Nel rigo VK1 sia la società controllante che ciascuna società controllata devono indicare:
• campo 1, la partita IVA della controllante; </t>
  </si>
  <si>
    <t>P.IVA- u.mese/controllo</t>
  </si>
  <si>
    <t xml:space="preserve">• campo 1, la partita IVA della controllante; </t>
  </si>
  <si>
    <t>Ragione sociale- op.str.</t>
  </si>
  <si>
    <t xml:space="preserve">• campo 2, l’ultimo mese di controllo (esempio 01 per il mese di gennaio, 12 per il mese di dicembre). Il numero 12 va indicato sia in caso di revoca o fuoriuscita dalla procedura di liquidazione dell’IVA di gruppo a partire dal 1° gennaio 2020, sia in caso di prosecuzione della predetta procedura per il medesimo anno. Si rammenta che la sopravvenuta mancanza dei requisiti per avvalersi della procedura di liquidazione di gruppo ha effetto a partire dalla liquidazione periodica relativa al mese o al trimestre nel corso del quale si è verificata.                                                                                                                                                                                                                                                                                                                                                                    Esempio
La società nei cui confronti venga meno il controllo nel corso del mese di giugno deve indicare, se effettua liquidazioni mensili, il numero 5, in quanto il controllo si considera esercitato fino al mese di maggio; se invece effettua liquidazioni trimestrali, deve indicare il numero 3, in quanto il controllo si considera cessato con il primo trimestre.
Nel particolare caso di incorporazione in corso d’anno della società controllante da parte di società esterna al gruppo IVA, qualora la procedura dell’IVA di gruppo si interrompa a seguito dell’incorporazione della stessa, sia nella dichiarazione della società controllante incorporata (presentata dalla incorporante) che in quelle delle società controllate, deve essere indicato il numero corrispondente al mese cui si riferisce l’ultima liquidazione periodica di gruppo mensile o trimestrale.                                       Esempio
Data incorporazione controllante 15 maggio – ultimo mese di controllo da indicare: 4 se mensile, 3 se trimestrale.
Di converso, qualora la procedura prosegua per l’intero anno d’imposta con contabilità separata rispetto a quella dell’incorporante, deve essere indicato il numero 13 nella sola dichiarazione della società controllante incorporata (presentata dall’incorporante) e il numero 12 in quelle delle società controllate;
• campo 3, la denominazione o la ragione sociale della società controllante. La casella “Operazioni straordinarie”, da compilare unicamente nei moduli successivi al primo in presenza di più moduli a seguito di operazioni straordinarie, va barrata se la società dante causa cui si riferisce il presente modulo è fuoriuscita, nel corso del 2019 e prima dell’operazione straordinaria, dalla procedura di liquidazione dell’IVA di gruppo cui partecipava. </t>
  </si>
  <si>
    <t>VK2</t>
  </si>
  <si>
    <t xml:space="preserve">Sezione 2 – Determinazione dell’eccedenza d’imposta *****                                                                                                                                                                                                                                                                                                               </t>
  </si>
  <si>
    <t>VK20</t>
  </si>
  <si>
    <t xml:space="preserve">VK20 – Crediti trasferiti                                                                                                                                                                                                                                                                                                                                                                               Nel rigo VK20 va indicato il totale dei crediti trasferiti, costituito dalla somma dei crediti indicati nel quadro VH limitatamente al periodo di controllo, aumentata dell’eventuale importo di cui al rigo VX8 trasferito a conguaglio in sede di dichiarazione annuale, nel caso in cui il controllo sia durato tutto l’anno.                                                                                                                                                                                                                                                                                                                     </t>
  </si>
  <si>
    <t>VK21</t>
  </si>
  <si>
    <t xml:space="preserve">VK21 – Debiti trasferiti                                                                                                                                                                                                                                                                                                                                                                                Nel rigo VK21 occorre indicare il totale dei debiti trasferiti, costituito dalla somma dei debiti indicatinel quadro VH, sezione 1, limitatamente al periodo di controllo, aumentata dell’eventuale importo di cui al rigo VX7, nel caso di controllo per tutto l’anno. </t>
  </si>
  <si>
    <t>VK22</t>
  </si>
  <si>
    <t xml:space="preserve">VK22 e VK23 – Eccedenze di debito e credito                                                                                                                                                                                                                                                                                                                                             Nei righi VK22 e VK23, se l’importo del rigo VK20 è maggiore di quello del rigo VK21, riportare la differenza tra VK20 e VK21 deve essere riportata nel rigo VK23; se, invece, VK21 è maggiore di VK20, la differenza tra VK21 e VK20 va riportata nel rigo VK22.  </t>
  </si>
  <si>
    <t>VK23</t>
  </si>
  <si>
    <t>VK24</t>
  </si>
  <si>
    <t xml:space="preserve">VK24 – Eccedenza di credito compensata                                                                                                                                                                                                                                                                                                                                                  Nel rigo VK24 va indicata l’eccedenza di credito compensata. In tale rigo va riportato l’ammontare di VK23 che ha trovato effettiva compensazione, in tutto o in parte, con eccedenze di debito di altre società del gruppo. Tale importo dovrà essere desunto dalla attestazione che l’ente o società controllante è tenuta a rilasciare, alla fine dell’anno, ad ogni società del gruppo e deve corrispondere a quello indicato dalla controllante medesima, per ciascuna società, nel campo 7 del quadro VS. Per l’importo delle eccedenze di credito compensate deve essere prestata la garanzia prevista dall’art. 6, comma 3, del D.M. 13 dicembre 1979.
Attenzione
Si ricorda che l’art. 13 del D.Lgs. 21 novembre 2014, n. 175 ha sostituito l’art. 38-bis del D.P.R. n. 633/1972 innovando significativamente la disciplina relativa all’esecuzione dei rimborsi IVA ed eliminando, in particolare, l’obbligo generalizzato di prestazione della garanzia. Le disposizioni contenute nell’art. 38-bis del D.P.R. IVA trovano applicazione anche nell’ambito della liquidazione dell’IVA di gruppo. </t>
  </si>
  <si>
    <t>VK25</t>
  </si>
  <si>
    <t xml:space="preserve">VK25 – Eccedenza chiesta a rimborso dalla controllante                                                                                                                                                                                                                                                                                                                           Nel rigo VK25 occorre indicare l’eccedenza di credito chiesta a rimborso dalla controllante. Il rigo va compilato soltanto nell’ipotesi in cui risulti, in sede di dichiarazione annuale, un’eccedenza di credito non compensata (cioè, se l’importo del rigo VK23 è superiore all’importo del rigo VK24), trasferita al gruppo e chiesta a rimborso dalla controllante.
In tale caso, la società controllata deve possedere, ai fini del rimborso, i requisiti di cui all’art. 30, comma 3, del D.P.R. n. 633/1972, che dovranno essere indicati dalla controllante mediante la compilazione della casella “Causale” (campo 9 del quadro VS) del prospetto riepilogativo IVA 26 PR. </t>
  </si>
  <si>
    <t>VK26</t>
  </si>
  <si>
    <t xml:space="preserve">VK26 – Crediti d’imposta utilizzati                                                                                                                                                                                                                                                                                                                                                              Nel rigo VK26 occorre indicare l’importo complessivo degli speciali crediti d’imposta eventualmente utilizzati per tutto l’anno 2019, compreso quello utilizzato in sede di conguaglio annuale dalla società, se appartenente a determinate categorie di contribuenti. </t>
  </si>
  <si>
    <t>VK27</t>
  </si>
  <si>
    <t xml:space="preserve">VK27 – Interessi trimestrali trasferiti                                                                                                                                                                                                                                                                                                                                                          Nel rigo VK27 occorre indicare l’importo complessivo degli interessi trasferiti al gruppo da parte delle società che hanno eseguito liquidazioni periodiche trimestralmente ai sensi dell’art. 7 del D.P.R. n. 542/1999.
Le predette società con liquidazioni trimestrali devono indicare l’importo complessivo degli interessi trasferiti, sia trimestralmente, che in sede di dichiarazione annuale.                </t>
  </si>
  <si>
    <t>VK28</t>
  </si>
  <si>
    <t xml:space="preserve">VK28 – Acconto                                                                                                                                                                                                                                                                                                                                                                                           Nel rigo VK28 va indicato, da parte delle società partecipanti alla liquidazione dell’IVA di gruppo per tutto l’anno d’imposta, l’importo trasferito alla società controllante tenuta a determinare l’acconto dovuto per il gruppo. </t>
  </si>
  <si>
    <t>VK3</t>
  </si>
  <si>
    <t xml:space="preserve">Sezione 3 – Cessazione del controllo in corso d’anno. Dati relativi al periodo di controllo  *****                                                                                                                                                                                                                                                              Tale sezione deve essere compilata esclusivamente nel caso in cui la società sia uscita dal gruppo nel corso dell’anno d’imposta. In caso di operazione straordinaria intervenuta nel 2019, se la società dante causa (ad esempio, incorporata) ha partecipato alla liquidazione IVA di gruppo fino alla data dell’operazione, nel modulo relativo alla predetta società la sezione in esame non va compilata. </t>
  </si>
  <si>
    <t>VK30</t>
  </si>
  <si>
    <t xml:space="preserve">VK30 – VK35 – Dati del periodo di controllo  VK30 IVA a debito                                                                                                                                                                                                                                                                                                              Nei righi da VK30 a VK35 devono indicarsi i dati relativi al solo periodo di controllo, per la descrizione dei quali si rimanda ai corrispondenti righi VL1, VL2, VL23, VL27, VL29 e VL30, campo 3.  </t>
  </si>
  <si>
    <t>VK31</t>
  </si>
  <si>
    <t>Rigo VK31 IVA detraibile</t>
  </si>
  <si>
    <t>VK32</t>
  </si>
  <si>
    <t>Rigo VK32 Interessi dovuti per le liquidazioni trimestrali</t>
  </si>
  <si>
    <t>VK33</t>
  </si>
  <si>
    <t>Rigo VK33 Crediti d'Imposta per le liquidazioni trimestrali</t>
  </si>
  <si>
    <t>VK34</t>
  </si>
  <si>
    <t>Rigo VK34 Versamenti auto UE relativi a cessioni effettuate nel periodo</t>
  </si>
  <si>
    <t>VK35</t>
  </si>
  <si>
    <t>Rigo VK35 Versamenti a seguito di ravvedimento</t>
  </si>
  <si>
    <t>VK36</t>
  </si>
  <si>
    <t xml:space="preserve">VK36 – Acconto riaccreditato dalla controllante                                                                                                                                                                                                                                                                                                                                            Nel rigo VK36, nel caso in cui la società controllata sia uscita dal gruppo dopo il versamento dell’acconto, va indicata la parte dello stesso che la controllante ha riaccreditato alla controllata.
Riferimenti normativi
_x0001_Provvedimento 15 gennaio 2020, n. 8938
_x0001_Provvedimento 31 gennaio 2020, n. 28312      </t>
  </si>
  <si>
    <t>VN</t>
  </si>
  <si>
    <t xml:space="preserve">Quadro VN – Dichiarazioni integrative a favore                                                                                                                                                                                                                                                                                                                                             Il Quadro VN, introdotto nella dichiarazione annuale Iva a seguito delle modifiche apportate alla disciplina delle dichiarazioni integrative dall’art. 5 del D.L. 193/2016, è riservato ai contribuenti che hanno presentato nel 2019 una o più dichiarazioni integrative “a favore” oltre il termine di presentazione della dichiarazione relativa all’anno successivo a quello di riferimento dell’integrativa (ad esempio, dichiarazione integrativa IVA 2017, relativa al 2016, presentata nel 2019). Nell’ambito dello stesso va esposto l’anno cui si riferisce la dichiarazione integrativa presentata e l’importo del credito derivante dal minor debito o dalla maggiore eccedenza detraibile risultante.                                                                                                                                      Premessa
Con il quadro VN denominato “Dichiarazioni integrative a favore”, trovano applicazione, ai fini Iva, le disposizioni introdotte dal D.L. n. 193/2016 in materia di dichiarazione integrativa. Tale quadro, infatti, è riservato ai contribuenti che hanno presentato nel 2019 una o più dichiarazioni integrative “a favore” oltre il termine di presentazione della dichiarazione relativa al periodo d’imposta successivo a quello di riferimento dell’integrativa (ad esempio, dichiarazione integrativa IVA 2017, relativa al 2016,
presentata nel 2019).
Dichiarazione integrativa
Come noto, l’articolo 5 del D.L. 193/2016 ha riformato la disciplina delle dichiarazioni “integrative”; in particolare, il legislatore ha provveduto:
• per le dichiarazioni dei redditi, Irap e dei sostituti d’imposta, a sostituire i commi 8 e 8-bis dell’articolo 2 del D.P.R. 322/1998;
• per la dichiarazione annuale Iva, ad inserire i nuovi commi 6-bis, 6-ter, 6-quater e 6-quinquies nell’ambito dell’articolo 8 del D.P.R. 322/1998.
Ciò detto passiamo in rassegna i diversi interventi normativi riguardanti la dichiarazione Iva.
In primo luogo, si rileva che il nuovo comma 6-bis dell’articolo 8 del D.P.R. 322/1998 stabilisce che:
• “salva l’applicazione delle sanzioni” e ferma restando la possibilità di ricorrere al ravvedimento operoso;
• le dichiarazioni Iva possono essere “integrate”, mediante la presentazione di una successiva dichiarazione, per correggere errori od omissioni, “compresi quelli che abbiano determinato l’indicazione di un maggiore o di un minore imponibile o, comunque, di un maggiore o di un minore debito d’imposta ovvero di una maggiore o di una minore eccedenza detraibile”;
• utilizzando modelli conformi a quelli approvati per l’anno cui si riferisce la dichiarazione, non oltre i termini stabiliti per l’accertamento fiscale (articolo 57 del D.P.R. 633/1972).
Anche ai fini Iva, quindi, sono ”equiparati” i termini di presentazione delle dichiarazioni integrative, intendendo per tali sia quelle “a favore” del contribuente (con indicazione ad esempio di una minore base imponibile, di una minore imposta o di un maggiore credito) sia quelle “a favore”dell’Amministrazione Finanziaria (con indicazione ad esempio di una maggiore base imponibile, di
una maggiore imposta o di un minore credito).
Tempistica dell’integrativa
Come anticipato, le dichiarazioni annuali Iva possono essere “integrate” entro i termini previsti per l’accertamento fiscale ossia entro i termini di cui all’articolo 57 del D.P.R. 633/1972. Sul punto si rammenta che, per effetto della Legge di stabilità 2016 (commi 130-132 della L. 208/2015):
• sono stati allungati di 1 anno i termini per l’accertamento dell’IVA e delle imposte sui redditi: dal 31 dicembre del 4° anno al 31 dicembre del 5° anno successivo a quello in cui è presentata la dichiarazione;
• è stato esteso al caso della dichiarazione “nulla” l’allungamento dei termini per l’accertamento previsto per la mancata presentazione della dichiarazione;
• è stata espunta la norma che raddoppia i termini per l’accertamento dell’IVA e delle imposte sui redditi nel caso di violazione che comporta obbligo di denuncia (D.Lgs. 74/2000).
Pertanto, per il periodo d’imposta 2016 e per quelli successivi, il termine di accertamento ai fini Iva è stabilito al 31 dicembre del quinto anno successivo a quello in cui è stata presentata la dichiarazione.
Ad esempio, entro il 31 dicembre 2025 potrà essere presentata l’integrativa del modello Iva 2020 presentato entro il 30 aprile 2020 ovvero “tardivamente” entro il 29 luglio 2020 (90 giorni dal 30 aprile 2020).
Per i periodi d’imposta fino al 2015, invece, il termine per l’accertamento è, invece, 31 dicembre del 4° anno successivo a quello in cui è stata presentata la dichiarazione.
Inoltre, poiché l’integrativa presuppone comunque la valida presentazione di una precedente dichiarazione, non è applicabile il termine del 31 dicembre del settimo anno successivo a quello in cui la dichiarazione avrebbe dovuto essere presentata, nei casi di dichiarazione omessa o nulla.
Utilizzo del credito risultante dalla dichiarazione integrativa
I nuovi commi 6-ter e 6-quater dell’articolo 8 del D.P.R. 322/1998 disciplinano l’utilizzo dell’eventuale credito emergente dalla dichiarazione “integrativa”. In particolare:
• il comma 6-ter dispone che l’eventuale credito derivante dal minor debito o dalla maggiore eccedenza detraibile risultante dalle dichiarazioni integrative può essere portato in detrazione in sede di liquidazione periodica o di dichiarazione annuale, ovvero utilizzato in compensazione ovvero, chiesto a rimborso (sempreché ricorrano per l’anno per cui è presentata l’integrativa i requisiti di cui agli articoli 30 e 34, comma 9, del D.P.R. Iva);
• il comma 6-quater dispone che l’eventuale credito derivante dal minor debito o dalla maggiore eccedenza detraibile risultante dalle integrative presentate oltre il termine prescritto per la presentazione della dichiarazione relativa al periodo d’imposta successivo, può essere chiesto a rimborso ove ricorrano, per l’anno per cui è presentata l’integrativa, i requisiti di cui agli articoli 30 e 34, comma 9, del D.P.R. 633/1972 ovvero utilizzato in compensazione per eseguire il versamento di debiti maturati “a partire” dal periodo d’imposta successivo a quello in cui è stata presentata la dichiarazione integrativa.
Nella dichiarazione relativa al periodo d’imposta in cui è presentata l’integrativa è indicato il credito derivante dal minor debito/maggiore credito risultante dalla dichiarazione integrativa.                                                                                                    Emendabilità in sede di accertamento o contenzioso
Per effetto del nuovo comma 6-quinquies dell’articolo 8 del D.P.R. 322/1998, resta ferma per il contribuente la possibilità di far valere, anche in sede di accertamento o di giudizio, eventuali errori, di fatto o di diritto, che hanno inciso sull’obbligazione tributaria con conseguente indicazione di un maggior imponibile, di un maggiore debito d’imposta o, comunque, di una minore eccedenza detraibile. Pertanto, la possibilità di emendare la dichiarazione in sede di accertamento o contenzioso prescinde dalla presentazione della integrativa.
Termine di notifica cartelle e di accertamento
Con l’articolo 5 comma 2 del D.L. 193/2016 viene modificato l’articolo 1 comma 640 della L. 190/2014 (Legge di stabilità 2015), in relazione ai termini di accertamento, di cui agli articoli 43 del D.P.R. 600/1973 e 57 del D.P.R. 633/1972, applicabili alle dichiarazioni integrative.
Un primo effetto di tali disposizioni ha riguardato l’estensione delle novità di cui al D.L. 193/2016 oltre che alle dichiarazioni integrative di cui all’articolo 2 comma 8 del D.P.R. 322/1998 (dichiarazioni dei redditi, IRAP e sostituti d’imposta) anche alle dichiarazioni integrative Iva di cui al nuovo comma 6-bis del successivo articolo 8 del D.P.R. 322/1998.
Pertanto, in tutti i casi di regolarizzazione dell’omissione o dell’errore:
• i termini per la notifica delle cartelle di pagamento (articolo 25, D.P.R. 602/1973) relativi, rispettivamente, all’attività di liquidazione delle imposte, dei contributi, dei premi e dei rimborsi dovuti in base alle dichiarazioni e di controllo formale delle dichiarazioni, concernenti le dichiarazioni integrative presentate per la correzione di errori/omissioni incidenti sulla determinazione e sul pagamento del tributo, decorrono dalla presentazione di tali dichiarazioni, “limitatamente agli elementi oggetto dell’integrazione”;
• i termini per l’accertamento (articoli 43 del D.P.R. 600/1973 e 57 del D.P.R. 633/1972) decorrono dalla presentazione della integrativa, “limitatamente ai soli elementi oggetto dell’integrazione”.                                                                                          Attenzione
Con l’espressione “limitatamente ai soli elementi oggetto dell’integrazione”, si intendono, secondo quanto indicato dalla relazione illustrativa al decreto, gli specifici elementi “non contenuti o indicati in maniera scorretta nella dichiarazione originariamente presentata dal contribuente e aggiunti o rettificati in sede di dichiarazione integrativa”.
Soggetti interessati
Sono tenuti alla compilazione del quadro in esame i soggetti che hanno presentato, nel corso del 2019, dichiarazioni integrative “a favore” oltre il temine di scadenza per la presentazione della dichiarazione relativa al periodo d’imposta successivo. In pratica, si tratta delle integrative riguardanti annualità precedenti il 2019, dalle quali emerge un minor debito o un maggior credito d’imposta rispetto alla dichiarazione originaria.                                                                                                 </t>
  </si>
  <si>
    <t xml:space="preserve">VN1 </t>
  </si>
  <si>
    <t>Vedi indicazioni Quadro</t>
  </si>
  <si>
    <t xml:space="preserve">Da VN1 a VN4 – Dichiarazioni integrative a favore                                                                                                                                                                                                                                                                                                                                      Sul piano operativo il quadro VN si articola in 5 colonne in cui va indicato quanto segue: *****   *****                                                                                                                                                                                                                                                       Attenzione
Se nel 2019 sono state presentate dichiarazioni integrative relative a diversi anni e/o diversi soggetti, occorrerà compilare un rigo del quadro per ciascun anno e per ciascun soggetto.
Qualora nell’anno per cui è presentata la dichiarazione integrativa il soggetto non partecipava alla liquidazione dell’IVA di gruppo a cui partecipa, invece, nel 2019, il credito indicato in colonna 3 non può confluire nel gruppo IVA in quanto relativo ad un periodo d’imposta precedente a quello di adesione alla procedura di liquidazione dell’IVA di gruppo.                                                                                                                                                                                                                                                   Esempio
Una società Alfa che ha presentato ordinariamente il modello Iva 2017 (anno 2016) si accorge di non aver inserito in dichiarazione un credito Iva di euro 6.000 che intende chiedere in compensazione. Il contribuente nel 2019 ha presentato dichiarazione “integrativa” al fine di tener conto del credito non inserito nella originaria dichiarazione. In seguito a ciò nel modello Iva 2020 il quadro VN va compilato come segue: *****                                                                                                                                     La somma dei crediti indicati nella colonna 3 deve essere, poi, riportata nel campo 1 del rigo VL11, relativamente ai crediti risultanti da dichiarazioni integrative per le quali non è stata barrata, nel corrispondente rigo del quadro VN, la casella 2.  *****      Nell’esempio, il credito, essendo chiesto in compensazione, potrà essere utilizzato per il versamento dei debiti maturati “a partire” dall’anno successivo a quello in cui è stata presentata l’integrativa.
Riferimenti normativi
_x0001_Provvedimento 15 gennaio 2020, n. 8938
_x0001_Provvedimento 31 gennaio 2020, n. 28312                          </t>
  </si>
  <si>
    <t>VN2</t>
  </si>
  <si>
    <t>VN3</t>
  </si>
  <si>
    <t>VN4</t>
  </si>
  <si>
    <t>VQ</t>
  </si>
  <si>
    <t xml:space="preserve">Quadro VQ – Versamenti periodici omessi                                                                                                                                                                                                                                                                                                                                                  La compilazione del quadro VQ – di nuova istituzione – è stata prevista per consentire ai contribuenti interessati di determinare il credito “maturato” a seguito di versamenti di IVA periodica “non spontanei”, ossia quei versamenti effettuati a seguito del ricevimento di comunicazioni di irregolarità e/o della notifica di cartelle di pagamento successivamente alla data di presentazione della dichiarazione annuale IVA                                                                                                                                             Aspetti generali
Al debutto nel modello IVA 2020 il quadro VQ – di nuova istituzione – che, recependo le indicazioni fornite dall’Agenzia delle Entrate nella istanza di interpello n. 449/2019, permette di determinare l’eventuale credito “maturato” a seguito di versamenti di IVA periodica “non spontanei”, ossia quei versamenti effettuati a seguito del ricevimento di comunicazioni di irregolarità e/o della notifica di cartelle di pagamento successivamente la data di presentazione della dichiarazione annuale IVA.
L’ammontare del credito che matura per effetto di tali versamenti è riportato nel rigo VL12 campo 1 e concorre alla determinazione del saldo annuale IVA.
Prima di procedere ad una analisi delle modalità di compilazione del quadro occorre fare qualche precisazione. In primo luogo, si fa presente che – anche per l’edizione 2020 del modello IVA – è stato confermato che (analogamente al modello dello scorso anno) alla determinazione del credito IVA da esporre nel rigo VL33 concorrono solo i versamenti “effettuati” (esposti nel rigo VL30). Tuttavia, lo scorso anno erano emerse non poche criticità in merito al recupero del credito conseguente a versamenti IVA periodici effettuati successivamente alla presentazione della dichiarazione annuale.
Ciò detto, nell’ambito della istanza di interpello n. 449/2019, l’Agenzia delle Entrate, pur avendo riguardo ad una casistica riferita all’IVA di gruppo, ha ribadito – in generale – che “qualora non vi sia rispondenza tra i versamenti effettuati e le imposte risultanti dalle comunicazioni periodiche”, la stessa Agenzia delle Entrate “mette a disposizione del contribuente le risultanze del controllo eseguito attraverso un’apposita lettera di invito alla compliance, affinché questi possa fornire i chiarimenti necessari, segnalare eventuali dati ed elementi non considerati o valutati erroneamente, ovvero versare quanto dovuto avvalendosi dell’istituto del ravvedimento. In assenza di regolarizzazione spontanea è attivato il controllo anticipato ai sensi dell’art. 54-bis, comma 2-bis del D.P.R. 633/1972, con conseguente invio di una comunicazione di irregolarità”.
Successivamente, tenuto conto delle disposizioni di cui all’art. 30 del D.P.R. n. 633/1972 (il quale prevede che l’importo del credito IVA annuale è pari alla differenza tra l’IVA periodica versata e l’IVA dovuta), è stato precisato che nella determinazione del credito IVA annuale non vanno considerati i versamenti periodici “omessi” ma si tiene conto esclusivamente dell’IVA periodica versata, anche a seguito del ricevimento delle comunicazioni degli esiti del controllo automatizzato (ai sensi dell’art. 54-bis del D.P.R. n. 633/1972).
In quest’ultimo caso, se i versamenti sono effettuati in forma “rateale”, occorre indicare la quota parte d’imposta corrisposta fino alla data di presentazione della dichiarazione e comunque non oltre il termine ordinario previsto per la presentazione della stessa. Il pagamento delle rate “successive”, nel corso degli anni corrispondenti al piano di rateazione, comporterà l’emersione di un credito IVA da indicare nella dichiarazione annuale di ciascun anno di riferimento.                                                           In buona sostanza, nell’ipotesi di “rateazione” degli esiti del controllo automatizzato derivanti dal mancato versamento dell’IVA periodica, il credito IVA da versamenti omessi si costituisce nel momento e nella misura in cui vengono eseguiti i pagamenti, anche se a distanza di anni.
Detto meccanismo di recupero del credito è stato reso “operativo” nell’ambito della dichiarazione 2020.Infatti, se l’IVA originariamente “omessa” viene regolarizzata entro la dichiarazione annuale IVA successiva, occorre compilare il quadro VQ al fine di evidenziare i versamenti effettuati a seguito del ricevimento di comunicazioni di irregolarità e/o della notifica di cartelle di pagamento. In tal modo, i contribuenti che hanno subito la riduzione del credito IVA (in alcuni casi l’azzeramento) per effetto
degli “omessi” versamenti periodici, possono “recuperare” le somme versate dopo il termine di presentazione del modello IVA facendo emergere il credito “virtualmente” spettante mediante la compilazione del VQ. Laddove, invece, l’IVA periodica “omessa” risultante da controllo automatizzato viene versata in forma “rateale”, il credito maturato sarà indicato nella dichiarazione IVA relativa a ciascuno degli anni interessati e, pertanto, occorrerà compilare un quadro VQ per tutti gli anni nei quali vengono effettuati i versamenti fino all’emersione del credito “virtualmente” spettante.                                                                                                                                                                              </t>
  </si>
  <si>
    <t>VQ1</t>
  </si>
  <si>
    <t xml:space="preserve">La compilazione del quadro VQ  *****                                                                                                                                                                                                                                                                                                                                                     Ai fini compilativi, nei righi VQ1-VQ5 occorre riportare i seguenti dati:
• a colonna 1, l’anno d’imposta cui si riferisce l’IVA periodica non versata;
• a colonna 2, la “differenza”, se positiva, tra l’IVA periodica dovuta e l’IVA periodica versata, pari
alla seguente differenza (rigo VL30, campo 2 – rigo VL30, campo 3 + 4 + 5) della dichiarazione annuale relativa all’anno d’imposta di colonna 1 ovvero del rigo VW30 nel caso di una procedura di liquidazione dell’IVA di gruppo (colonna 10 barrata);
• a colonna 3, con riferimento all’anno d’imposta di colonna 1, la “differenza”, se positiva, tra il credito che si sarebbe generato qualora l’IVA periodica dovuta fosse stata interamente versata entro la data di presentazione della relativa dichiarazione annuale (“credito potenziale”) e il credito effettivamente liquidato nel rigo VL33 della medesima dichiarazione.
Il rigo va compilato solo se la predetta differenza è positiva e, in tal caso, va comunque compilato anche in assenza di versamenti non spontanei. Il “credito potenziale” è pari al risultato, se positivo, della somma algebrica (VL4 + VL11, campo 1 + VL12, campo 1 + VL24 + VL25 + VL26 + VL27 + VL28 + VL29 + VL30, campo 1 + VL31) – (VL3 + VL20 + VL21 + VL22 + VL23);
Nel caso in cui i versamenti da indicare nelle colonne 5 e 6 si riferiscono all’imposta relativa a una procedura di liquidazione dell’IVA di gruppo (colonna 10 barrata), il credito effettivamente liquidato è quello indicato nel rigo VW33 del quadro VW del prospetto IVA 26 PR mentre il credito potenziale è quello che risulta dalla somma algebrica, se positiva, dei seguenti campi del citato quadro VW della dichiarazione relativa all’anno d’imposta di colonna 1: (VW4 + VW25 + VW26 +
VW27 + VW28, col. 1 + VW29 + VW30, col. 1, + VW31) – (VW3 + VW20 + VW21 + VW22 + VW23 + VW24);
• a colonna 4, l’ammontare dell’IVA periodica relativa all’anno d’imposta di colonna 1 versata, a seguito del ricevimento di comunicazioni d’irregolarità e/o a seguito della notifica di cartelle di pagamento, fino alla data di presentazione della dichiarazione relativa all’anno d’imposta precedente. Tale colonna non va compilata nel modello IVA 2020 per il 2019. Tuttavia, è utile tenerne conto in quanto permette di evidenziare la “stratificazione” negli anni dei versamenti effettuati a fronte dell’IVA omessa;
• a colonna 5, l’ammontare dell’IVA periodica relativa all’anno d’imposta di colonna 1 versata, a seguito del ricevimento di comunicazioni d’irregolarità (quota d’imposta dei versamenti effettuati con codice tributo 9001 e come anno di riferimento quello di colonna 1), nel periodo compreso tra il giorno successivo alla data di presentazione della dichiarazione relativa al 2018 ed il 30 aprile 2020 (data di presentazione della dichiarazione relativa al 2019);
• colonna 6, l’ammontare dell’IVA periodica relativa all’anno d’imposta di colonna 1 versata, a seguito della notifica di cartelle di pagamento, nel periodo compreso tra il giorno successivo alla data di presentazione della dichiarazione relativa al 2018 e la data di presentazione della dichiarazione IVA 2020;
• colonna 7, l’ammontare del credito IVA che matura per effetto dei versamenti esposti nelle precedenti colonne 5 e 6. L’importo del credito è pari al risultato, se positivo, del seguente calcolo: (col. 5 + col. 6) – il maggiore tra (col. 2 – col. 3 – col. 4) e 0;
Attenzione
Qualora l’anno indicato in colonna 1 sia 2019, le colonne 5, 6 e 7 non possono essere compilate.
• a colonna 8 il “codice fiscale” del soggetto cui si riferiscono i versamenti qualora diverso dal soggetto che presenta la dichiarazione (ad esempio, in caso di incorporazione qualora l’IVA periodica non sia stata versata dall’incorporata e i relativi versamenti non spontanei siano effettuati dall’incorporante);
• a colonna 9, in presenza di più moduli a seguito di trasformazioni sostanziali soggettive che comportano la compilazione di più sezioni 3 del quadro VL, il numero che individua il primo dei moduli riferiti al soggetto partecipante alla trasformazione (compreso il dichiarante) che ha effettuato i versamenti periodici IVA, a seguito del ricevimento di comunicazioni d’irregolarità e/o a seguito della notifica di cartelle di pagamento, prima dell’operazione straordinaria;
• a colonna 10, da barrare da parte della società controllante di una procedura di liquidazionedell’IVA di gruppo qualora i versamenti indicati nelle colonne 5 e 6 si riferiscono all’IVA periodica relativa alla medesima procedura.                                    Attenzione
La compilazione di più moduli a causa della presenza di più quadri VQ non modifica il numero di moduli di cui si compone la dichiarazione da indicare sul frontespizio.
Esempio
Supponiamo che nell’anno 2018 un contribuente – a liquidazione IVA trimestrale – non abbia provveduto al versamento del debito emergente (5.000 euro) dalla liquidazione IVA del terzo trimestre, mentre ha correttamente versato il debito emerso nel primo (2.000) e secondo (3.000) trimestre 2018 (tralasciamo, per semplicità, nei calcoli gli interessi dovuti). Supponendo che dal quadro VL3 della dichiarazione 2019 fosse emersa una imposta dovuta per 9.200 euro, nel caso tutti i versamenti fossero stati effettuati, sarebbe emerso un credito annuale di 800 euro.
Tuttavia, alla luce dell’omesso versamento, non sanato nei termini della presentazione delladichiarazione IVA 2019, la stessa è stata presentata tenendo conto dei seguenti valori:
- IVA dovuta: 9.200 euro;
- IVA versata: 5.000 euro;
- Credito IVA annuale: zero.
Se il contribuente, a seguito di avviso bonario, ha provveduto integralmente al versamento del dovuto (in giugno 2019, e quindi, successivamente al 30 aprile) occorre procedere alla compilazione del quadro VQ come segue:  *****                                                                                                                                                                            Riferimenti normativi
_x0001_Provvedimento 15 gennaio 2020, n. 8938
_x0001_Provvedimento 31 gennaio 2020, n. 28312                             </t>
  </si>
  <si>
    <t>VQ2</t>
  </si>
  <si>
    <t>VQ3</t>
  </si>
  <si>
    <t>VQ4</t>
  </si>
  <si>
    <t>VQ5</t>
  </si>
  <si>
    <t>VL</t>
  </si>
  <si>
    <t xml:space="preserve">Quadro VL – Liquidazione dell’imposta annuale                                                                                                                                                                                                                                                                                                                                              Il quadro VL, liquidazione dell’imposta annuale, richiede l’indicazione degli importi a debito e a credito emergenti dai vari quadri compilati dal contribuente, al fine di determinare il conguaglio d’imposta relativo all’anno oggetto della dichiarazione.        Premessa
Il quadro VL è costituito da tre sezioni. In particolare:
• la sezione 1 deve essere compilata in ciascuno dei moduli di cui si compone la dichiarazione (come si verifica, ad esempio, nell’ipotesi di esercizio di più attività gestite con contabilità separata a seguito di opzione o per obbligo di legge);
• le sezioni 2 e 3, invece, sono riepilogative di tutte le attività esercitate dal contribuente, e devono essere compilate esclusivamente nel modulo n. 01 ovvero nel primo dei moduli relativi al soggetto incorporato, scisso, cedente, ecc., nelle particolari ipotesi di presentazione della dichiarazione relativa all’anno d’imposta in cui sono intervenute operazioni straordinarie o trasformazioni sostanziali soggettive.
Novità
Nell’ambito del quadro VL, pur confermando la struttura prevista lo scorso anno, le istruzioni al modello precisano, quest’anno, che:
- nella sezione 2, è stato previsto il rigo VL12 per l’indicazione del credito maturato a seguito di versamenti di IVA periodica non spontanei, esposto nel nuovo quadro VQ;
- nella sezione 3, nel rigo VL30 sono stati previsti i campi 4 e 5 per l’indicazione dell’IVA periodica, relativa al 2019, versata fino alla data di presentazione della dichiarazione a seguito, rispettivamente, del ricevimento delle comunicazioni degli esiti del controllo automatizzato e della notifica di cartelle di pagamento, riguardanti le comunicazioni delle liquidazioni periodiche. </t>
  </si>
  <si>
    <t>VL1</t>
  </si>
  <si>
    <t xml:space="preserve">Sezione 1 – Determinazione dell’IVA dovuta o a credito per il periodo d’imposta  *****                                                                                                                                                                                                                                                                              La sezione 1 “Determinazione dell’IVA dovuta o a credito per il periodo d’imposta” è costituita da 4 righi: </t>
  </si>
  <si>
    <t>VL1 somma dei righi VE26 e VJ19;</t>
  </si>
  <si>
    <t>VL2</t>
  </si>
  <si>
    <t>VL2 indicare l’importo di cui al rigo VF71;</t>
  </si>
  <si>
    <t>VL3</t>
  </si>
  <si>
    <t>Totale Imosta dovuta ovvero</t>
  </si>
  <si>
    <t>VL3 imposta dovuta, determinata dalla differenza tra il rigo VL1 e il rigo VL2;</t>
  </si>
  <si>
    <t>VL4</t>
  </si>
  <si>
    <t>Totale Imposta a credito</t>
  </si>
  <si>
    <t xml:space="preserve">VL4 imposta a credito, determinata dalla differenza tra il rigo VL2 e il rigo VL1. </t>
  </si>
  <si>
    <t xml:space="preserve">Sezione 2 – Credito anno precedente                                                                                                                                                                        La sezione 2 deve essere compilata dai soggetti che nella dichiarazione per l’anno d’imposta 2018 hanno evidenziato un credito annuale non richiesto a rimborso. *****                                   Sono tenuti a compilare la sezione anche i soggetti che non possono fare confluire nel gruppo IVA l’eccedenza di credito emergente dalla dichiarazione relativa al periodo d’imposta precedente a
quello di adesione alla procedura di liquidazione dell’IVA di gruppo. Tale credito, come precisato con la risoluzione 14 febbraio 2008, n. 4/DPF, può essere:
• oggetto di richiesta di rimborso in anni successivi;
• computato in detrazione in anni successivi, venuta meno la partecipazione alla liquidazione di gruppo;
• utilizzato in compensazione orizzontale, nei limiti previsti dalla normativa in materia.
Inoltre, può essere ceduto dai soggetti che hanno optato per il consolidato fiscale previsto dall’art.117 del TUIR, ai fini della compensazione dell’IRES dovuta dalla consolidante.
Compensazione orizzontale
Per i contribuenti che intendono utilizzare in compensazione non soltanto il credito IVA annuale ma anche quello infrannuale per importi superiori a euro 5.000 annui è previsto l’obbligo di richiedere l’apposizione del visto di conformità sulla dichiarazione o sull’istanza da cui emerge il credito o, in alternativa, per i contribuenti sottoposti alla revisione legale dei conti in forza dell’art. 2409-bis del c.c., l’obbligo della sottoscrizione delle dichiarazioni annuali da parte dei soggetti che esercitano il controllo contabile, quali ad esempio il collegio sindacale, il revisore o la società di revisione iscritti nell’apposito Registro.
Continuano, invece, ad essere escluse dall’obbligo di apposizione del visto di conformità (o della sottoscrizione alternativa) le compensazioni orizzontali di crediti IVA, annuali o trimestrali, di importo non superiore a euro 5.000 annui, le quali possono essere effettuate dal giorno successivo, rispettivamente, alla chiusura del periodo d’imposta di maturazione o a quello di presentazione del relativo Mod. TR.
Riguardo il termine di presentazione del Mod. F24 che riporta la compensazione dei crediti IVA si rammenta che è possibile operare la compensazione orizzontale dei crediti IVA annuale o infrannuale, oltre il limite di euro 5.000, a partire dal decimo giorno successivo alla presentazione della dichiarazione o dell’istanza da cui emergono.
Pertanto, il termine di effettuazione delle suddette compensazioni risulta, di fatto, anticipato rispetto alla disciplina previgente, secondo la quale occorreva attendere il sedicesimo giorno del mese successivo a quello di presentazione della dichiarazione o dell’istanza, e diventa un termine «mobile», collegato al giorno di effettiva presentazione della dichiarazione IVA o del Mod. TR.            A seguito della conversione in legge del D.L. n. 50/2017, è stato poi introdotto uno specifico regime sanzionatorio, al fine di contrastare l’utilizzo in compensazione «orizzontale» dei crediti fiscali:
• in violazione dell’obbligo di apposizione del visto di conformità (o della sottoscrizione alternativa);
• derivanti da dichiarazioni o istanze «certificate», mediante le suddette modalità, da parte di soggetti diversi da quelli abilitati.
In tali ipotesi, l’Agenzia delle entrate procede al recupero dell’ammontare dei crediti utilizzati in violazione delle modalità esposte, dei relativi interessi, nonché all’irrogazione delle sanzioni.
Tuttavia, per il pagamento delle somme dovute all’Ufficio non è possibile avvalersi della compensazione «orizzontale».
Dunque, nei casi di utilizzo in compensazione dei crediti fiscali esistenti in violazione degli obblighi previsti in materia di visto di conformità (o della sottoscrizione alternativa), l’importo corrispondente al credito d’imposta «indebitamente» compensato non può essere ridotto, in sede di versamento, mediante l’utilizzo di altri crediti d’imposta vantati dal contribuente, a seguito sia di emanazione dell’avviso di recupero che nell’ipotesi di iscrizione a ruolo della suddetta somma.
Il comma 2-ter dell’art. 17 del D.Lgs. n. 241/1997 stabilisce, peraltro, che l’utilizzo in compensazione dei crediti fiscali (riconducibili sia alle imposte dirette che all’IVA) per un importo superiore a quello previsto dalle disposizioni che fissano il limite massimo dei crediti compensabili comporta lo scarto del Mod. F24.
Nell’ambito del D.L. n. 124/2019 convertito (c.d. collegato alla legge di bilancio 2020) – in materia di compensazione mediante modello F24 – è stata, da ultimo, apportata una novità rispetto al passato. Nello specifico, è stato esteso a “tutti” i contribuenti (compresi quelli non titolari di partita Iva)
l’obbligo di presentare il modello F24 contenenti compensazioni ”orizzontali” esclusivamente attraverso i servizi telematici dell’Agenzia delle Entrate. Per la presentazione delle deleghe di pagamento contenenti compensazioni diventa, quindi, un obbligo “generalizzato” l’utilizzo dei sistemi telematici delle Entrate (in passato tale obbligo – per i contribuenti non titolari di partita Iva – era previsto solo per gli F24 “a saldo zero” e per particolari crediti d’imposta agevolativi). Detto obbligo è stato esteso anche alla compensazione dei crediti tipici dei “sostituti d’imposta” (ad esempio, quelli finalizzati al recupero delle eccedenze di versamento delle ritenute, del “bonus Renzi” e dei rimborsi da assistenza fiscale), a prescindere dal possesso della partita Iva.
Viene, così, superato il precedente orientamento di prassi (risoluzione n. 68/E/2017) con il quale si escludevano dall’obbligo di utilizzo dei sistemi telematici dell’Agenzia delle Entrate le compensazioni di crediti rimborsati dai sostituti d’imposta. Resta ferma, tuttavia, l’esclusione dall’obbligo di utilizzo dei servizi telematici dell’Agenzia delle Entrate (anche per i soggetti non titolari di partita Iva) degli F24 contenenti compensazioni tra crediti e debiti della stessa imposta (cd. compensazioni “verticali”).
Si fa presente, poi, che nella risoluzione n. 110/E/2019 è stato precisato quanto segue:
• tutti i contribuenti e sostituti d’imposta sono ora tenuti a presentare il modello F24 attraverso i servizi telematici dell’Agenzia delle Entrate, qualora lo stesso esponga la compensazione dei crediti identificati dai codici riportati nella tabella allegata alla risoluzione;                                                                                                                       • l’obbligo di utilizzare i servizi telematici dell’Agenzia non sussiste qualora l’esposizione del creditonel modello F24 rappresenti una “mera modalità alternativa allo scomputo diretto del credito medesimo dal debito d’imposta pagato nello stesso modello F24”;
• a prescindere dalla compensazione effettuata, resta fermo l’obbligo di presentare il modello F24 “a saldo zero” esclusivamente attraverso i servizi telematici resi disponibili dall’Agenzia delle Entrate.
Sul piano temporale, dette novità si applicano “ai crediti maturati a decorrere dal periodo d’imposta in corso al 31 dicembre 2019” (ossia quelli emergenti dalla dichiarazione 2020).                                                                                                                                                                                                                                                                                                                                                                                                      </t>
  </si>
  <si>
    <t>VL8</t>
  </si>
  <si>
    <t xml:space="preserve">VL8 – Credito risultante dalla dichiarazione per il 2019 o credito annuale non trasferibile                                                                                                              Nel rigo VL8, campo 1, occorre indicare il credito risultante dalla dichiarazione relativa all’anno 2018 che non è stato chiesto a rimborso ma riportato in detrazione o in compensazione, risultante dal rigo VX5. Inoltre, nel campo 1 deve essere indicato da parte dei soggetti che hanno partecipato alla liquidazione dell’IVA di gruppo per l’intero anno d’imposta, il credito chiesto a rimborso in anni precedenti e per il quale l’Ufficio ha formalmente negato il diritto al rimborso autorizzandone l’utilizzo.L’importo relativo a tale credito deve essere riportato anche nel campo 2.
Trattandosi di un credito maturato in un periodo d’imposta antecedente l’ingresso nella procedura di liquidazione dell’IVA di gruppo, infatti, lo stesso non può essere trasferito al gruppo IVA, ma
resta nella disponibilità della società controllata. Nell’ipotesi di partecipazione alla liquidazione dell’IVA di gruppo per periodi inferiori all’anno, tale credito deve essere riportato, invece, nel rigo VL26.
Esempio
Credito periodo d’imposta 2018 indicato in Dichiarazione Iva 2019: euro 2.000.
Avviso bonario Agenzia delle Entrate: Credito spettante euro 1.500.
Ipotesi 1
Il contribuente versa mediante F24 l’importo richiesto dall’Agenzia delle Entrate con relative
sanzioni e interessi. In tal caso nel rigo VL8 va indicato l’importo di euro 2.000.
Ipotesi 2
Il contribuente non versa mediante F24 l’importo richiesto dall’Agenzia delle Entrate. In tal caso nel rigo VL8 va indicato il minor importo di euro 1.500.
Operazioni straordinarie
Per la compilazione del presente rigo da parte dei soggetti che nel corso dell’anno d’imposta hanno partecipato ad operazioni straordinarie o trasformazioni sostanziali soggettive che non hanno determinato l’estinzione del soggetto dante causa (scissione parziale, conferimento, cessione o donazione di ramo d’azienda), occorre tenere presente che:
• l’avente causa (società beneficiaria, conferitario, cessionario o donatario) deve compilare il presente rigo, nel modulo relativo alle operazioni effettuate dal soggetto dante causa, indicando il
credito IVA emergente dalla dichiarazione relativa all’anno 2018 e da quest’ultimo cedutogli, in tutto o in parte, a seguito dell’operazione;
• il dante causa (società scissa, conferente, cedente o donante) deve compilare il presente rigo indicando il credito IVA emergente dalla dichiarazione relativa all’anno 2018 che eventualmente residua dopo la cessione effettuata nei confronti dell’avente causa in occasione dell’operazione.                                                                                                                Se tale credito è stato variato dall’Agenzia delle entrate a seguito della liquidazione dell’imposta, nel rigo occorre indicare:
• il credito riconosciuto con la comunicazione dell’Agenzia delle entrate, se maggiore dell’importo dichiarato;
• se il credito riconosciuto (ad esempio, 800) è minore dell’importo dichiarato (ad esempio, 1.000), occorre indicare tale minore credito (800).
Qualora, a seguito della comunicazione, il contribuente abbia invece versato con il Mod. F24 la differenza tra il credito dichiarato e il credito riconosciuto (200, nell’esempio riportato), deve essere indicato l’intero credito dichiarato (1.000). </t>
  </si>
  <si>
    <t>VL9</t>
  </si>
  <si>
    <t xml:space="preserve">VL9 – Credito compensato nel Mod. F24                                                                                                                                                                      Nel rigo VL9 occorre indicare il credito IVA riportato in detrazione o in compensazione nella dichiarazione precedente (dichiarazione IVA/2019 e relativa all’anno 2018) ed utilizzato in compensazione con
il modello F24 anteriormente alla presentazione della dichiarazione relativa all’anno 2019. Nello stesso rigo deve essere compreso anche l’eventuale maggior credito riconosciuto con comunicazione
dell’Agenzia delle entrate inviata ai sensi dell’art. 54-bis del D.P.R. n. 633/1972 ed ugualmente utilizzato per compensare altre somme dovute prima della presentazione della dichiarazione.                                                                                                                                                                       </t>
  </si>
  <si>
    <t>VL10</t>
  </si>
  <si>
    <t xml:space="preserve">VL10 – Eccedenza di credito non trasferibile                                                                                                                                                             Il rigo VL10 deve essere compilato solo dai soggetti che nel corso del 2019 hanno partecipato ad una procedura di liquidazione dell’IVA di gruppo e che non possono fare confluire nel gruppo IVA
l’eccedenza di credito derivante dal periodo d’imposta precedente all’anno di adesione alla procedura di gruppo.
Il rigo in esame va compilato anche nei moduli relativi alle società danti causa di operazioni straordinarie (ad esempio, incorporate) che hanno partecipato alla medesima procedura di liquidazione IVA
di gruppo della società avente causa dichiarante (ad esempio, incorporante) fino alla data dell’operazione straordinaria. Il presente importo è dato dalla differenza tra quelli indicati nei righi VL8, campo 1, e VL9.
Le modalità di utilizzo dell’importo indicato nel presente rigo devono essere evidenziate nell’ambito del quadro VX. In particolare, è previsto il riporto del credito nel rigo VX2, campo 1, e, conseguentemente:
• la compilazione del rigo VX4 per indicare l’importo oggetto di richiesta di rimborso, ai sensi dell’art. 30, quarto comma, del D.P.R. n. 633/1972 (minore eccedenza detraibile del triennio);
• la compilazione del rigo VX5 per indicare l’importo da utilizzare in compensazione nel modello F24. Per l’utilizzo occorre assumere come anno di riferimento l’anno d’imposta relativo alla dichiarazione in cui è riportato;
• la compilazione del rigo VX6 per indicare l’importo ceduto dai soggetti che hanno optato per il consolidato fiscale.                                                                                                                                                                                  </t>
  </si>
  <si>
    <t>VL11</t>
  </si>
  <si>
    <t xml:space="preserve">VL11 – Crediti ex art. 8, comma 6-quater, del D.P.R. n. 322/1998                                                                                                                                           Nel rigo VL11, campo 1, va riportato il credito derivante dal minor debito o dalla maggiore eccedenza detraibile risultante dalle dichiarazioni integrative presentate nel 2019, pari alla somma degli importi indicati nella colonna 3 dei righi da VN1 a VN4 di tutti i moduli compilati, per i quali non è barrata la colonna 2 “Gruppo”.                                                                       I soggetti che hanno partecipato nel 2019 ad una procedura di liquidazione dell’IVA di gruppo non possono fare confluire al gruppo l’importo del credito, se per l’anno cui si riferisce la dichiarazione integrativa non partecipavano al medesimo gruppo. In tale caso, qualora la società dichiarante abbia partecipato nel 2019 alla liquidazione dell’IVA di gruppo per l’intero anno d’imposta, tale importo va indicato esclusivamente nel campo 2 e, per quanto riguarda le modalità di utilizzo, lo stesso deve essere considerato ai fini della compilazione dei righi VX4, VX5 e VX6; diversamente detto importo
va indicato nel campo 1. Il campo 2 va compilato anche nei moduli relativi alle società danti causa di operazioni straordinarie (ad esempio, incorporate) che hanno partecipato alla medesima procedura
di liquidazione IVA di gruppo della società avente causa dichiarante (ad esempio, incorporante) fino alla data dell’operazione straordinaria qualora non possano far confluire al gruppo l’importo del credito.
Esempio
Un contribuente nel periodo d’imposta 2019 aveva conseguito un credito di euro 3.000.
Tale credito è stato compensato mediante F24 nel corso del 2019 per euro 2.500.
La sezione II del quadro VL deve essere così compilata: *****                                                                                                                                 </t>
  </si>
  <si>
    <t>VL12</t>
  </si>
  <si>
    <t xml:space="preserve">VL12 – Versamenti periodici omessi                                                                                                                                                                       Novità
Nel rigo VL12, campo 1, va riportato il credito derivante dalla somma degli importi indicati nella colonna 7 dei righi da VQ1 a VQ5 di tutti i moduli compilati per i quali non è barrata la
colonna 10 “Gruppo”.
I soggetti che hanno partecipato nel 2019 ad una procedura di liquidazione dell’IVA di gruppo non possono far confluire alla procedura l’importo del credito. In tal caso, se la società dichiarante ha partecipato nel 2019 alla liquidazione dell’IVA di gruppo per l’intero anno d’imposta, tale importo va indicato esclusivamente nel campo 2 e, per quanto riguarda le modalità di utilizzo, lo stesso deve essere riportato nel rigo VX2, campo 1, e, conseguentemente, considerato ai fini della compilazione dei righi VX4, VX5 e VX6.
Diversamente detto importo va indicato nel campo 1.
Il campo 2 del rigo VL12 va compilato anche nei moduli relativi alle società danti causa di operazioni straordinarie (ad esempio, incorporate) che hanno partecipato alla procedura di liquidazione IVA di gruppo della società avente causa dichiarante fino alla data dell’operazione straordinaria e che non possono far confluire alla procedura l’importo del credito.                                                                                                                                                                              </t>
  </si>
  <si>
    <t xml:space="preserve">Sezione 3 – Determinazione dell’IVA a debito o a credito *****                                                                                                                                                                                                                                                                                                            </t>
  </si>
  <si>
    <t>VL20</t>
  </si>
  <si>
    <t xml:space="preserve">VL20 – Rimborsi infrannuali richiesti                                                                                                                                                                                                                                                                                                                                                           Nel rigo VL20 occorre indicare l’ammontare dei rimborsi infrannuali richiesti. L’importo deve essere indicato anche se i rimborsi, regolarmente richiesti, non siano stati (in tutto o in parte) ancora liquidati. </t>
  </si>
  <si>
    <t>VL21</t>
  </si>
  <si>
    <t xml:space="preserve">VL21 – Crediti trasferiti                                                                                                                                                                                                                                                                                                                                                                              Nel rigo VL21 occorre indicare l’ammontare dei crediti trasferiti da parte di ciascuna società che effettua liquidazioni di gruppo. Tale importo corrisponde con quello indicato, o che avrebbe dovuto trovare indicazione, nella colonna 2 del rigo VP14 del modello di comunicazione delle liquidazioni periodiche IVA e del quadro VP, qualora compilato. In caso di comunicazioni periodiche omesse o errate, indicare gli importi inseriti nel quadro VH.   </t>
  </si>
  <si>
    <t>VL22</t>
  </si>
  <si>
    <t xml:space="preserve">VL22 – Credito IVA risultante dai primi tre trimestri compensato nel Mod. F24                                                                                                                                                                                                                                                                                           Nel rigo VL22 occorre indicare l’importo delle eccedenze detraibili relative ai primi tre trimestri dell’anno 2019, utilizzate in compensazione con F24 fino alla data di presentazione della dichiarazione annuale. Si ricorda che tali crediti possono, in alternativa alla richiesta di rimborso infrannuale, essere compensati con altri tributi, contributi e premi dovuti soltanto dai soggetti legittimati a richiedere i rimborsi infrannuali. </t>
  </si>
  <si>
    <t>VL23</t>
  </si>
  <si>
    <t xml:space="preserve">VL23 – Interessi dovuti per le liquidazioni trimestrali                                                                                                                                                                                                                                                                                                                                  Nel rigo VL23 occorre indicare l’importo complessivo degli interessi dovuti dai contribuenti trimestrali in relazione alle prime tre liquidazioni periodiche, anche se non coincidono esattamente con l’importo degli interessi effettivamente versati. Naturalmente nel rigo devono anche essere compresi gli interessi per i versamenti trimestrali effettuati in ritardo a seguito di successive regolarizzazioni. Si precisa che l’ammontare degli interessi dovuti relativi all’imposta da versare in sede di dichiarazione annuale non deve essere compreso in tale rigo, ma deve essere indicato nel rigo VL36.           </t>
  </si>
  <si>
    <t>VL24</t>
  </si>
  <si>
    <t xml:space="preserve">VL24 – Trasferimenti anni precedenti restituiti dalla controllante                                                                                                                                                                                                                                                                                                               Nel rigo VL24 deve essere indicato, da parte di ciascuna società del gruppo risultata di comodo per l’anno 2018, l’ammontare complessivo delle eccedenze di credito trasferite nel corso dello stesso anno e oggetto di restituzione da parte della controllante (risoluzione 29 aprile 2008, n. 180/E).                                                                                                                                                                                                                                                                                                                                                        Attenzione
Il rigo non deve essere compilato dalle società di comodo che nella dichiarazione IVA/2019 hanno indicato il codice 4 nel rigo VA15 (società di comodo per l’anno oggetto della dichiarazione e per i due precedenti e che non ha effettuato nel triennio operazioni rilevanti ai fini dell’IVA non inferiori all’importo che risulta dall’applicazione delle percentuali di cui all’art. 30,comma 1, della legge n. 724/1994). Nella predetta ipotesi, infatti, trova applicazione la disposizione contenuta nell’ultimo periodo del comma 4, dell’art. 30 che prevede la perdita definitiva del credito IVA annuale.   </t>
  </si>
  <si>
    <t>VL25</t>
  </si>
  <si>
    <t xml:space="preserve">VL25 – Eccedenza credito anno precedente                                                                                                                                                                                                                                                                                                                                                Nel rigo VL25 deve essere indicata l’eccedenza di credito dell’anno precedente. Tale importo è dato dalla differenza tra quelli indicati ai righi VL8 campo 1 e VL9. La compilazione del rigo non è ammessa per i soggetti che hanno compilato il rigo VL10. </t>
  </si>
  <si>
    <t>VL26</t>
  </si>
  <si>
    <t xml:space="preserve">VL26 – Credito richiesto a rimborso in anni precedenti computabile in detrazione a seguito di diniego dell’Ufficio
Nel rigo VL26 va indicato il credito chiesto a rimborso in anni precedenti per il quale l’Ufficio competente abbia formalmente negato il diritto al rimborso, ma abbia autorizzato il contribuente ad utilizzare il credito stesso per l’anno 2019 in sede di liquidazione periodica o di dichiarazione annuale.                                                                                                                                                                                                                                                                                                                                  Attenzione
Il rigo non può essere compilato:
- dai soggetti che hanno partecipato alla liquidazione dell’IVA di gruppo per l’intero anno d’imposta. In tale caso, l’importo relativo al credito denegato deve essere riportato nel rigo VL8, campo 1 ed evidenziato anche nel campo 2;
- dalle società danti causa di operazioni straordinarie o altre trasformazioni sostanziali soggettive (ad esempio, incorporate) che hanno partecipato alla medesima procedura di liquidazione IVA di gruppo della società avente causa dichiarante (ad esempio, incorporante) fino alla data dell’operazione straordinaria. In tali casi l’importo relativo al credito denegato deve essere riportato nel rigo VL8, campo 1, ed evidenziato anche nel campo 2. </t>
  </si>
  <si>
    <t>VL27</t>
  </si>
  <si>
    <t xml:space="preserve">VL27 – Crediti d’imposta utilizzati nelle liquidazioni periodiche o per l’acconto                                                                                                                                                                                                                                                                                        Nel rigo VL27, campo 1, indicare l’ammontare complessivo dei crediti d’imposta utilizzati per il 2019 a scomputo dei versamenti periodici e dell’acconto. A decorrere dall’anno 2008 i crediti d’imposta indicati nel quadro RU possono essere utilizzati, anche in deroga alle disposizioni previste dalle singole norme istitutive, in misura non superiore a euro 250.000 annui. </t>
  </si>
  <si>
    <t>VL28</t>
  </si>
  <si>
    <t xml:space="preserve">VL28 – Crediti ricevuti da società di gestione del risparmio utilizzati nelle liquidazioni periodiche e per l’acconto                                                                                                                                                                                                                                   Nel rigo VL28 occorre riportare i crediti utilizzati nell’anno 2019 dall’ente o società dichiarante, ceduti dalle società di gestione del risparmio già compresi nella sezione 2 del quadro VD.      </t>
  </si>
  <si>
    <t>VL29</t>
  </si>
  <si>
    <t xml:space="preserve">VL29 – Versamenti auto UE relativi a cessioni effettuate nell’anno                                                                                                                                                                                                                                                                                                             Nel rigo VL29 occorre indicare l’ammontare complessivo dei versamenti relativi all’imposta dovuta per la prima cessione interna di autoveicoli in precedenza oggetto di acquisto intracomunitario effettuati utilizzando gli appositi codici tributo. In particolare, devono essere indicati:
• i versamenti effettuati nel corso dell’anno 2019 e relativi a cessioni avvenute nello stesso anno;
• i versamenti effettuati in anni precedenti ma relativi a cessioni avvenute nell’anno 2019.      </t>
  </si>
  <si>
    <t>VL30</t>
  </si>
  <si>
    <t xml:space="preserve">VL30 – Ammontare IVA periodica                                                                                                                                                                                                                                                                                                                                                              • nel campo 1, il maggiore tra l’importo indicato nel campo 2 e la somma di quelli indicati nei campi 3, 4 e 5; </t>
  </si>
  <si>
    <t xml:space="preserve">• nel campo 2, l’ammontare complessivo dell’IVA periodica dovuta; tale importo corrisponde alla somma degli importi dell’IVA indicati nella colonna 1, del rigo VP14 del modello di comunicazione delle liquidazioni periodiche IVA relative al 2019 (senza considerare gli importi già indicati nella colonna 1 del rigo VP14 ma non versati in quanto non superiori a 25,82 euro). A tale ammontare va sommato anche l’importo dell’acconto dovuto indicato nel rigo VP13 campo 2.                                                        Attenzione
In caso di comunicazioni periodiche omesse o errate, occorre riportare anche gli importi inseriti nel quadro VH.                                                                                                                                                                                                                                                                                 Il campo 2 in esame non va compilato da parte delle società che hanno partecipato alla procedura di liquidazione IVA di gruppo per l’intero anno. In caso, invece, di partecipazione per una parte dell’anno va indicato solo l’ammontare complessivo dell’IVA dovuta risultante dalle liquidazioni periodiche effettuate dopo l’uscita dalla procedura di liquidazione IVA di gruppo; </t>
  </si>
  <si>
    <t>• nel campo 3, il totale dei versamenti periodici, compresi l’acconto IVA e gli interessi trimestrali nonché l’imposta versata a seguito di ravvedimento, relativi al 2019. Si precisa che l’ammontare complessivo dei versamenti periodici risulta dalla somma dei dati IVA riportati nei modelli F24, anche se non effettivamente versati a seguito di compensazione con crediti relativi ad altri tributi (o anche ad IVA), contributi e premi, per i quali siano stati utilizzati i codici tributo:
o da 6001 a 6012 per i versamenti mensili;
o da 6031 a 6033 per i versamenti trimestrali e il 6034 per il versamento del quarto trimestre;
o 6013 e 6035 per l’acconto;
o da 6720 a 6727 per i versamenti effettuati per subforniture;
Attenzione
Nel caso particolare di società controllata partecipante alla liquidazione IVA di gruppo uscita dal gruppo dopo il termine finale stabilito per il versamento dell’acconto IVA, la stessa deve comprendere nel presente campo l’importo dell’acconto versato per suo conto dall’ente o società controllante già indicato nel rigo VK36.  *****</t>
  </si>
  <si>
    <t xml:space="preserve">• nel campo 4, l’ammontare dell’IVA periodica, relativa al 2019, versata a seguito del ricevimento delle comunicazioni degli esiti del controllo automatizzato riguardanti le comunica zioni delle liquidazioni periodiche. In particolare, occorre indicare la quota d’imposta dei versamenti effettuati con codice tributo 9001 (al netto di sanzioni e interessi) e anno di riferimento 2019, fino alla data di presentazione della dichiarazione; </t>
  </si>
  <si>
    <t>• nel campo 5, l’ammontare dell’IVA periodica, relativa al 2019, versata fino alla data di presentazione della dichiarazione, a seguito della notifica di cartelle di pagamento.</t>
  </si>
  <si>
    <t>VL31</t>
  </si>
  <si>
    <t xml:space="preserve">VL31 – Debiti trasferiti                                                                                                                                                                                                                                                                                                                                                                                Nel rigo VL31 va riportato l’ammontare dei debiti trasferiti in sede di liquidazioni periodiche da parte di ciascuna società che effettua la liquidazione di gruppo. Tale importo corrisponde con quello indicato, o che avrebbe dovuto trovare indicazione, nella colonna 1 del rigo VP14 del modello di comunicazione delle liquidazioni periodiche IVA e del quadro VP, qualora compilato.
Attenzione
In caso di comunicazioni periodiche omesse o errate, indicare gli importi inseriti nel quadro VH.         </t>
  </si>
  <si>
    <t>VL32</t>
  </si>
  <si>
    <t xml:space="preserve">VL32 – IVA a debito                                                                                                                                                                                                                                                                                                                                                                                      Nel rigo VL32 il totale dell’IVA a debito, va indicato nel caso in cui la somma degli importi dei debiti (rigo VL3 e da rigo VL20 a VL23) risulti superiore alla somma degli importi dei crediti (rigo VL4, VL11, campo 1, VL12, campo 1e da rigo VL24 a VL31). Il relativo dato si ricava per differenza dei predetti importi.   </t>
  </si>
  <si>
    <t>VL33</t>
  </si>
  <si>
    <t xml:space="preserve">VL33 – IVA a credito                                                                                                                                                                                                                                                                                                                                                                                   Nel rigo VL33 il totale IVA a credito va indicato nel caso in cui la somma degli importi dei crediti (rigo VL4, VL11, campo 1, VL12, campo 1 e da rigo VL24 a VL31) risulti superiore alla somma degli importi dei debiti (rigo VL3 e da rigo VL20 a VL23).        Attenzione
Se tale differenza è positiva nel rigo deve essere indicato l’importo che si ottiene considerando tra gli importi a credito la somma dei campi 3, 4 e 5 del rigo VL30 (IVA periodica versata) in luogo del campo 1 del medesimo rigo. Nel calcolo del credito emergente dalla dichiarazione, infatti, occorre tenere conto esclusivamente dei versamenti effettuati. Qualora da tale calcolo emerga un importo “negativo” il presente rigo non deve essere compilato.
IVA a debito e a credito – Righi VL32 e VL33 del quadro VL
Nell’ambito dell’allegato A al provvedimento dell’Agenzia delle Entrate n. 28312 del 31 gennaio 2020 è stato precisato che, al fine della determinazione dell’IVA a debito e a credito dei righi VL32 e VL33, è necessario distinguere le seguenti quattro casistiche: *****                                                                                                                                                                                                                   </t>
  </si>
  <si>
    <t>VL34</t>
  </si>
  <si>
    <t xml:space="preserve">VL34 – Crediti d’imposta utilizzati in sede di dichiarazione annuale                                                                                                                                                                                                                                                                                                                 Nel rigo VL34 va indicato l’ammontare dei crediti d’imposta utilizzati da particolari categorie di contribuenti a scomputo dell’IVA a debito (VL32) in sede di dichiarazione annuale. Si ricorda che tali crediti d’imposta possono essere utilizzati esclusivamente ai fini del pagamento delle imposte dovute e, quindi, anche in sede di dichiarazione annuale, non possono mai tramutarsi in eccedenze detraibili d’imposta (da computarsi in detrazione nell’anno successivo o da chiedere a rimborso). Si rammenta che i crediti d’imposta indicati nel quadro RU possono essere utilizzati, anche in deroga alle disposizioni previste dalle singole norme istitutive, in misura non superiore a euro 250.000 annui. </t>
  </si>
  <si>
    <t>VL35</t>
  </si>
  <si>
    <t xml:space="preserve">VL35 – Crediti ricevuti da società di gestione del risparmio utilizzati in sede di dichiarazione annuale
Nel rigo VL35 va indicata la parte di credito ricevuta a seguito della cessione effettuata dalle società di gestione del risparmio ed utilizzata in diminuzione del debito IVA risultante dalla presente dichiarazione.
Detto importo, già compreso nel rigo VD54, non deve essere in ogni caso superiore all’importo risultante dalla seguente formula (VL32 – VL34). </t>
  </si>
  <si>
    <t>VL36</t>
  </si>
  <si>
    <t xml:space="preserve">VL36 – Interessi dovuti in sede di dichiarazione annuale                                                                                                                                                                                                                                                                                                                             Nel rigo VL36 indicare l’ammontare degli interessi dovuti dai contribuenti trimestrali, relativamente all’IVA da versare (VL32-VL34-VL35) come conguaglio annuale.                               </t>
  </si>
  <si>
    <t>VL37</t>
  </si>
  <si>
    <t xml:space="preserve">VL37 – Credito ceduto da società di gestione del risparmio ai sensi dell’art. 8 del D.L. n.351/2001                                                                                                                                                                                                                                                         Nel rigo VL37 indicare la parte del credito IVA, emergente dalla dichiarazione, ceduta ai sensi dell’art. 8 del D.L. n. 351/2001. Detto importo corrisponde a quello indicato nel rigo VD1.      </t>
  </si>
  <si>
    <t>VL38</t>
  </si>
  <si>
    <t xml:space="preserve">Totale </t>
  </si>
  <si>
    <t xml:space="preserve">VL38 – Totale IVA dovuta                                                                                                                                                                                                                                                                                                                                                                             Nel rigo VL38 va indicato il totale dell’IVA dovuta che si ricava:
• sottraendo al dato indicato al rigo VL32 i crediti eventualmente utilizzati (VL34 + VL35);
e
• sommando gli interessi trimestrali dovuti (VL36).
Tale importo deve essere indicato al rigo VX1 (o nel rigo VX7 in caso di società partecipante alla procedura di liquidazione IVA di gruppo) nel caso in cui lo stesso sia superiore a euro 10,33 (10 euro per effetto degli arrotondamenti). Si evidenzia che, in caso di compilazione del rigo VL40, ad esclusione delle ipotesi di compilazione del predetto rigo da parte di soggetti che hanno partecipato alla liquidazione dell’IVA di gruppo, l’importo da indicare nel quadro VX è costituito dalla differenza tra gli importi
indicati nei righi VL38 e VL40.        </t>
  </si>
  <si>
    <t>VL39</t>
  </si>
  <si>
    <t xml:space="preserve">VL39 – Totale IVA a credito                                                                                                                                                                                                                                                                                                                                                                        Nel rigo VL39 indicare il totale dell’IVA a credito risultante dal rigo VL33.
Le società di gestione del risparmio che abbiano ceduto tutto o parte del credito IVA evidenziato al rigo VL33 devono indicare nel presente rigo il risultato ottenuto dalla differenza tra gli importi di rigo VL33 e rigo VL37.
Tale importo deve essere indicato nel rigo VX2 (o nel rigo VX8 in caso di società partecipante alla procedura di liquidazione IVA di gruppo). Si evidenzia che in caso di compilazione del rigo VL40, ad esclusione delle ipotesi di compilazione del predetto rigo da parte di soggetti che hanno partecipato alla
liquidazione dell’IVA di gruppo, l’importo da indicare nel rigo VX2 è costituito dalla somma degli importi di cui ai righi VL39 e VL40. </t>
  </si>
  <si>
    <t>VL40</t>
  </si>
  <si>
    <t>VL40 – Versamenti effettuati a seguito di utilizzo in eccesso del credito                                                                                                                                                                                                                                                                                                      Nel rigo VL40 occorre indicare l’ammontare corrispondente al credito riversato, al netto delle somme versate a titolo di sanzione e interessi, qualora nel corso del 2019 siano state versate somme richieste con appositi atti di recupero emessi a seguito dell’indebito utilizzo in compensazione di crediti esistenti ma non disponibili (ad esempio, utilizzo di crediti in misura superiore al limite annuale previsto). Attraverso tale esposizione, la validità del credito oggetto di riversamento viene rigenerata ed
equiparata a quella del credito formatosi nel periodo d’imposta 2019.
In caso di compilazione del rigo da parte di soggetti che hanno partecipato alla liquidazione dell’IVA di gruppo l’importo nello stesso evidenziato, in quanto non trasferibile al gruppo, deve essere riportato nel rigo VX2, campo 1, e, conseguentemente, considerato ai fini della compilazione dei righi VX4, VX5 e VX6.                                                                                                                                                                                                                                                                                                            Esempio
Riprendendo l’esempio esposto in precedenza che presentava la seguente situazione nella sezione 1 del quadro VL. *****                                                                                                                                                                                                                Qualora il contribuente non presenti crediti per il periodo precedente ed abbia effettuato versamenti periodici per euro 16.493 di cui 55 dovuti come interessi per le liquidazioni Iva trimestrali, la sezione III del quadro VL va così compilata: *****            Riferimenti normativi
_x0001_Provvedimento 15 gennaio 2020, n. 8938
_x0001_Provvedimento 31 gennaio 2020, n. 28312</t>
  </si>
  <si>
    <t>VT</t>
  </si>
  <si>
    <t>VT1</t>
  </si>
  <si>
    <t xml:space="preserve">Quadro VT – Separata indicazione delle operazioni effettuate nei confronti di consumatori finali e soggetti IVA                                                                                                                                                                                                                                        Il quadro VT è stato istituito al fine di prevedere nell’ambito del modello IVA la “separata” indicazione delle cessioni di beni e delle prestazioni di servizi effettuate nei confronti di consumatori finali e di soggetti titolari di partita IVA.                                   Premessa
Il quadro VT è stato istituito al fine di prevedere, nell’ambito della dichiarazione annuale Iva, la “separata” indicazione delle cessioni di beni e delle prestazioni di servizi effettuate nei confronti di consumatori finali e di soggetti titolari di partita Iva, ai sensi dell’art. 33, comma 13, del D.L. n. 269/2003. Nello specifico, il citato art. 33 disciplinava l’istituto del concordato preventivo biennale e stabiliva che l’adesione del contribuente a tale istituto determina la sospensione dell’obbligo di emissione dello scontrino fiscale e della ricevuta fiscale (non della fattura) per le operazioni poste in essere dopo la data di presentazione della comunicazione di adesione e fino al termine dell’esercizio in corso al 1° gennaio 2004, a condizione che il contribuente non richiedesse espressamente tali documenti (vedi anche circolare 4 febbraio 2004, n. 5/E). Pertanto, dal 1° gennaio 2005, i contribuenti (con periodo d’imposta solare) che avevano aderito al concordato preventivo biennale per il 2003-2004, erano
nuovamente obbligati alla certificazione dei corrispettivi incassati tramite ricevuta fiscale o scontrino fiscale.
L’introduzione di tale istituto ha comportato l’obbligo di inserimento del quadro VT, che consente la distinta indicazione, eventualmente ripartita anche per regione o provincia autonoma, delle cessioni di beni e delle prestazioni di servizi effettuate nei confronti di:
• consumatori finali;
• soggetti titolari di partita IVA.
Lo scopo del presente quadro era quello di monitorare l’andamento delle operazioni al consumo, per verificare gli adempimenti dei contribuenti che avevano aderito al concordato preventivo biennale, che avevano avuto la possibilità di non emettere lo scontrino o la ricevuta fiscale.
Oggi, il quadro VT mira a costruire un indice più adeguato per ripartire l’IVA al consumo, incassata dall’Erario, tra le varie regioni del Paese, così come prevede l’art. 119 della Costituzione (rispetto alla ripartizione effettuata sulla base di indicatori forfetari forniti dall’ISTAT).
Il quadro VT, che riguarda le sole operazioni imponibili, va compilato:
• da tutti i contribuenti tenuti alla presentazione della dichiarazione;
• solo nel modulo n. 01.                                                                                                                                                                                                                                                                                                                                                                        Attenzione
In caso di contabilità separate o di operazioni straordinarie o trasformazioni sostanziali soggettive, il quadro VT va compilato solo una volta, riepilogando i dati relativi a tutte le attività o ai diversi soggetti partecipanti all’operazione.                            VT1 – Ripartizione delle operazioni imponibili effettuate nei confronti 
di consumatori finali e di soggetti titolari di partita IVA *****       
Compilazione del quadro                                                    
Nel Rigo VT1 “Ripartizione delle operazioni imponibili effettuate nei confronti di consumatori finali e di soggetti titolari di partita IVA” bisogna:              </t>
  </si>
  <si>
    <t xml:space="preserve">• nel campo 1, indicare l’ammontare complessivo delle operazioni imponibili derivante dalla somma degli importi evidenziati nel campo 1 del rigo VE24 di tutti i moduli di cui si compone la dichiarazione; </t>
  </si>
  <si>
    <t xml:space="preserve">• nel campo 2, indicare l’ammontare complessivo dell’imposta relativa alle operazioni imponibili derivante dalla somma degli importi evidenziati nel rigo VE26 di tutti i moduli di cui si compone la dichiarazione; </t>
  </si>
  <si>
    <t>• nei campi 3 e 5, ripartire l’importo indicato nel campo 1 rispettivamente tra le operazioni effettuate nei confronti di consumatori finali e quelle effettuate nei confronti di soggetti titolari di partita IVA. A tale fine, si può fare riferimento alle modalità di certificazione dei corrispettivi previste dagli artt. 21, 21-bis e 22 o, comunque, ad ulteriori criteri che consentono di qualificare l’operazione ai predetti fini. Le operazioni imponibili effettuate da esercenti arti e professioni si intendono riferite a consumatori finali, salvo diversa qualificazione del destinatario desumibile dalla certificazione di cui agli artt. 21 e 21-bis.</t>
  </si>
  <si>
    <t>• nei campi 4 e 6, indicare l’imposta relativa alle operazioni evidenziate nei campi 3 e 5.</t>
  </si>
  <si>
    <t>VT2</t>
  </si>
  <si>
    <t>Da VT2 a VT22 – Ripartizione su base regionale delle operazioni effettuate nei confronti di consumatori finali *****                                                                                                                                                                                                                                 I righi da VT2 a VT22 sono riservati ai contribuenti che, avendo effettuato operazioni nei confronti di consumatori finali, hanno compilato i campi 3 e 4 del rigo VT1 per la ripartizione di tali importi in corrispondenza delle regioni e province autonome ove sono situati il luogo o i luoghi di esercizio dell’attività.
Esempio
Una s.r.l., nel corso del 2019, ha effettuato le seguenti operazioni:
- imponibile euro 384.110; IVA euro 57.041,
di cui:
- imponibile euro 163.446; IVA euro 6.537 verso consumatori finali;
- imponibile euro 220.664; IVA euro 50.504 verso soggetti IVA.
Il totale delle operazioni è stato svolto nella regione Veneto.
Il quadro VT risulta così compilato.  *****                                                                                                                                                                                                                                                                                                                                              Riferimenti normativi
_x0001_Provvedimento 15 gennaio 2020, n. 8938
_x0001_Provvedimento 31 gennaio 2020, n. 28312                                                                                                                                                                                                                                                                                                                                                                                                                                                                                                                                 VT2 Abruzzo</t>
  </si>
  <si>
    <t>VT3</t>
  </si>
  <si>
    <t>VT3 Basilicata</t>
  </si>
  <si>
    <t>VT4</t>
  </si>
  <si>
    <t>VT4 Bolzano</t>
  </si>
  <si>
    <t>VT5</t>
  </si>
  <si>
    <t>VT5 Calabria</t>
  </si>
  <si>
    <t>VT6</t>
  </si>
  <si>
    <t>VT6 Campania</t>
  </si>
  <si>
    <t>VT7</t>
  </si>
  <si>
    <t>VT7 Emilia Romagna</t>
  </si>
  <si>
    <t>VT8</t>
  </si>
  <si>
    <t>VT8 Friuli Venezia Giulia</t>
  </si>
  <si>
    <t>VT9</t>
  </si>
  <si>
    <t>VT9 Lazio</t>
  </si>
  <si>
    <t>VT10</t>
  </si>
  <si>
    <t>VT10 Liguria</t>
  </si>
  <si>
    <t>VT11</t>
  </si>
  <si>
    <t>VT11 Lombardia</t>
  </si>
  <si>
    <t>VT12</t>
  </si>
  <si>
    <t>VT12 Marche</t>
  </si>
  <si>
    <t>VT13</t>
  </si>
  <si>
    <t>VT13 Molise</t>
  </si>
  <si>
    <t>VT14</t>
  </si>
  <si>
    <t>VT14 Piemonte</t>
  </si>
  <si>
    <t>VT15</t>
  </si>
  <si>
    <t>VT15 Puglia</t>
  </si>
  <si>
    <t>VT16</t>
  </si>
  <si>
    <t>VT16 Sardegna</t>
  </si>
  <si>
    <t>VT17</t>
  </si>
  <si>
    <t>VT17 Sicilia</t>
  </si>
  <si>
    <t>VT18</t>
  </si>
  <si>
    <t>VT18 Toscana</t>
  </si>
  <si>
    <t>VT19</t>
  </si>
  <si>
    <t>VT19 Trento</t>
  </si>
  <si>
    <t>VT20</t>
  </si>
  <si>
    <t>VT20 Umbria</t>
  </si>
  <si>
    <t>VT21</t>
  </si>
  <si>
    <t>VT21 Valle d'Aosta</t>
  </si>
  <si>
    <t>VT22</t>
  </si>
  <si>
    <t>VT22 Veneto</t>
  </si>
  <si>
    <t>VX</t>
  </si>
  <si>
    <t>VX1</t>
  </si>
  <si>
    <t xml:space="preserve">Quadro VX – Determinazione dell’IVA da versare o del credito d’imposta                                                                                                                                                                                                                                                                                                     Il quadro VX, come di consueto, contiene i dati relativi all’IVA da versare o all’IVA a credito. Novità di quest’anno è l’eliminazione dal rigo VX4, campo 4, del codice “9” riguardante una fattispecie non più in vigore; nello stesso senso anche l’eliminazione dal campo 7 del codice “5”. Si ricorda che è ora pari a 30.000 euro il limite entro cui non è richiesta la garanzia per il rimborso del credito IVA. Tuttavia, laddove il rimborso richiesto sia superiore a 30.000 euro:
• per i soggetti “non a rischio”: non è necessario presentare l’apposita garanzia; in tal caso, occorre però presentare la dichiarazione annuale Iva munita del visto di conformità (o della sottoscrizione dell’organo di controllo) ed “allegare” alla stessa una dichiarazione sostitutiva di atto notorio attestante la sussistenza di determinati requisiti patrimoniali e regolarità contributiva;
• per i soggetti “a rischio”: è necessario presentare apposita garanzia.                                                                                                                                                                                                                                                                                                    Premessa
Il quadro VX, come di consueto, riepiloga i dati relativi all’IVA da versare o all’IVA a credito (o da trasferire, nel caso di società controllanti e controllate che aderiscono alla liquidazione IVA di gruppo), che derivano dal quadro VL. Lo stesso, deve essere compilato, unicamente nel modulo n. 01, dai soli soggetti tenuti a presentare la dichiarazione IVA.
Novità
Nell’ambito del quadro VX al rigo VX4, è stato prevista l’eliminazione, dal campo 4, del codice “9” e dal campo 7 del codice “5”, entrambi riguardanti fattispecie dello scorso anno non più in vigore.
Le società partecipanti alla liquidazione IVA di gruppo per l’intero anno d’imposta compilano esclusivamente i righi VX7 o VX8, per indicare il debito o il credito trasferiti in sede di conguaglio. Tali soggetti, inoltre, compilano il rigo VX2, campo 1, riportando la somma degli importi indicati nei seguenti righi, riguardanti crediti che non possono essere trasferiti al gruppo, per tutti i moduli compilati:
• VL10;
• VL11, campo 2;
• VL12, campo 2;
• VL40.
In caso di operazione straordinaria (ad esempio, incorporazione), qualora la società dichiarante avente causa (ad esempio, incorporante) abbia partecipato alla procedura di liquidazione dell’IVA di gruppo per l’intero anno d’imposta, l’eventuale conguaglio a debito o a credito, risultante dal quadro VL dei moduli relativi alle società danti causa (ad esempio, incorporate) non partecipanti alla medesima procedura, va riportato, rispettivamente, nel rigo VX1 o nel rigo VX2, campo 1.
A tal fine, occorre determinare la “differenza” tra:                                                                                                                                                                                                                                                                                                                                     • la somma degli importi a debito indicati nei righi VL38; e
• la somma degli importi a credito indicati nei righi VL39, evidenziati nei rispettivi quadri VL di ciascun soggetto, esterno al gruppo, partecipante all’operazione straordinaria;
All’importo di tale “differenza” (positiva o negativa) va, poi, sottratta la somma degli importi indicati nei righi VL10, VL11, campo 2, VL12, campo 2 e VL40 di tuti i moduli compilati. Pertanto, nel rigo VX1
va indicato l’importo complessivo da versare pari al risultato della predetta somma algebrica, se positiva. Se tale risultato, invece, è negativo, questo va riportato nel rigo VX2, campo 1.
Per quanto riguarda, invece, le modalità di utilizzo dell’importo indicato nel rigo VX2 campo 1 è prevista la compilazione:
• del rigo VX4 per indicare l’importo oggetto di richiesta di rimborso, ai sensi dell’articolo 30 del Decreto Iva (minore eccedenza detraibile del triennio);
• del rigo VX5 per indicare l’importo da utilizzare in compensazione nel modello F24;
• del rigo VX6 per indicare l’importo ceduto dai soggetti che hanno optato per il consolidato fiscale.
Le società uscite dal gruppo per cessazione del controllo nel corso del 2019 non devono compilare i righi VX7 e VX8 e devono indicare il conguaglio annuale a debito o a credito, rispettivamente, nel rigo VX1 o nel rigo VX2, campo 1.
Compilazione del quadro </t>
  </si>
  <si>
    <t xml:space="preserve">VX1 – Importo da versare  *****                                                                                                                                                                                                                                                                                                                                                                    Nel rigo VX1 va riportato l’importo dell’IVA da versare ossia l’importo di cui al rigo VL38.                                                                                                                                                                                                                                                                       Attenzione
In caso di compilazione del rigo VL40, l’importo da indicare è costituito dalla differenza tra gli importi indicati nei righi VL38 e VL40.
Nell’ipotesi di trasformazioni sostanziali soggettive che comportano la compilazione di più sezioni 3 del quadro VL (cioè, di una sezione 3 per ogni soggetto partecipante alla trasformazione), nel rigo VX1 va indicato l’importo complessivo da versare risultante dalla differenza, se positiva, tra:
• la somma degli importi a debito indicati nei righi VL38;
• la somma degli importi a credito indicati nei righi VL39 e VL40
risultanti per ciascun soggetto partecipante alla trasformazione nei rispettivi quadri VL.  *****                                                                                                                                                                                                                                                              Qualora l’IVA dovuta risulti pari o inferiore a euro 10,00, il rigo VX1 non va compilato.                                                                                                                                                                                                                                                                                              </t>
  </si>
  <si>
    <t>VX2</t>
  </si>
  <si>
    <t xml:space="preserve">VX2 – Importo a credito *****                                                                                                                                                                                                                                                                                                                                                                         Nel rigo VX2, campo 1 va indicato l’ammontare dell’eccedenza annuale d’imposta detraibile di cui al rigo VL39, da ripartire poi tra i righi VX4, VX5 e VX6.                                                                                                                                                                Attenzione
Se risulta compilato il rigo VL40, l’importo da indicare è pari alla somma degli importi indicati nei righi VL39 e VL40.  *****                                                                                                                                                                                                                 Nelle ipotesi di trasformazioni sostanziali soggettive, devono essere compilate più Sezioni 3 del quadro VL (una sezione per ciascun soggetto partecipante alla trasformazione), e, nel rigo VX2 campo 1, va riportato l’importo complessivo delle eccedenze detraibili risultante dalla differenza, se positiva, tra la somma degli importi a credito indicati nei righi VL39 e VL40 e la somma degli importi a debito indicati nei righi VL38 risultanti per ciascun soggetto partecipante alla trasformazione nei rispettivi
quadri VL.
Attenzione
Le società di comodo per l’anno 2019 e per i due precedenti (2018 e 2017) non possono ripartire nei righi successivi l’importo evidenziato nel presente rigo.
Tali soggetti hanno indicato nel rigo VA15, il codice 4 e nei loro confronti è prevista la perdita definitiva del credito IVA annuale (art. 30, comma 4, Legge n. 724/1994).
Nel rigo VX2 trova collocazione, poi, il campo 2 riservato ai soggetti che, a partire dal 1° gennaio 2020, partecipano ad un Gruppo IVA. Per tali soggetti va indicata nel campo 2 la parte di credito Iva risultante dalla dichiarazione (già indicata nel campo 1), di importo pari all’ammontare dei versamenti IVA effettuati con riferimento al 2019, da trasferire al Gruppo IVA dal 1° gennaio 2020.
Conseguentemente, l’ammontare dell’eccedenza detraibile da ripartire tra i successivi righi VX4 (anche in mancanza dei presupposti di cui all’art. 30 del D.P.R. n. 633/1972), VX5 e VX6 è dato dalla differenza tra l’importo riportato nel campo 1 e quello indicato nel campo 2.                                                                                                                                                            </t>
  </si>
  <si>
    <t>VX3</t>
  </si>
  <si>
    <t xml:space="preserve">VX3 – Eccedenza di versamento   *****                                                                                                                                                                                                                                                                                                                                                        Nel rigo VX3 occorre indicare l’importo versato “in eccesso” rispetto a quello risultante dal rigo VX1. Il
rigo deve essere altresì compilato nel caso in cui, a fronte di un’Iva a credito emergente in sede di dichiarazione annuale, sia stato effettuato un versamento d’imposta. In quest’ultimo caso indicare l’intero importo “erroneamente” versato.
L’eccedenza di versamento va indicata sia nel caso in cui il pagamento sia stato effettuato in unica soluzione sia nel caso in cui sia stato versato ratealmente, ma l’eccedenza non sia stata in tutto o in parte recuperata con le rate successive.                         Attenzione
Nello stesso rigo va indicata anche l’eventuale eccedenza risultante a seguito della presentazione di dichiarazione correttiva nei termini o integrativa.
Nel rigo VX3 va indicato anche l’eventuale ammontare del credito, relativo al periodo d’imposta 2019, utilizzato in compensazione in misura:
• superiore a quella che risulta dalla presente dichiarazione, o
• superiore al limite annuale pari a euro 700.000 (art. 9, comma 2, D.L. n. 35/2013) e spontaneamente riversato. L’importo a credito riversato deve essere indicato al netto della sanzione e degli interessi eventualmente versati a titolo di ravvedimento.
Il credito d’imposta che così emerge dal maggior versamento può essere:
• computato in detrazione nell’anno successivo al 2019 ovvero utilizzato ai fini della compensazione;
• chiesto a rimborso, qualora sussistano le condizioni e i requisiti elencati nell’art. 30 del D.P.R. n. 633/1972. In tal caso l’importo va ricompreso nel rigo VX4, campo 1.
Si evidenzia che in caso di presenza sia di un credito IVA nel rigo VX2 campo 1 sia di un’eccedenza di versamento nel rigo VX3 la somma degli importi indicati nei predetti righi deve essere ripartita tra i righi VX4, VX5 e VX6. Per i soggetti passivi che a, partire dal 1° gennaio 2020, partecipano ad un gruppo IVA, l’importo indicato nel rigo VX3 deve essere trasferito al Gruppo IVA dal 1° gennaio 2020, eventualmente sommato all’importo che risulta dal campo 2 del rigo VX2. Quindi, in tale ipotesi, tra i predetti righi VX4, VX5 e VX6 va ripartito unicamente l’importo risultante dalla “differenza” tra i campi 1 e 2 del rigo VX2.                                                                                                                                                                                                                                                                                                                                                  </t>
  </si>
  <si>
    <t>VX4</t>
  </si>
  <si>
    <t>Vedi quadro</t>
  </si>
  <si>
    <t xml:space="preserve">VX4 – Importi di cui si chiede il rimborso  *****                                                                                                                                                                                                                                                                                                                                              Il rigo VX4 è riservato ai contribuenti IVA che intendono chiedere il rimborso del credito Iva emergente dalla dichiarazione annuale relativa al 2019. Ai fini della corretta compilazione dei campi del rigo in esame si propone una disamina delle diverse situazioni previste.                                                                                                                                                                                                                                                                                                                                                                                   Attenzione
Si precisa che il rimborso compete solo se l’eccedenza di credito risultante dalla dichiarazione annuale è superiore a euro 2.582,28 ma può essere richiesto anche per un importo inferiore.
In caso di cessazione di attività, il rimborso compete senza limiti di importo.
Oltre alle predette ipotesi, il contribuente può comunque richiedere il rimborso qualora dalla dichiarazione relativa al 2019 risulti un’eccedenza d’imposta detraibile e dalle dichiarazioni relative ai due anni immediatamente precedenti risultino eccedenze d’imposta detraibili riportate in detrazione nell’anno successivo. In tal caso, il rimborso compete per il minore degli importi delle predette eccedenze, anche se inferiori al suindicato limite di euro 2.582,28.                                                                            Campi 1 e 2 – Rimborso
Ai fini del rimborso, il contribuente dovrà indicare: *****                                                                                                                                                                                                                                                                                                                                 Campo 3 – Causale del rimborso
Nel campo 3 si riporta il codice del requisito in base al quale è richiesto il rimborso: *****                                                                                                                                                                                                                                                                   Si ripercorrono di seguito le diverse casistiche previste dalle citate causali di rimborso.
Codice 1 – Cessazione attività
Il codice 1 va indicato dai contribuenti che nel corso del 2019 hanno cessato l’attività.
All’erogazione di tale tipologia di rimborsi provvedono esclusivamente gli uffici delle Entrate, attesa a particolarità delle problematiche interessate e dei controlli da espletare (C.M. 84/1998).
Tuttavia, non è raro che il contribuente presenti, in sede di dichiarazione IVA annuale, un credito nei confronti dell’Erario (anche di importo modesto).
L’art. 30 comma 2 del D.P.R. 633/1972, consente il rimborso dell’eccedenza d’imposta da parte delle ditte cessate, anche se di importo inferiore a euro 2.582,28.
Codice 2 – Aliquota media
Il codice causale 2 deve essere utilizzato nel caso in cui l’aliquota media sugli acquisti sia maggiore dell’aliquota media sulle cessioni, maggiorata del 10% (art. 30, comma 3, lettera a).
Nel determinare l’aliquota media occorre tenere conto della seconda cifra decimale.
Ai fini del calcolo dell’aliquota media vanno considerate le seguenti operazioni:  *****                                                                                                                                                                                                                                                                     Attenzione
Si rammenta che nel calcolo dell’aliquota media è previsto che:
- devono essere esclusi gli acquisti, le importazioni e le cessioni di beni ammortizzabili;
- tra gli acquisti vanno comprese anche le spese generali;
- può essere computata l’imposta relativa ai canoni di leasing di beni ammortizzabili.                                                                                                                                                                                                                                                                       Esempio
La Rossi Snc, con un credito IVA 2019 di euro 18.000, presenta la seguente situazione:
- aliquota media operazioni attive: 12,14%;
- aliquota media operazioni passive: 13,85%.
Considerato che l’aliquota sulle operazioni attive maggiorata del 10%, è pari a 13,35% (12,14 + 12,14 x 10%) è inferiore a quella sulle operazioni passive, pari a 13,85%, la società può richiedere il rimborso del credito IVA.                                             Codice 3 – Operazioni non imponibili
Il codice 3 va utilizzato nel caso di operazioni non imponibili per un importo superiore al 25% dell’ammontare complessivo di tutte le operazioni effettuate nel 2019.
In particolare, il suddetto codice deve essere utilizzato dal contribuente che effettua:
• esportazioni, operazioni assimilate e servizi internazionali previsti negli articoli 8, 8-bise 9 nonché operazioni ad essi equiparate per legge di cui agli articoli 71 (operazioni con il Vaticano e San Marino) e 72 (operazioni nei confronti di determinati organismi internazionali ecc.);
• cessioni non imponibili ex artt. 41 e 58, D.L. n. 331/1993;
• cessioni intra-UE di beni estratti da un deposito IVA con spedizione in altro Stato UE (art. 50-bis, D.L. 331/93);
• cessioni di beni estratti da un deposito IVA con trasporto o spedizione fuori del territorio della Unione Europea (art. 50-bis, comma 4, lettera g), del D.L. n. 331/1993);
• operazioni non imponibili effettuate fuori dalla UE, dalle agenzie di viaggio e turismo che rientrano nel regime speciale di cui all’art. 74-ter;
• le esportazioni di beni usati e degli altri beni di cui al D.L. n. 41/1995.
Assumono rilevanza anche le operazioni non soggette ad IVA (artt. da 7 a 7-septies, D.P.R.
633/1972), fatturate ai sensi dell’art. 21, comma 6-bis, evidenziate a rigo VE34 (tali operazioni, essendo rilevanti per il volume d’affari, si riflettono negativamente sulla quantificazione della percentuale in esame).
L’importo delle operazioni attive effettuate può essere ottenuto sommando i valori di cui ai righi VE40 e VE50 relativi, eventualmente, a tutti i moduli compilati.                                                                                                                                                Attenzione
La percentuale delle operazioni non imponibili deve essere arrotondata all’unità superiore.
In caso di esercizio di più attività con contabilità separate è necessario sommare i corrispondenti righi di ciascun modulo compilato.
Esempio
La Borghi Srl, con un credito IVA 2019 di euro 18.000, presenta la seguente situazione:
- esportazioni non imponibili ex art. 8: euro 34.000;
- cessioni UE di beni ex art. 41: euro 16.000;
- volume d’affari: euro 187.000.                                                                                                                                                                                                                                                                                                                                                          Poiché le operazioni non imponibili risultano pari al 26,73% (50.000/187.000) arrotondato a 27%, la società può richiedere il rimborso del credito IVA.                                                                                                                                                            Codice 4 – Beni ammortizzabili e beni/servizi per studi e ricerche
Il codice 4 va utilizzato dai contribuenti che vantano un credito IVA non inferiore a euro 2.582,28 derivante dall’acquisto o dall’importazione di:
• beni ammortizzabili (materiali o immateriali), registrati nell’anno o negli anni precedenti e per i quali non è stato richiesto il rimborso;
• beni e servizi per studi e ricerche.
Tale possibilità vale anche per l’IVA assolta per gli acquisti di beni ammortizzabili in esecuzione di contratti di appalto; in particolare, sono ammortizzabili i soli beni strumentali, ossia quelli utilizzati nel ciclo produttivo e posseduti a titolo di proprietà/altro diritto reale.  *****                                                                                                                                                                                                                                                                                                                                                           Codice 5 – Operazioni non soggette ad Iva ex artt. da 7 a 7-septies
Il codice 5 deve essere utilizzato nel caso di prevalenza di operazioni non soggette ad IVA, per effetto degli articoli da 7 a 7-septies, DPR 633/72. Al riguardo si fa presente che:
• per la verifica della prevalenza, vanno considerate anche:
o le operazioni non territoriali artt. da 7 a 7-septies, D.P.R. 633/1972
o le esportazioni/operazioni a queste assimilate (artt. 8, 8-bis e 9, D.P.R. n. 633/1972);
o le operazioni intra-UE ex artt. 41 e 58, D.L. n. 331/1993;
• l’ammontare delle operazioni in esame va calcolato facendo riferimento al momento della loro effettuazione (consegna/spedizione per i beni mobili, stipula del rogito per gli immobili, ecc.).                                                                                               Codice 6 – Soggetti non residenti
Il codice 6 va indicato in caso di rimborso Iva (se di importo superiore a euro 2.582,28) richiesto da soggetti non residenti che alternativamente:
• hanno nominato un rappresentante fiscale (anche “leggero”) in Italia;
• si sono identificati direttamente ai fini IVA ex art. 35-ter.                                                                                                                                                                                                                                                                                                                 Codice 7 – Operazioni effettuate da produttori agricoli
Il codice 7 va indicato dai produttori agricoli che hanno effettuato esportazioni ed altre operazioni non imponibili (cessioni a viaggiatori extra-UE ex art. 38-quater, cessioni UE ex art. 41, ecc.) di prodotti agricoli di cui alla Tabella A, Parte I, D.P.R 633/1972. In particolare, il rimborso compete:
• per l’ammontare corrispondente all’Iva (“teorica”) relativa ad operazioni non imponibili effettuate nel 2019, calcolato mediante l’applicazione delle percentuali di compensazione.
• se l’importo del credito è superiore a euro 2.582,28; in tal caso, il rimborso può essere richiesto anche solo per una parte del credito (anche inferiore al predetto importo minimo).
L’importo rimborsabile, così come quello detraibile, deve essere calcolato mediante l’applicazione delle percentuali di compensazione vigenti nel periodo di competenza (C.M. n. 145/E/1998).                                                                                          Codice 8 – Rimborso della minore eccedenza detraibile del triennio
Qualora le dichiarazioni relative all’ultimo triennio (2017-2018-2019) presentano un credito IVA, ancorché di importo inferiore a euro 2.582,28, il contribuente può procedere alla richiesta di rimborso indicando il codice 8; in particolare, il rimborso spetta:
• per il minor credito IVA risultante dalle dichiarazioni annuali relative all’ultimo triennio;
• per la parte non chiesta già a rimborso o non compensata orizzontalmente in F24.
In pratica il raffronto va eseguito fra gli ammontari dell’Iva computati in detrazione con riferimento ai due anni precedenti:
• per l’anno 2017, l’importo è quello risultante dalla differenza tra l’Iva a credito riportata in detrazione o in compensazione indicata al rigo VX5 e gli importi indicati al rigo VL9 della dichiarazione IVA/2019 relativa all’anno 2018, per la sola parte riguardante le compensazioni effettuate nel modello F24 con tributi diversi dall’Iva;
• per l’anno 2018, l’importo è quello risultante dalla differenza tra l’Iva a credito riportata in detrazione o in compensazione indicata al rigo VX5 e gli importi da indicare al rigo VL9 della dichiarazione IVA/2020 relativa all’anno 2019, per la sola parte riguardante le compensazioni effettuate nel modello F24 con tributi diversi dall’Iva.
Se il contribuente non chiede a rimborso l’intero ammontare spettante, il residuo, sempreché non utilizzato in compensazione, concorre alla base di riferimento per il triennio successivo.
Pertanto, se i modelli IVA 2018/2019/2020 presentano un credito, il contribuente può chiedere il rimborso del minore degli importi relativi al triennio, al netto di quanto già chiesto a rimborso o utilizzato in compensazione.  *****                                 Esempio
La Roma Sas relativamente alle dichiarazioni IVA del triennio 2017-2019, presenta la seguente situazione.                                                                                                                                                                                                                                     Poiché il credito 2019 risulta il minore importo del triennio, la società può chiedere a rimborso il relativo ammontare, pari a euro 18.500. *****                                                                                                                                                                        Codice 9 – Coesistenza di più presupposti
Il codice 9 va indicato nel caso in cui il contribuente in possesso del requisito di cui al codice 8 possieda anche acquisti di beni ammortizzabili o di beni e servizi per studi e ricerche, sempreché l’imposta afferente i detti acquisti non risulti già compresa nel minor credito chiesto a rimborso.                                                                                                                                                                                                                                                                                                                                                 Codice 10 – Minore eccedenza di credito non trasferibile al gruppo Iva
Il codice 10 va utilizzato dalle società che hanno partecipato ad una procedura di liquidazione dell’IVA di gruppo per richiedere a rimborso la minore eccedenza di credito non trasferibile al gruppo IVA che risulti detraibile dalle dichiarazioni dell’ultimo triennio (art. 30, comma 4, D.P.R. 633/1972).
Tale importo corrisponde con quello indicato nel rigo VL10 della dichiarazione IVA 2019.
I soggetti che possono presentare istanza di rimborso ed utilizzare il codice 10, quindi, sono:
a. coloro che nel 2018 hanno aderito alla liquidazione IVA di gruppo e che non hanno potuto trasferire al gruppo il credito emergente dalla dichiarazione IVA relativa al 2017;
b. i soggetti che nel 2017 hanno partecipato alla liquidazione IVA di gruppo quali controllanti e che nel 2018, avendo aderito ad una procedura di liquidazione dell’IVA di gruppo in qualità di controllate, non hanno potuto trasferire al gruppo il credito da IVA 26/PR relativo al 2017. *****                                                                                                                                                                                                                                                                                                                                                            Attenzione
I soggetti che hanno aderito all’IVA di gruppo in anni precedenti al 2018 devono tenere presente:
- per l’anno 2017, l’importo risultante dalla differenza tra l’IVA a credito riportata in detrazione o in compensazione indicata al rigo VX5 della dichiarazione IVA/2018 relativa all’anno 2017 e l’importo indicato al rigo VL9 della dichiarazione IVA/2019 relativa all’anno 2018;
- per l’anno 2018, l’importo risultante dalla differenza tra l’IVA a credito riportata in detrazione o in compensazione indicata al rigo VX5 della dichiarazione IVA/2019 relativa all’anno 2018 e l’importo da indicare al rigo VL9 della dichiarazione IVA/2020 relativa all’anno 2019;
- per l’anno 2019, l’importo indicato nel rigo VX2 campo 1 della dichiarazione IVA/2020 relativa all’anno 2019.                                                                                                                                                                                                                                Codice 11 – Regime forfetario
Il codice 11 deve essere utilizzato dai contribuenti che, a partire dal 2020, adottano il regime forfetario; pertanto, anche questi, possono richiedere il rimborso del credito IVA risultante dal modello IVA 2020, relativo all’anno 2019, ultimo anno in cui l’imposta è stata applicata con le modalità ordinarie.                                                                                                                                                                                                                                                                                                                           Codice 13 – Gruppo Iva
Il codice 13 deve essere indicato dai soggetti che, a partire dal 1° gennaio 2020, partecipano ad un Gruppo IVA ed intendono chiedere a rimborso la parte dell’eccedenza detraibile risultante dalla presente dichiarazione, per la quota che non deve essere trasferita allo stesso Gruppo. L’ammontare di tale “eccedenza” non può essere superiore all’importo risultante dalla seguente “differenza”: VX1, campo 1 – VX2, campo 2.                                                                                                                   Campo 4 – Erogazione prioritaria del rimborso
Il campo 4 è riservato ai contribuenti ammessi all’erogazione prioritaria del rimborso (ossia entro 3 mesi dalla richiesta); la casella va compilata indicando il codice:  *****                                                                                                                              Novità
Si rammenta che – nel rigo VX4, campo 4 – è stato eliminato il codice “9” dello scorso anno riguardante una fattispecie non più in vigore.                                                                                                                                                                                Campo 6 – Subappaltatori edili
Il campo 6 è riservato ai subappaltatori che nel 2019 hanno registrato un volume d’affari costituito per almeno l’80% da prestazioni rese in esecuzione di contratti di subappalto. Tali soggetti godono di un limite annuo per la compensazione pari ad euro 1.000.000 anziché di euro 700.000 (D.L. 223/2006).
Per quanto riguarda le modalità di erogazione dei rimborsi l’articolo 38-bis prevede:
• l’innalzamento a 30.000 euro dell’ammontare dei rimborsi eseguibili senza prestazione di garanzia e senza altri adempimenti;
• la possibilità di ottenere i rimborsi di importo superiore a 30.000 euro senza prestazione della garanzia, presentando la dichiarazione annuale munita di visto di conformità o sottoscrizione alternativa da parte dell’organo di controllo e una dichiarazione sostitutiva dell’atto di notorietà attestante la sussistenza di determinati requisiti patrimoniali;
• l’obbligo di prestare la garanzia per i rimborsi superiori a 30.000 euro solo nelle ipotesi di situazioni di rischio e cioè quando il rimborso è richiesto:
a) da soggetti che esercitano un’attività di impresa da meno di due anni ad esclusione delle imprese start-up innovative;
b) da soggetti ai quali, nei due anni precedenti la richiesta di rimborso, sono stati notificati avvisi di accertamento o di rettifica da cui risulti, per ciascun anno, una differenza tra gli importi accertati e quelli dell’imposta dovuta o del credito dichiarato superiore:
o al 10% degli importi dichiarati se questi non superano euro 150.000;
o al 5% degli importi dichiarati se questi superano euro 150.000 ma non superano euro 1.500.000;
o all’1% degli importi dichiarati, o comunque a euro 150.000 se gli importi dichiarati superano euro 1.500.000;
c) da soggetti che presentano la dichiarazione priva del visto di conformità o della sottoscrizione alternativa o non presentano la dichiarazione sostitutiva dell’atto di notorietà;                                                                                                                           d) da soggetti passivi che richiedono il rimborso dell’eccedenza detraibile risultante all’atto della cessazione dell’attività.
Campo 7 – Esonero garanzia
Il campo 7 è riservato ai contribuenti non tenuti alla prestazione della garanzia.
La casella deve essere compilata indicando il codice: *****                                                                                                                                                                                                                                                                                                             Novità
Si rammenta che – nel rigo VX4, campo 7 – è stato eliminato il codice “9” dello scorso anno riguardante una fattispecie non più in vigore.
Attenzione
Il campo 7 non va compilato:
- dai soggetti che hanno partecipato alla liquidazione dell’IVA di gruppo. La presenza dei presupposti per l’esonero dalla prestazione della garanzia di cui ai punti 1), 4) è segnalata dalla controllante nel prospetto IVA 26/PR attraverso la compilazione del quadro VS, campo 8;
- dai contribuenti che hanno applicato gli ISA e, sulla base delle relative risultanze, sono esonerati dall’apposizione del visto di conformità ovvero dalla prestazione della garanzia per i rimborsi per un importo non superiore a 50.000 euro annui. Tale situazione va segnalata barrando la casella “Esonero dall’apposizione del visto di conformità” posta nel riquadro “Firma della dichiarazione” del frontespizio.                                                                                                                                                   Campi 8 e 9 – Attestazione delle società e degli enti operativi
L’art. 30, comma 4 della Legge 724/1994, prevede che le società/enti considerati “di comodo” non hanno diritto a richiedere il rimborso del credito risultante dalla dichiarazione annuale IVA.
Detto credito può soltanto essere riportato nell’anno successivo ed utilizzato nell’ambito delle liquidazioni IVA periodiche (compensazione verticale). Il riporto è, tuttavia, precluso nel caso in cui per tre periodi d’imposta consecutivi la società risulti “non operativa” ed effettui operazioni rilevanti ai fini IVA in misura inferiore all’ammontare dei ricavi presunti. In tale situazione il credito IVA della dichiarazione relativa all’ultimo anno del triennio è definitivamente “perso”.                                                  Pertanto, per le società “non operative” per il triennio 2017 – 2019 che presentano il mod. IVA 2020 a credito, dovrà essere verificato l’ammontare delle cessioni / prestazioni rilevanti ai fini IVA effettuate nello stesso periodo, al fine di individuare il diritto o meno a riportare detto credito nel 2020 e quindi la possibilità di utilizzare lo stesso in detrazione nelle liquidazioni IVA periodiche.
Di conseguenza, coloro che soddisfano le condizioni per richiedere il rimborso devono produrre la dichiarazione sostitutiva di atto notorio al fine di attestare la propria qualifica di società operativa.
Come chiarito dalla circolare n. 32/E/2014, la dichiarazione sostitutiva dell’atto di notorietà è resa mediante la sottoscrizione del presente riquadro. Si evidenzia che la dichiarazione di atto notorio, debitamente sottoscritta dal contribuente, e la copia del documento d’identità dello stesso, sono ricevute e conservate da chi invia la dichiarazione ed esibite a richiesta dell’Agenzia delle Entrate.
In alternativa alla dichiarazione sostitutiva, le società hanno facoltà di presentare preventivamente un’istanza di interpello ai fini della disapplicazione della disciplina delle società non operative e/o della disciplina delle società in perdita sistematica secondo quanto previsto dal comma 4-bis del citato articolo 30 (circolare n. 9/E/2016). In tal caso, occorre barrare la casella “Interpello”, senza apporre la firma nel campo 8.  *****                                                                                                                   Campo 10 – Attestazione condizioni patrimoniali e versamento contributi  *****                                                                                                                                                                                                                                                                                L’articolo 38-bis, comma 3, prevede la possibilità di ottenere i rimborsi di importo superiore a 30.000 euro senza prestazione della garanzia presentando la dichiarazione annuale munita di visto di conformità o della sottoscrizione alternativa da parte dell’organo di controllo e una dichiarazione sostitutiva di atto notorio.
Detta dichiarazione sostitutiva, attestante la sussistenza di determinati requisiti patrimoniali, si “perfeziona” con la sottoscrizione del campo 10 e la barratura delle specifiche caselle. *****                                                                                                      La dichiarazione sostitutiva, unitamente a copia del documento di identità del contribuente:
• sono ricevute e conservate dall’intermediario che procede all’invio della dichiarazione
• che sarà tenuto ad esibirle su eventuale richiesta dell’Agenzia delle Entrate.
Secondo la circolare n. 35/E/2015, in caso di omissione, la dichiarazione sostitutiva non può essere presentata successivamente alla dichiarazione/istanza di rimborso; questa ”… potrà essere prodotta successivamente, secondo le modalità previste dai modelli dichiarativi, solo qualora venga presentata una dichiarazione correttiva / integrativa”                                                                                                                                                                                                                                                                                                                                                                                                                                                                                                                                                                                                                                                                                                                                                                                                                                                                                                                                                                                                                                                                                                                                                                                                                         </t>
  </si>
  <si>
    <t>VX5</t>
  </si>
  <si>
    <t xml:space="preserve">VX5 – Importo da riportare in detrazione o in compensazione *****                                                                                                                                                                                                                                                                                                          Nel rigo VX5 va indicato l’importo che si intende riportare in detrazione nell’anno successivo o che si intende compensare nel modello F24.
L’utilizzo in compensazione del credito Iva annuale in misura superiore a euro 5.000 può essere effettuato a partire dal decimo giorno del mese successivo a quello di presentazione della dichiarazione da cui emerge. Inoltre, l’art. 10 comma 7 del D.L. 78/2009, subordina l’utilizzo in compensazione del credito Iva annuale per importi superiori a euro 5.000 alla presenza del visto di conformità nella dichiarazione.
In alternativa all’apposizione del visto di conformità è possibile far sottoscrivere la dichiarazione dall’organo incaricato ad effettuare il controllo contabile. Il limite è elevato a euro 50.000 per le start up innovative (art. 4, comma 11-novies, D.L. n. 3/2015).                                                                                                                                                                                                                                                                                                                                                                                                       Attenzione
Si ricorda che per le società/enti di comodo il credito IVA emergente dalla dichiarazione annuale non può essere utilizzato in compensazione nel modello F24.
Sul punto, con la risoluzione n. 225/2007 l’Agenzia delle Entrate ha chiarito che per i predetti soggetti il divieto di compensare il credito IVA riguarda tutta l’eccedenza che scaturisce dalla dichiarazione, indipendentemente dall’anno di formazione dei singoli crediti.
Come precisato anche dalla Circolare n. 25/2007, il credito IVA annuale è definitivamente perso qualora ricorrano entrambe le seguenti condizioni:
a. la società (o l’ente) risulta di comodo, negli esercizi 2017, 2018 e 2019;
b. nei medesimi tre esercizi (2017, 2018 e 2019) la società non ha effettuato operazioni rilevanti ai fini IVA per un ammontare almeno pari a quello dei ricavi presunti (art. 30, Legge n. 724/1994).
Attenzione
Il credito indicato nel rigo VX5, per la parte eventualmente derivante dal rigo VL11, può essere utilizzato in compensazione per eseguire il versamento di debiti maturati a partire dal periodo d’imposta successivo a quello in cui è stata presentata la dichiarazione “integrativa”.                                                                                                                                                                                                                                                                                                            </t>
  </si>
  <si>
    <t>VX6</t>
  </si>
  <si>
    <t xml:space="preserve">VX6 – Importo ceduto a seguito di opzione per il consolidato fiscale *****                                                                                                                                                                                                                                                                                                                                                                                                                                                                                                                                                                                                  Il rigo VX6 è riservato ai soggetti che hanno optato per il consolidato fiscale previsto dall’art. 117 e seguenti del TUIR. Tali soggetti possono cedere in tutto o in parte il credito risultante dalla dichiarazione annuale, ai fini della compensazione dell’IRES dovuta dalla consolidante, per effetto della tassazionedi gruppo.
Ai fini operativi, il rigo VX6 è suddiviso in due campi; pertanto, i soggetti che hanno optato per il consolidato fiscale sono tenuti ad indicare:
• al campo 1, il codice fiscale della società consolidante;
• al campo 2, l’importo del credito Iva ceduto.                                                                                                                                                                                                                                                                                                                                            Attenzione
Come chiarito dalla circolare n. 28/2014, per utilizzare in compensazione i crediti superiori a 5.000 euro e generati in capo ad altri soggetti è richiesta l’apposizione del visto di conformità o in alternativa la sottoscrizione da parte dell’organo di controllo sia nella dichiarazione del soggetto cedente il credito che nella dichiarazione del soggetto che utilizza il credito ricevuto. </t>
  </si>
  <si>
    <t>VX7</t>
  </si>
  <si>
    <t xml:space="preserve">VX7 – Iva “a debito” da trasferire da parte di controllanti e controllate *****                                                                                                                                                                                                                                                                                                 Il rigo VX7 è riservato all’indicazione dell’Iva “a debito” da trasferire da parte delle società controllanti e controllate che hanno partecipato alla liquidazione IVA di gruppo per l’intero anno. Nel rigo deve essere riportato l’importo di cui al rigo VL38. Diversamente, il rigo VX7 non va compilato laddove il totale dell’IVA dovuta risulti pari o inferiore a 10,33 euro (10 euro per effetto degli arrotondamenti in dichiarazione). Nell’ipotesi di trasformazioni sostanziali soggettive che comportano la compilazione di più sezioni 3 del quadro VL (cioè, di una sezione 3 per ogni soggetto partecipante alla trasformazione), nel rigo VX7 deve essere indicato l’importo complessivo da trasferire risultante dalla differenza tra la somma degli importi a debito indicati nei righi VL38 e la somma degli importi a credito indicati nei righi VL39 risultanti per ciascun soggetto partecipante alla trasformazione nei rispettivi quadri VL. A tal fine, occorre considerare esclusivamente i quadri VL dei moduli riferiti alle società danti causa
(ad esempio, incorporate) che hanno partecipato alla medesima procedura di liquidazione IVA di gruppo della società avente causa dichiarante (ad esempio, incorporante) fino alla data dell’operazione straordinaria.                                                                                                                                                                                                                                                                                               </t>
  </si>
  <si>
    <t>VX8</t>
  </si>
  <si>
    <t xml:space="preserve">VX8 – Iva “a credito” da trasferire da parte di controllanti e controllate   *****                                                                                                                                                                                                                                                                                                 Il rigo VX8, è riservato all’indicazione dell’Iva a credito da trasferire da parte delle società controllanti e controllate che hanno partecipato alla liquidazione IVA di gruppo per l’intero anno. Nel rigo va indicato l’ammontare dell’eccedenza annuale d’imposta detraibile di cui al rigo VL39 da trasferire al gruppo. Nell’ipotesi di trasformazioni sostanziali soggettive che comportano la compilazione di più sezioni 3 del quadro VL (cioè, di una sezione 3 per ciascun soggetto partecipante alla trasformazione), nel rigo VX8 va indicato l’importo complessivo delle eccedenze detraibili da trasferire risultante dalla differenza tra la somma degli importi a credito indicati nei righi VL39 e la somma degli importi a debito indicati nei righi VL38 risultanti per ciascun soggetto partecipante alla trasformazione nei rispettivi quadri VL. A tal fine, occorre considerare esclusivamente i quadri VL dei moduli riferiti alle società danti causa (ad esempio, incorporate) che hanno partecipato alla medesima procedura di liquidazione IVA di gruppo della società avente causa dichiarante (ad esempio, incorporante) fino alla data dell’operazione straordinaria.
Riferimenti normativi
_x0001_Provvedimento 15 gennaio 2020, n. 8938
_x0001_Provvedimento 31 gennaio 2020, n. 28312                                                                                                                                                                                                                                                                                                   </t>
  </si>
  <si>
    <t>VO</t>
  </si>
  <si>
    <t>VO1</t>
  </si>
  <si>
    <t xml:space="preserve">Quadro VO – Comunicazioni delle opzioni e revoche                                                                                                                                                                                                                                                                                                                                     Il quadro VO deve essere utilizzato per comunicare le opzioni e le revoche previste in materia di Iva e di imposte dirette. Nell’ipotesi di esonero dalla presentazione della dichiarazione Iva annuale il quadro VO deve essere presentato in allegato alla dichiarazione dei redditi: è, infatti, prevista nel frontespizio del modello Redditi 2020 una specifica casella la cui barratura consente di segnalare la presenza del quadro. Si evidenzia che il ricorso a tale modalità di comunicazione delle opzioni o delle revoche si rende necessario esclusivamente nel caso in cui il contribuente non sia tenuto a presentare la dichiarazione annuale IVA con riferimento ad altre attività svolte ovvero qualora l’esonero dall’obbligo di presentazione della dichiarazione permanga anche a seguito del sistema opzionale scelto.                                                                                                                                                                                                                                                                                                                                          Premessa
Ai sensi dell’art. 2 del D.P.R. 442/1997, le opzioni e le revoche previste in materia di IVA e di imposte dirette devono essere comunicate, tenendo conto del “comportamento concludente” assunto dal contribuente durante l’anno d’imposta, esclusivamente utilizzando il quadro VO della dichiarazione annuale IVA. Il quadro deve essere compilato per comunicare, mediante la barratura della casella corrispondente, l’opzione o la revoca delle modalità di determinazione dell’imposta o di un regime contabile diverso da quello proprio.
Novità
Il quadro relativo alle opzioni anche quest’anno è stato oggetto di modifiche. In particolare, nella sezione 3, è stato previsto il rigo VO35, riservato ai soggetti che esercitano l’attività enoturistica e comunicano di aver optato per l’applicazione dell’IVA e del reddito nei modi ordinari.
Il quadro in esame si compone delle seguenti 5 sezioni che andremo ad analizzare:
• Sezione 1: opzioni, rinunce e revoche agli effetti dell’IVA;
• Sezione 2: opzioni e revoche agli effetti delle imposte sui redditi;
• Sezione 3: opzioni e revoche agli effetti sia dell’IVA che delle imposte sui redditi;
• Sezione 4: opzione e revoca agli effetti dell’imposta sugli intrattenimenti;
• Sezione 5: opzione e revoca agli effetti dell’IRAP.                                                                                                                                                                                                                                                                                                            </t>
  </si>
  <si>
    <t xml:space="preserve">Sezione 1 – Opzioni, rinunce e revoche agli effetti dell’imposta sul valore aggiunto </t>
  </si>
  <si>
    <t xml:space="preserve">VO1 – Rettifica detrazione per beni ammortizzabili                                                                                                                                                                                                                                                                                                                                       Al rigo VO1, la casella 1 deve essere barrata dal contribuente che a decorrere dal 2019 ha optato per la rettifica della detrazione relativa all’acquisto di beni ammortizzabili nonché alle prestazioni di servizi relative alla trasformazione, al riattamento o alla ristrutturazione dei beni stessi, anche se la variazione della percentuale di detrazione non è stata superiore a dieci punti. Tale opzione vincola il contribuente per cinque anni (dieci anni se la rettifica riguarda un bene immobile).   *****                                Ricordiamo che per tali beni la rettifica (eventuale) opera non solo al momento iniziale (come per i beni non ammortizzabili), che in questo caso corrisponde all’entrata in funzione (e non alla prima utilizzazione), ma anche nei 4 anni successivi all’entrata in funzione.
La rettifica della detrazione va operata al momento dell’entrata in funzione dei beni e viene effettuata per l’intero importo della detrazione. Nei successivi 4 anni la rettifica va effettuata nella misura di 1/5 per ciascun anno mancante al compimento dei 5 anni (entrata in funzione più 4 anni).
Esempio
Bene ammortizzabile acquistato e utilizzato nel 2016: euro 5.000
Iva detratta sull’acquisto: euro 1.100 (€ 5.000 x 22%)
Cambio di utilizzo nel 2019, con destinazione ad operazioni escluse da Iva
Rettifica: euro 440 (1/5 di euro 1.100 x 2)                                                                                                                                                                                                                                                                                                                          </t>
  </si>
  <si>
    <t>VO2</t>
  </si>
  <si>
    <t xml:space="preserve">VO2 – Liquidazioni trimestrali                                                                                                                                                                                                                                                                                                                                                                      Al rigo VO2, la casella 1 deve essere barrata dagli esercenti arti e professioni e dai contribuenti titolari di imprese aventi ad oggetto prestazioni di servizi che nell’anno 2018 hanno realizzato un volume d’affari non superiore a 400.000 euro ovvero non superiore a 700.000 euro se titolari di imprese aventi per oggetto altre attività e che hanno effettuato nel 2019 sia le liquidazioni che i versamenti periodici IVA con cadenza trimestrale anziché mensile.
La casella 2 deve essere barrata per comunicare la revoca dell’opzione. *****                                                                                                                                                                                                                                                                                             Si ricorda che nell’ipotesi di esercizio contemporaneo di prestazioni di servizi e altre attività senza distinta annotazione dei relativi corrispettivi si rende applicabile, ai fini dell’opzione, il limite di 700.000 euro. L’opzione, vincolante per almeno un anno solare, resta valida fino a quando non venga revocata sempreché permangano i citati presupposti.                                                                                                                                                                                                                                                           Il versamento dell’IVA con cadenza trimestrale comporta che le somme da versare devono essere maggiorate degli interessi nella misura dell’1%.             </t>
  </si>
  <si>
    <t>VO3</t>
  </si>
  <si>
    <t xml:space="preserve">VO3 – Agricoltura                                                                                                                                                                                                                                                                                                                                                                                           Il rigo VO3 è dedicato all’applicazione dei regimi speciali per l’agricoltura. *****                                                                                                                                                                                                                                                                                                                                                                                                                                                                                                                                                                          Il Legislatore comunitario ha previsto la possibilità di lasciare agli Stati membri la facoltà di applicare un regime speciale che preveda la compensazione forfettaria dell’Iva a monte a favore degli agricoltori che non rientrano nel regime normale.
Tale facoltà, come noto, è stata recepita in Italia attraverso l’introduzione dapprima dell’articolo 34 del D.P.R. n. 633/1972 e successivamente, anche a seguito dell’evoluzione del comparto agricolo, dell’articolo 34-bis, sempre D.P.R. Iva, specificamente afferente le attività connesse.
Trattasi di un regime speciale di detrazione dell’imposta il cui importo viene determinato attraverso l’applicazione, all’ammontare delle cessioni effettuate, di aliquote forfettarie individuate con decreto ministeriale.
In altri termini, la detrazione prevista nell’articolo 19 del D.P.R. n. 633/1972 è forfettizzata in misura pari all’importo risultante dall’applicazione, all’ammontare imponibile delle operazioni stesse, delle percentuali di compensazione stabilite, per gruppi di prodotti, con decreto del Ministro delle finanze di concerto con il Ministro per le politiche agricole. L’imposta a debito si applica con le aliquote proprie dei singoli prodotti.
• Iva a debito = corrispettivo di vendita X aliquota edittale.
• Iva a credito = corrispettivo di vendita X % di compensazione ex D.M. 23 dicembre 2005
Pertanto, l’Iva da versare è data da:
corrispettivo di vendita X (aliquota edittale – % di compensazione)
Tuttavia, non sempre in sede di cessione dei beni si applica l’aliquota edittale: infatti, ai sensi dell’articolo 34, comma 1 D.P.R. n. 633/1972 “l’imposta si applica con le aliquote proprie dei singoli prodotti, salva l’applicazione delle aliquote corrispondenti alle percentuali di compensazione per i passaggi di prodotti ai soggetti di cui al comma 2, lettera c), che applicano il regime speciale e per le cessioni effettuate dai soggetti di cui al comma 6, primo e secondo periodo”.
Ne deriva che le percentuali di compensazione sono applicabili anche alle cessioni di prodotti agricoli
nei seguenti casi:
• conferimenti di beni da parte di soggetti in regime speciale Iva a cooperative, loro consorzi, associazioni e loro unioni anch’esse in regime speciale (si ricorda che l’articolo 34 comma 2, lett. c) include anche le cooperative tra i soggetti che rientrano nel regime speciale);
• cessioni effettuate da parte di soggetti passivi Iva c.d. esonerati.
Nello specifico, il regime di esonero è disciplinato dal successivo comma 6 dell’articolo 34 D.P.R. Iva che individua due requisiti necessari, uno di natura quantitativa e l’altro qualitativa.
Ne deriva che possono fruire del regime in oggetto tutti i soggetti, a prescindere dalla forma con cui viene esercitata l’attività.                                                                                                                                                                                                     Passando ad analizzare i requisiti richiesti, quello quantitativo consiste nell’aver conseguito nell’anno precedente (o nel presumere di conseguire nell’anno di inizio attività) un volume di affari non superiore a 7.000 euro. Inoltre, il volume d’affari, e questo è il cd. requisito “qualitativo”, deve essere composto per almeno 2/3 dalla cessione di prodotti agricoli contenuti nella Parte I, Tabella A allegata al DPR n. 633/1972; quindi, l’imprenditore, deve “di fatto” cedere in via prevalente prodotti che danno diritto ad applicare il regime speciale Iva per l’agricoltura.
Il volume di affari comprende l’ammontare complessivo delle cessioni di beni e prestazioni di servizi effettuate nell’anno, registrate o soggette a registrazione secondo gli articoli 23 e 24, tenuto conto altresì delle variazioni in aumento o in diminuzione di cui all’art. 26 del D.P.R. 633/72.
Non concorrono alla sua formazione le cessioni di beni ammortizzabili ed i passaggi interni di beni tra le attività separate. Il regime comporta l’esonero da tutti gli adempimenti Iva ad esclusione della numerazione e conservazione delle fatture che saranno emesse in duplice copia, di cui una consegnata proprio al soggetto in esonero, da parte dei cessionari e dei committenti con le modalità e le tempistiche di cui all’articolo 21 del D.P.R. n. 633/1972.
Ma cosa accade in caso di superamento di uno o di entrambi i limiti individuati dal Legislatore?
In caso di superamento del solo limite “qualitativo”, il contribuente deve versare, già nell’anno in cui avviene lo sforamento, l’Iva relativa alle operazioni diverse (al netto di quella assolta sui relativi acquisti) effettuando gli adempimenti relativi; questi, tuttavia, non decade dalla possibilità di fruire del regime di esonero anche per l’anno successivo. In caso di superamento, invece, del solo limite quantitativo il contribuente cessa di operare nel regime di esonero a partire dall’anno successivo.
Ai fini della compilazione del rigo VO3 si rileva quanto segue:
• Art. 34, comma 6: rinuncia al regime di esonero.
La casella 1 deve essere barrata dai produttori agricoli esonerati di cui al comma 6, dell’articolo 34 del Decreto Iva, cioè con volume d’affari non superiore a 7.000 euro, che hanno rinunciato dal 2019 all’esonero dal versamento dell’imposta e da tutti gli obblighi documentali e contabili, compresa la dichiarazione annuale, ad eccezione dell’obbligo di numerare e conservare le fatture di acquisto e le bollette doganali. La scelta vincola il contribuente fino a revoca e comunque per almeno un triennio.
La casella 2 deve essere barrata dai contribuenti che dal 2019 hanno revocato la rinuncia al regime di esonero.
• Art. 34, comma 11: applicazione dell’imposta nei modi ordinari.
La casella 3 deve essere barrata dai produttori agricoli che hanno applicato l’imposta nei modi ordinari a partire dal periodo d’imposta 2019. Detta opzione è consentita anche ai produttori agricoli esonerati i quali, se vogliono applicare l’imposta nei modi ordinari, devono contestualmente barrare anche la casella 1 (rinuncia al regime di esonero). L’opzione è vincolante fino a revoca e comunque per almeno un triennio. La casella 4 deve essere barrata dai contribuenti che hanno revocato, a partire dal 2019, l’opzione per l’applicazione dell’imposta nei modi ordinari.
• Art. 34-bis: applicazione dell’imposta nei modi ordinari.
La casella 5 deve essere barrata dai produttori agricoli che, a partire dal periodo d’imposta 2019, hanno applicato per le operazioni effettuate nell’ambito dell’attività di fornitura di servizi l’IVA nei modi ordinari in luogo del regime speciale previsto dall’art. 34-bis. L’opzione è vincolante fino a revoca e comunque per almeno un triennio. La casella 6 deve essere barrata dai contribuenti che hanno revocato, a partire dal 2019, l’opzione per l’applicazione dell’imposta nei modi ordinari. </t>
  </si>
  <si>
    <t>VO4</t>
  </si>
  <si>
    <t xml:space="preserve">VO4 – Esercizio di più attività                                                                                                                                                                                                                                                                                                                                                                           Al rigo VO4, la casella 1 va barrata dai contribuenti che a decorrere dal 2019, esercitando più imprese o più attività nell’ambito della stessa impresa ovvero più arti o professioni, comunicano di aver optato per il suddetto anno per l’applicazione separata dell’imposta ai sensi dell’articolo 36, terzo comma. L’opzione esercitata ha effetto fino a quando non sia revocata e in ogni caso per almeno un triennio. La casella 2 deve essere barrata dai contribuenti che comunicano, a decorrere dal 2019, la revoca dell’opzione.   *****  </t>
  </si>
  <si>
    <t>VO5</t>
  </si>
  <si>
    <t xml:space="preserve">VO5 – Dispensa per le operazioni esenti                                                                                                                                                                                                                                                                                                                                                           Al rigo VO5, la casella 1 va barrata dai contribuenti che comunicano di essersi avvalsi, a decorrere dal 2019, della dispensa dagli obblighi di fatturazione e registrazione relativamente alle operazioni esenti elencate all’art. 10 del Decreto Iva, fatta eccezione per quelle esenti indicate ai numeri 11, 18 e 19 dello stesso articolo. Si precisa che l’opzione ha effetto fino a quando non sia revocata e, in ogni caso, per almeno un triennio e comporta la totale indetraibilità dell’imposta relativa agli acquisti ed importazioni.
La casella 2 deve essere barrata dai contribuenti che comunicano, dal 2019, la revoca dell’opzione.  *****   </t>
  </si>
  <si>
    <t>VO6</t>
  </si>
  <si>
    <t xml:space="preserve">VO6 – Editoria                                                                                                                                                                                                                                                                                                                                                                                                Al rigo VO6, la casella 1 deve essere barrata dagli editori che comunicano di aver optato dal 2019, per ciascuna testata o titolo, ovvero per ciascun numero, per il sistema di determinazione dell’IVA in base alle copie vendute.   *****                                   Tale opzione, se è effettuata per l’intera testata o titolo, ha effetto fino a quando non è revocata ed è comunque vincolante per tre anni. Se, invece, l’opzione è effettuata per il singolo numero, essa è vincolante limitatamente al numero stesso e può essere comunicata cumulativamente per i numeri relativi all’intero anno.
La casella 2, invece, deve essere barrata dagli editori che comunicano di aver revocato, a partire dal 2019, l’opzione per il sistema di determinazione dell’IVA in base alle copie vendute con riferimento a ciascuna testata o titolo. </t>
  </si>
  <si>
    <t>VO7</t>
  </si>
  <si>
    <t xml:space="preserve">VO7 – Attività di intrattenimento                                                                                                                                                                                                                                                                                                                                                                   Al rigo VO7, la casella 1 deve essere barrata dagli esercenti le attività di organizzazione di giochi, di intrattenimenti ed altre attività indicate nella tariffa allegata al D.P.R. n. 640/1972, che comunicano di aver optato dall’anno 2019 per l’applicazione dell’imposta nei modi ordinari.   *****                                                                                                                                                                                                                                                                                                                                                                         Tale opzione è vincolante finché non è revocata ed è soggetta al vincolo minimo di un quinquennio, decorrente dal primo gennaio dell’anno in cui la scelta è operata.
La casella 2 deve essere barrata per comunicare la revoca dell’opzione in precedenza esercitata. </t>
  </si>
  <si>
    <t>VO8</t>
  </si>
  <si>
    <t xml:space="preserve">VO8 – Acquisti intracomunitari                                                                                                                                                                                                                                                                                                                                                                        Al rigo VO8, l’opzione riguarda:
• i contribuenti che effettuano operazioni esenti che comportano la totale indetraibilità dell’IVA sugli acquisti;
• i produttori agricoli fruenti del regime speciale di cui all’art. 34;
• gli enti, le organizzazioni ed altri organismi, non commerciali, non soggetti passivi d’imposta.   *****                                                                                                                                                                                                                                                             La casella 1 deve essere barrata dai detti soggetti che comunicano di aver optato, a decorrere dal 2019, per l’applicazione in Italia dell’IVA sugli acquisti intracomunitari. Si ricorda che la predetta opzione può essere effettuata solo se l’ammontare complessivo degli acquisti intracomunitari, anche per cataloghi, per corrispondenza e simili, effettuati nel 2018, non ha superato 10.000 euro.
L’opzione ha effetto a decorrere dall’anno nel corso del quale è esercitata ed è valida fino a quando non sia revocata e, in ogni caso, fino al compimento del biennio successivo all’anno nel corso del quale è esercitata, e sempreché ne permangano i presupposti.
La casella 2 deve essere barrata dai contribuenti che intendano comunicare la revoca dell’opzione esercitata in precedenza.     </t>
  </si>
  <si>
    <t>VO9</t>
  </si>
  <si>
    <t xml:space="preserve">VO9 – Cessioni di beni usati                                                                                                                                                                                                                                                                                                                                                                          Al rigo VO9 la casella 1 deve essere barrata se il contribuente ha esercitato l’opzione, a decorrere dal 2019, per l’applicazione del metodo ordinario (o analitico) del margine, anche per le cessioni di oggetti d’arte, d’antiquariato o da collezione importati e per la rivendita di oggetti d’arte acquistati dall’autore (o dai suoi eredi o legatari).  *****                                                                                                                                                                                                                                                                         L’articolo 36 del D.L. 41/1995 individua tre differenti metodi nell’ambito del regime c.d. “del margine”:
• Metodo ordinario o analitico
Dal punto di vista soggettivo, la norma riguarda i commercianti che vendono per professione abituale i beni usati, per i quali all’atto dell’acquisto non abbiano sopportato l’esercizio della rivalsa dell’imposta da parte del venditore. Ciò avviene per gli acquisti effettuati:
o da soggetto privato;                                                                                                                                                                                                                                                                                                                                                                                       o da soggetto d’imposta che aveva acquistato il bene senza poter detrarre l’IVA;
o da soggetto comunitario considerato “piccola impresa” nello Stato membro di appartenenza e che come tale opera in regime di esonero;
o da altro rivenditore di beni usati.
Dal punto di vista oggettivo, la normativa è relativa ai beni mobili usati senza alcuna delimitazione di settori merceologici e pertanto il termine deve essere inteso nella sua più vasta accezione. È data al commerciante la possibilità di optare per ciascuna cessione, per l’applicazione dell’imposta nei modi ordinari (detrazione IVA meno IVA); occorre in tal caso darne comunicazione al competente Ufficio IVA nella dichiarazione annuale (art. 36, comma 3).
• Metodo forfetario
Detto regime, previsto dal comma 5 dell’articolo 6 D.L. 41/1995, consente per alcune fattispecie ben individuate la determinazione del margine in via forfetaria.
Consegue dall’applicazione del regime del margine, l’impossibilità di portare in detrazione l’imposta assolta sugli acquisti, anche intracomunitari e sulle importazioni, dei beni oggetto del particolare commercio (art. 36, comma 4).
• Metodo globale
Il regime globale del margine consiste invece nella determinazione del margine non per singola operazione ma in relazione all’ammontare complessivo degli acquisti e delle cessioni effettuate nel periodo mensile o trimestrale di riferimento (art. 36, comma 6).
Tale opzione ha effetto fino a quando è revocata e, comunque, almeno fino al compimento del biennio successivo all’anno nel corso del quale è esercitata.
La casella 4 va barrata dai contribuenti che intendono comunicare la revoca della predetta opzione.
La casella 2 deve essere barrata dai contribuenti che devono comunicare di aver applicato nel 2019 il regime ordinario dell’IVA, per una o più operazioni rientranti nel regime speciale del margine. L’applicazione per talune cessioni dell’imposta nei modi ordinari ai sensi del comma 3 dell’art. 36 del D.L. n. 41/1995, consente la detrazione dell’imposta afferente gli acquisti solo con riferimento al momento di effettuazione dell’operazione assoggettata al regime ordinario e previa annotazione nel registro previsto degli acquisti. In tal caso, qualora l’acquisto e la corrispondente cessione siano stati effettuati in periodi d’imposta diversi, l’ammontare dell’acquisto dovrà essere compreso nel rigo VF15 della dichiarazione relativa all’anno in cui questo è stato annotato in quanto non detraibile; invece, nella dichiarazione relativa al periodo d’imposta nel quale è stata effettuata la corrispondente cessione in regime ordinario IVA, che costituisce il presupposto per la detrazione dell’imposta dei relativi acquisti, l’ammontare dell’operazione passiva va indicato nel quadro VF sia in corrispondenza della relativa aliquota ai fini della detrazione, sia nel rigo VF22 (imponibile degli acquisti registrati negli anni precedenti ma con imposta esigibile nel 2019) per consentire di sottrarre dal volume degli acquisti il corrispondente importo già esposto nel rigo VF15 della precedente dichiarazione.
La casella 3 deve essere barrata se il contribuente ha optato, dal 2019, per il passaggio dal metodo globale di determinazione del margine al metodo ordinario (o analitico). Anche tale opzione ha effetto fino a quando non sia revocata e, comunque, almeno fino al compimento del biennio successivo all’anno nel corso del quale è esercitata.                                                                                                                                                                                                                                                               La casella 5 deve essere barrata dai contribuenti che intendono comunicare la revoca della predetta opzione. </t>
  </si>
  <si>
    <t>VO10</t>
  </si>
  <si>
    <t xml:space="preserve">VO10 – Cessioni intracomunitarie in base a cataloghi, per corrispondenza e simili                                                                                                                                                                                                                                                                                     Al rigo VO10, i contribuenti che effettuano cessioni intracomunitarie di beni in base a cataloghi, per corrispondenza e simili, i quali hanno effettuato nell’anno precedente cessioni in altro Stato membro per un importo non superiore a 100.000 euro, ovvero l’eventuale minore ammontare stabilito da tale Stato, esercitano l’opzione, a partire dal 2019, per l’applicazione dell’IVA nello Stato comunitario di destinazione dei beni barrando la casella corrispondente. *****                                                                     La normativa in materia di IVA prevede un regime particolare per le vendite in base a cataloghi, per corrispondenza e simili, ove effettuate nell’ambito dell’Unione europea nei confronti di “privati consumatori”. Come regola generale, è, infatti, prevista la tassazione nel Paese membro di destinazione, purché le vendite effettuate nel singolo Paese siano superiori ad una determinata soglia annua.
La finalità dell’imposizione nel Paese di arrivo, anziché in quello (diverso) di partenza è duplice, essendo diretta, allo stesso tempo:
• ad evitare che, per i beni venduti tramite la particolare modalità del commercio a distanza, gli acquisti dei privati consumatori siano deviati a favore dei Paesi membri che applicano aliquote più basse, e
• ad assicurare condizioni eque di concorrenza tra i Paesi membri.
Dal lato attivo, si considerano non imponibili IVA le cessioni di beni in base a cataloghi, per corrispondenza e simili, spediti o trasportati dal cedente o per suo conto nel territorio di altro Stato membro nei confronti di cessionari ivi non tenuti ad applicare l’imposta sugli acquisti intracomunitari e che non hanno optato per l’applicazione della stessa (art. 41, comma 1, lett. b), del D.L. n. 331/1993). Dal lato passivo, invece, le stesse operazioni si considerano effettuate in Italia come cessioni interne e non come acquisti intracomunitari (art. 40, comma 3, del D.L. n. 331/1993).
Affinché operi il principio di tassazione nel Paese di destinazione, le “vendite a distanza” devono essere effettuate da un operatore che abbia superato una predeterminata soglia annua; in caso contrario, l’IVA è dovuta nel Paese di origine, cioè in quello del cedente, salvo opzione per la tassazione nel Paese di destinazione. In particolare, è  richiesto che le cessioni effettuate:
• in Italia siano superiori, nell’anno precedente e/o nell’anno in corso, a 35.000,00 euro;
• in altro Paese membro siano superiori, nell’anno precedente e/o nell’anno in corso, a 100.000,00 euro, ovvero all’eventuale minore ammontare al riguardo stabilito da tale Paese.
Ai fini della tassazione nel Paese di destinazione, l’art. 33, par. 1, della Direttiva n. 2006/112/CE dispone che si considera come luogo impositivo, se i beni sono spediti o trasportati dal fornitore o per suo conto, quello in cui i beni si trovano al momento d’arrivo della spedizione o del trasporto a destinazione dell’acquirente.
Nella norma considerata non si fa alcun riferimento alla modalità di organizzazione della vendita, non essendo richiesto che sia effettuata per cataloghi, corrispondenza e simili.
Anche, quindi, se gli artt. 40, comma 3, del D.L. n. 331/1993, per le “vendite a distanza” con acquirente italiano, e l’art. 41, comma 1, lett. b), del D.L. n. 331/1993, per le “vendite a distanza” con acquirente comunitario, fanno riferimento alle “cessioni in base a cataloghi, per corrispondenza e simili”, è sufficiente che il trasporto della merce sia effettuato direttamente dal cedente o da terzi per suo conto. In particolare, la cessione è da intendersi non imponibile anche se avviene nello stesso punto di vendita del soggetto fornitore, qualora il trasporto a destino sia effettuato dal fornitore o per suo conto (risoluzione n. 39/2005).
Sul punto, la norma di interpretazione autentica contenuta nel primo comma dell’art. 11-quater del D.L. n. 35/2005 ha definitivamente chiarito che la locuzione “cessioni in base a cataloghi, per corrispondenza e simili” deve intendersi riferita alle cessioni di beni con trasporto a destinazione da parte del cedente, a nulla rilevando le modalità di effettuazione dell’ordine di acquisto.
Il superamento, in corso d’anno, della soglia non ha effetto sulle operazioni già effettuate nell’anno, che restano pertanto imponibili nel Paese del cedente. La tassazione a destinazione delle “vendite a distanza” si applica a partire dalla cessione che ha determinato lo “sforamento” ed ha effetto per tutte le restanti “vendite a distanza” effettuate nell’anno in corso e in quello successivo (art. 14 del Reg. UE n. 282/2011).
Si fa presente che devono essere barrate le caselle concernenti le opzioni e le revoche corrispondenti agli Stati per i quali si è esercitata la scelta, contraddistinte dal codice ISO.
L’art. 20, secondo comma, del D.M. 24 dicembre 1993, che disciplina i rapporti di scambio tra la Repubblica Italiana e la Repubblica di San Marino, prevede, per l’applicazione dell’IVA in detto Stato, una analoga opzione da parte degli operatori nazionali che effettuano le suddette cessioni nei confronti di privati residenti a San Marino. Le suddette opzioni hanno effetto a partire dal 2019 e sono valide fino a quando non siano revocate e, in ogni caso, fino al compimento del biennio successivo. Le caselle indicate al rigo VO11 vanno barrate dai contribuenti che a partire dal 2019 intendono comunicare la revoca dell’opzione precedentemente richiesta.  ***** </t>
  </si>
  <si>
    <t>VO11</t>
  </si>
  <si>
    <t>VO11 -- Vanno barrate dai contribuenti che a partire dal 2019 intendono comunicare la revoca dell’opzione precedentemente richiesta.</t>
  </si>
  <si>
    <t>VO12</t>
  </si>
  <si>
    <t xml:space="preserve">VO12 – Contribuenti con contabilità presso terzi                                                                                                                                                                                                                                                                                                                                                  Al rigo VO12, la casella 1 va barrata dai contribuenti che hanno affidato a terzi la tenuta della contabilità e che hanno esercitato l’opzione relativa l’affidamento a terzi della tenuta della contabilità (prevista dall’art. 1, comma 3, del D.P.R. 100/1998). La casella 2 deve essere barrata dai contribuenti che intendono comunicare la revoca dell’opzione precedentemente esercitata.  *****                                                                                                                                                                                                                La “Contabilità presso a terzi” è un’opzione, esercitabile dai soli contribuenti mensili che abbiano affidato a terzi (CED, commercialista, associazione di categoria, etc.) la tenuta della propria contabilità, che consente di effettuare il calcolo della liquidazione periodica dell’IVA con riferimento all’imposta esigibile e detraibile risultante dalle annotazioni eseguite nel secondo mese precedente.
L’esercizio dell’opzione non comporta in alcun modo un differimento dei termini di registrazione, né tantomeno dell’esigibilità dell’imposta, ma soltanto l’applicazione di una diversa base di calcolo per la determinazione della liquidazione periodica IVA. L’opzione, che non è applicabile in corso d’anno (a meno che non si tratti di un soggetto che inizia l’attività, intendendo come tale l’apertura della partita IVA), ha validità minima di un anno e resta valida sino a revoca.                                                                                                                                                 I contribuenti che esercitano l’opzione in sede di inizio attività devono utilizzare come base di calcolo, sia per la prima che per la seconda liquidazione periodica mensile, i dati relativi alle operazioni registrate nel primo mese di attività. </t>
  </si>
  <si>
    <t>VO13</t>
  </si>
  <si>
    <t xml:space="preserve">VO13 – Applicazione dell’IVA alle cessioni di oro da investimento                                                                                                                                                                                                                                                                                                                              Il rigo VO13, è riservato ai soggetti che producono o commercializzano oro da investimento ovvero trasformano oro in oro da investimento e che comunicano di aver optato per l’applicazione dell’IVA sulle cessioni di oro da investimento in luogo dell’esenzione.  *****                                                                                                                                                                                                                                                                                                                                                                                       La normativa IVA in merito alle cessioni di oro è contenuta nell’art. 10 del D.P.R. 633/1972, n. 11.
Tale norma prevede che sono operazioni esenti da IVA:
• le cessioni di oro da investimento;
• le intermediazioni relative alle operazioni precedenti,
• le operazioni di natura finanziaria riferite all’oro da investimento.
Tuttavia:
• il cedente, in caso di cessione di oro da investimento,
• il prestatore in caso di intermediazione relativa ad oro da investimento,
possono optare per l’applicazione dell’IVA.
Esempio
L’impresa Alfa Srl cede alla ditta Carlo Rossi oro da investimento. La cessione è esente da IVA, tuttavia la Alfa Srl può decidere di optare per l’applicazione dell’IVA.
L’opzione può riguardare anche la singola cessione. In questi casi si applica il meccanismo del
reverse charge.
Invece, in caso di:
• cessione di oro industriale e di argento puro;
• intermediazioni relative alle operazioni in oro industriale e argento puro;
l’operazione è imponibile e soggetta ad aliquota del 22%. Per queste operazioni si applica il meccanismo del reverse charge nel caso in cui la cessione sia effettuata ad un soggetto passivo IVA. Mentre l’IVA viene applicata nei modi ordinari se la cessione viene effettuata a favore di un soggetto privato.
Per oro da investimento si intende:
• l’oro in forma di lingotti o di placchette di peso accettato dal mercato dell’oro, ma comunque superiore ad 1 grammo, di purezza pari o superiore a 995 millesimi. Esso può essere rappresentato anche da titoli;
• le monete d’oro di purezza pari o superiore a 900 millesimi coniate dopo il 1800 che hanno o hanno avuto corso legale nel paese di origine, normalmente vendute ad un prezzo che non supera dell’80% il valore sul mercato libero dell’oro in esse contenuto.                                                                                                                                                                                                                                                                                                                                                                                                           Per quanto concerne l’IVA pagata sugli acquisti, l’IVA è detraibile anche in presenza di operazioni esenti, inoltre si applica l’indetraibilità da pro-rata (art. 19 D.P.R. 633/72).
I soggetti che producono, trasformano o commercializzano oro da investimento possono esercitare l’opzione in relazione alle singole operazioni, ovviamente senza vincolo triennale, barrando la casella 1 del presente rigo. Gli stessi soggetti, possono optare, per tutte le operazioni relative al commercio di oro da investimento barrando la casella 2. Quest’ultima opzione vincola il contribuente per almeno un triennio ed è valida fino a revoca, ai sensi dell’art. 3 del D.P.R. 442/1997.
La casella 3 deve essere barrata dai contribuenti che intendono comunicare la revoca dell’opzione di
cui alla casella 2.
Se il cedente ha optato per l’applicazione dell’imposta, analoga opzione relativamente alla singola
operazione può essere effettuata dall’intermediario, barrando la casella 4. </t>
  </si>
  <si>
    <t>VO14</t>
  </si>
  <si>
    <t xml:space="preserve">VO14 – Applicazione del regime ordinario dell’IVA per spettacoli viaggianti e contribuenti minori                                                                                                                                                                                                                                                                       Al rigo VO14, la casella 1 deve essere barrata dai soggetti che effettuano spettacoli viaggianti nonché da quelli che svolgono le altre attività di spettacolo indicate nella Tabella C allegata al D.P.R. n. 633 del 1972 che hanno realizzato nell’anno precedente un volume d’affari non superiore a 25.822,84 euro che comunicano di aver optato dall’anno 2019 per l’applicazione dell’imposta nei modi ordinari.  *****                                                                                                                                                                                    Tale opzione è vincolante finché non è revocata ed è soggetta al vincolo minimo di un quinquennio, decorrente dal primo gennaio dell’anno in cui la scelta è operata. Si ricorda che il regime agevolativo cessa di avere applicazione a decorrere dall’anno solare successivo a quello in cui si è verificato il superamento del limite di 25.822,84 euro.
La casella 2 deve essere barrata per comunicare la revoca dell’opzione. </t>
  </si>
  <si>
    <t>VO15</t>
  </si>
  <si>
    <t xml:space="preserve">VO15 – Regime IVA per cassa                                                                                                                                                                                                                                                                                                                                                                                            Al rigo VO15, la casella 1 deve essere barrata dai soggetti che comunicano di aver optato a decorrere dal 1° gennaio 2019 per il regime  dell’IVA per cassa di cui all’articolo 32-bis del D.L. 83/2012.
La casella 2 deve essere barrata per comunicare la revoca dell’opzione.  *****                                                                                                                                                                                                                                                                                                Ciò detto, pare opportuno sottolineare che l’art. 32-bis D.L. n. 83/2012 ha ampliato l’applicazione del regime dell’IVA per cassa, prevedendo l’esigibilità differita dell’imposta per le cessioni/prestazioni effettuate da soggetti passivi con un volume d’affari non superiore a euro 2.000.000 (rispetto ai precedenti euro 200.000) nei confronti di soggetti passivi d’imposta.
Il regime dell’Iva per cassa prevede che:
• per le operazioni effettuate nei confronti della generalità dei soggetti che agiscono nell’esercizio d’impresa, arte o professione, l’Iva diventi esigibile all’atto di pagamento del corrispettivo anziché al momento di effettuazione dell’operazione;                                                                                                                                                            • l’IVA a credito risulti detraibile quando questi effettua il pagamento del corrispettivo al fornitore anziché quando riceve la fattura.
Sul piano operativo, si rileva che:
• l’opzione per la liquidazione dell’IVA per cassa si desume da “comportamento concludente”;
• l’opzione va comunicata nella prima dichiarazione annuale Iva da presentare successivamente alla scelta effettuata compilando il quadro VO;
• l’opzione è vincolante fino a revoca e comunque per almeno un triennio; resta fermo che, in casi di superamento della soglia dei 2 milioni di euro di volume d’affari, viene a cessare il regime. </t>
  </si>
  <si>
    <t>Sezione 2 – Opzioni e revoche agli effetti delle imposte sui redditi</t>
  </si>
  <si>
    <t xml:space="preserve">VO2 </t>
  </si>
  <si>
    <t>VO20</t>
  </si>
  <si>
    <t xml:space="preserve">VO20 – Regime di contabilità ordinaria per le imprese minori                                                                                                                                                                                                                                                                                                                 Al rigo VO20, la casella 1 deve essere barrata:
• dalle società in nome collettivo;
• dalle società in accomandita semplice;
• dalle società di armamento;
• dalle società di fatto che svolgono attività commerciale;
• dalle persone fisiche che esercitano imprese commerciali;
• dagli enti non commerciali relativamente alle attività commerciali eventualmente esercitate;
che avendo conseguito nell’anno 2018 ricavi:
a) per un ammontare non superiore a 400.000 euro, per le imprese aventi per oggetto prestazioni di servizi                                                                                                                                                                                                                                           ovvero
b) per un ammontare non superiore a 700.000 euro, per le imprese aventi per oggetto altre attività hanno esercitato per il 2019 l’opzione per il regime di contabilità ordinaria.
L’opzione è vincolante almeno per un triennio, trascorso il quale si rinnova tacitamente per ciascun anno successivo, e resta valida fino a revoca. La casella 2 deve essere barrata dalle suddette imprese minori che intendono comunicare la revoca dell’opzione esercitata.   *****                                                                                                                                                                                                                                                                                                                                                                                     Il legislatore fiscale individua, quindi, specifici limiti di ricavi, al di sopra dei quali la tenuta della contabilità ordinaria è obbligatoria. Al di sotto di tali limiti la contabilità ordinaria è tenuta per opzione. Si ricorda che le società di capitali (srl, spa, coop, ecc.) sono obbligate alla tenuta della contabilità ordinaria, a prescindere dall’ammontare di ricavi.
A decorrere dal 2017 il regime di contabilità semplificata è stato radicalmente modificato con l’introduzione di un principio di “cassa-misto” in luogo di quello di competenza economica. La scelta tra contabilità ordinaria e contabilità semplificata assume, dunque, notevole rilevanza anche per coloro che sono già in attività, specie in relazione alle diverse criticità riscontrate nell’ambito del nuovo regime.                                                                                                                                                                       Oltre alla verifica del limite previsto, la valutazione circa la scelta tiene conto anche dei fattori di seguito esaminati:
• la contabilità ordinaria è l’unico regime che consente il monitoraggio dell’andamento aziendale grazie al supporto dello Stato patrimoniale che fornisce informazioni di tipo patrimoniale e finanziario, che si aggiungono alle informazioni sull’andamento del risultato di periodo ricavabili dal Conto economico redatto secondo il principio di competenza;
• la contabilità ordinaria consente di gestire crediti, debiti e le relative scadenze;
• la presenza di agevolazioni concesse alle imprese può rendere necessaria la contabilità ordinaria in quanto è frequentemente imposto un obbligo di rendicontazione;
• il costo di tenuta della contabilità ordinaria è superiore;
• le imprese che tengono la contabilità internamente valorizzano ulteriormente le informazioni di un sistema di contabilità ordinaria, qualora integrato con il sistema informativo aziendale.
A fronte di tali considerazioni e alla luce delle regole in vigore dal 2017, è opportuno che la scelta derivi dall’analisi delle esigenze dell’impresa, più che dai limiti normativi. Nel caso in cui l’impresa presuma di superare il limite in un breve lasso temporale, è consigliabile la tenuta della contabilità ordinaria dall’inizio dell’attività in quanto il passaggio in un momento successivo risulta molto più complesso e quindi oneroso.   </t>
  </si>
  <si>
    <t>VO21</t>
  </si>
  <si>
    <t xml:space="preserve">VO21 – Regime di contabilità ordinaria per gli esercenti arti e professioni                                                                                                                                                                                                                                                                                                  Al rigo VO21, la casella 1 deve essere barrata dagli esercenti arti o professioni (art. 53 TUIR) che hanno esercitato l’opzione per il 2019 per il regime di contabilità ordinaria.  *****                                                                                                                                     L’opzione, trattandosi di regime contabile, ha la durata minima di un anno e resta valida fino a revoca.
La casella 2 deve essere barrata dai contribuenti che intendono comunicare la revoca dell’opzione.  </t>
  </si>
  <si>
    <t>VO22</t>
  </si>
  <si>
    <t xml:space="preserve">VO22 – Determinazione del reddito nei modi ordinari per le altre attività agricole                                                                                                                                                                                                                                                                                        Al rigo VO22, la casella 1 deve essere barrata dai contribuenti che si sono avvalsi della facoltà di determinare il reddito nei modi ordinari in relazione alle altre attività agricole. L’opzione è vincolante fino a revoca e comunque per almeno un triennio. La casella 2 deve essere barrata dai contribuenti che intendono comunicare la revoca dell’opzione.  *****                                                                                                                                                                                                                                          Ricordiamo che i soggetti che operano nel comparto agricolo, sotto il profilo delle imposte sul reddito possono essere soggetti alla disciplina propria del reddito fondiario ovvero la disciplina del reddito d’impresa:
• nel primo caso il reddito verrà determinato su base catastale;
• nel secondo in base alle risultanze delle scritture contabili.                                                                                                                                                                                                                                                                                                                    Sono assoggettati a disciplina del reddito fondiario, (di cui agli articoli 25 e seguenti del TUIR), gli imprenditori agricoli persone fisiche che esercitano attività di coltivazione del terreno, allevamento o silvicoltura in forma individuale o di società semplice, con esclusione dei soggetti che esercitano:
• attività di allevamento di animali con mangimi ottenibili per meno di un quarto dal terreno;
• attività dirette alla manipolazione, trasformazione e cessione di prodotti agricoli o zootecnici, che
non rientrano tra quelle elencate nel D.M. 19 marzo 2004, norma che individua i beni che possono essere oggetto dell’attività agricole “connesse”, di cui all’articolo 32 del TUIR;
• attività di funghicoltura e produzione di vegetali con l’utilizzo di strutture fisse o mobili, se la superficie adibita alla produzione eccede il doppio di quella del terreno su cui la produzione insiste.
I redditi fondiari dei terreni sono quelli derivanti dai terreni situati nel territorio dello Stato italiano, iscritti o iscrivibili nel catasto terreni con attribuzione di rendita nel catasto dei terreni. I terreni situati all’estero producono redditi diversi. I redditi fondiari si distinguono in:
• reddito dominicale del terreno;
• reddito agrario;
• reddito dei fabbricati.
Ricorda
Esenzione Irpef 2017, 2018 e 2019
Si ricorda che, ai sensi dell’art. 1, comma 44, della Legge 232/2016 “per gli anni 2017, 2018 e 2019, i redditi dominicali e agrari non concorrono alla formazione della base imponibile ai fini dell’imposta sul reddito delle persone fisiche dei coltivatori diretti e degli imprenditori agricoli professionali di cui all’articolo 1 del decreto legislativo 29 marzo 2004, n. 99, iscritti nella previdenza agricola”. Come si evince dalla relazione illustrativa, trattasi di una norma introdotta al fine di sostenere, in un periodo di notevole crisi, gli operatori del settore agricolo, con specifico riferimento ai coltivatori diretti e agli imprenditori agricoli professionali iscritti alla previdenza agricola. In pratica, si prevede, transitoriamente per il triennio 2017-2019, la non concorrenza dei redditi dominicali e agrari alla formazione della base imponibile ai fini dell’Irpef e delle relative addizionali dei coltivatori diretti e degli imprenditori agricoli professionali. Nello specifico, l’agevolazione:
- trova applicazione per le persone fisiche in possesso della qualifica di coltivatore diretto o imprenditore agricolo professionale i quali producono redditi dominicali ed agrari;
- non trova applicazione per i soci delle Snc e sas che abbiano optato per la determinazione del reddito su base catastale in quanto il reddito che viene loro attribuito mantiene la natura di reddito d’impresa.
Al riguardo, la circolare 8/E/2017ha chiarito che rientrano nell’agevolazione anche le società semplici che attribuiscono per trasparenza ai soci persone fisiche – in possesso della qualifica di coltivatore diretto o imprenditore agricolo professionale – redditi fondiari.
Novità
Nella legge di bilancio 2020 si prevede che – con riferimento all’anno d’imposta 2020 – non concorrano alla formazione della base imponibile ai fini dell’imposta sul reddito delle persone fisiche (IRPEF), e delle relative addizionali, i redditi dominicali e agrari relativi a terreni dichiarati dai coltivatori diretti e dagli imprenditori agricoli professionali iscritti nella previdenza agricola. Si prevede, inoltre, che i medesimi redditi concorrano alla formazione della base imponibile ai fini IRPEF nella misura del 50% per l’anno 2021.
Inoltre, si rammenta che, in base a quanto affermato dalla risoluzione 394/E/2008, il reddito fondiario concorre a formare il reddito complessivo del soggetto che possiede l’immobile a titolo di proprietà (enfiteusi, usufrutto o altro diritto reale), anche se l’immobile è concesso in comodato.
Per quanto riguarda la donazione con costituzione del diritto d’usufrutto la stessa risoluzione 381/E/2008, ai fini dell’imputazione del reddito fondiario, ha affermato che obbligato a dichiarare il reddito del fabbricato è il padre/donante/usufruttuario e non la figlia/donataria/nuda proprietaria dell’immobile, poiché con la donazione con riserva di usufrutto si ha uno spostamento della soggettività passiva dell’imposta dal nudo proprietario all’usufruttuario.
Il reddito dei terreni determinato catastalmente si compone di reddito dominicale e agrario.
Ai fini della determinazione delle imposte sui redditi, i redditi dominicale ed agrario – per effetto, da ultimo, della Legge di Stabilità 2016 – vanno ”rivalutati” come segue:   *****                                                                                                                               Pertanto, ai fini in esame, si fa presente che:
• i redditi dominicale e agrario risultanti dagli atti catastali devono essere rivalutati, rispettivamente, dell’80% e del 70%;
• i redditi dominicale e agrario vanno “ulteriormente” rivalutati del 30%;
• l’ulteriore rivalutazione non si applica nel caso di terreni agricoli o non coltivati, posseduti e condotti dai coltivatori diretti e dagli imprenditori agricoli professionali (IAP) iscritti nella previdenza agricola;
• la rivalutazione dell’80 e del 70% non va applicata nel caso di terreni concessi in affitto per usi agricoli a giovani imprenditori che non hanno compiuto 40 anni. </t>
  </si>
  <si>
    <t>VO23</t>
  </si>
  <si>
    <t xml:space="preserve">VO23 – Determinazione del reddito agrario per le società agricole                                                                                                                                                                                                                                                                                                                Al rigo VO23, la casella 1 deve essere barrata dalle società di persone, dalle società a responsabilità limitata e dalle società cooperative che rivestono la qualifica di società agricola ai sensi dell’art. 2 del D.Lgs. 99/2004 e intendono comunicare l’opzione per la determinazione del reddito ai sensi dell’art. 32 del TUIR. L’opzione è vincolante fino a revoca e comunque per almeno un triennio.
La casella 2 deve essere barrata dai contribuenti che intendono comunicare la revoca dell’opzione.  *****                                                                                                                                                                                                                                                       Le società di persone, le S.r.l. e le società cooperative possono scegliere di tassare i redditi catastalmente (ai sensi dell’art. 32 del TUIR), mediante opzione vincolante per un triennio riservata esclusivamente alle società che rivestano la qualifica di “società agricola”. La qualifica di società agricola è subordinata, tra l’altro, al fatto che la società deve avere come oggetto esclusivo l’esercizio dell’agricoltura e delle attività connesse (individuate dall’art. 2135 del c.c.).
Ricordiamo che secondo la nuova formulazione di questa norma rientrano tra le attività agricole la coltivazione del fondo, la silvicoltura, l’allevamento di animali e tutte le attività connesse, cioè:
• le attività dirette alla manipolazione, conservazione, trasformazione, commercializzazione e valorizzazione dei prodotti ottenuti prevalentemente dalla coltivazione del fondo o del bosco o dall’allevamento di animali;
• la fornitura di beni o servizi utilizzando prevalentemente le attrezzature o risorse dell’azienda agricola;
• l’agriturismo.
Inoltre, è bene sottolineare, come precisato nella circolare n. 50/E/2010, che la qualifica di società agricole non viene meno quando la società pone in essere delle attività strumentali a quella principale per il conseguimento dell’oggetto sociale.
In altri termini le operazioni ritenute funzionali allo svolgimento dell’attività esclusiva sono compatibili con l’oggetto sociale, in quanto cosiddette attività strumentali che non connotano l’oggetto sociale medesimo. Ciò significa che non perdono la qualifica di società agricola quelle che pongono in essere operazioni commerciali, industriali, ipotecarie e immobiliari volte a potenziare o migliorare l’attività agricola stessa.
Quindi, ad esempio, acquistare o prendere in affitto terreni o fondi rustici per ampliare la propria attività agricola oppure contrarre un finanziamento per acquistare un bene (trattore) necessario alla coltivazione del terreno, costituisce un atto strumentale al conseguimento dell’oggetto sociale che non modifica la natura dell’attività esercitata, bensì la completa.
In sostanza, lo svolgimento di attività strumentali non incide sul concetto dell’esclusività nella misura in cui contribuisce allo svolgimento dell’attività agricola senza snaturare la capacità di produzione di reddito della società che deve originare principalmente dalle attività agricole. </t>
  </si>
  <si>
    <t>VO24</t>
  </si>
  <si>
    <t>VO24 – Determinazione del reddito per le società costituite da imprenditori agricoli                                                                                                                                                                                                                                                                                  Al rigo VO24, la casella 1 deve essere barrata dalle società di persone e dalle società a responsabilità limitata costituite da imprenditori agricoli che intendono comunicare l’opzione per la determinazione del reddito applicando all’ammontare dei ricavi il coefficiente di redditività del 25%.  *****                                                                                                                                                                                                                                                                                                                                                                L’opzione è vincolante fino a revoca e comunque per almeno un triennio.
La casella 2 deve essere barrata dai contribuenti che intendono comunicare la revoca dell’opzione.</t>
  </si>
  <si>
    <t>VO25</t>
  </si>
  <si>
    <t xml:space="preserve">VO25 – Determinazione del reddito nei modi ordinari per le attività agricole connesse                                                                                                                                                                                                                                                                                Al rigo VO25, la casella 1 deve essere barrata dai contribuenti che si sono avvalsi della facoltà di determinare il reddito nei modi ordinari in relazione all’attività di produzione e cessione di energia elettrica e calorica da fonti rinnovabili agroforestali e fotovoltaiche, oltre i limiti previsti. L’opzione è vincolante per un triennio ed è valida fino a revoca.
La casella 2 deve essere barrata dai contribuenti che intendono comunicare la revoca dell’opzione.   *****                                                                                                                                                                                                                                             L’art. 1, comma 423, Legge n. 266/2005 (legge di stabilità per il 2006), disponeva che, il reddito derivante dalla produzione e cessione di:
• energia elettrica da fonti rinnovabili agro-forestali, nonché
• carburanti ottenuti da produzioni vegetali provenienti prevalentemente dal fondo e
• prodotti chimici derivanti da prodotti agricoli provenienti prevalentemente dal fondo, effettuate da parte di imprenditori agricoli, andava (sempre) determinato applicando il coefficiente di redditività del 25% all’ammontare dei corrispettivi delle operazioni soggette a registrazione ai fini IVA (fatta salva l’opzione per la determinazione del reddito ordinariamente).
La legge di stabilità per il 2016 ha posto a “regime” la norma con la quale vengono rivisti completamente i suddetti criteri di tassazione dell’energia da fonti rinnovabili.
In particolare è ora previsto che la produzione/cessione di:
• energia elettrica e calorica da fonti rinnovabili agroforestali fino a 2.400.000 kWh annui, e fotovoltaiche, fino a 260.000 kWh, nonché
• di carburanti e prodotti chimici di origine agro-forestale provenienti prevalentemente dal fondo, effettuate da imprenditori agricoli, costituiscono “attività connesse” (ai sensi dell’art. 2135, comma 3, c.c.) e producono reddito agrario.
Relativamente alla produzione di energia oltre i citati limiti, il reddito delle persone fisiche, delle società semplici e delle società agricole è determinato ai fini IRPEF ed IRES: “...applicando all’ammontare dei corrispettivi delle operazioni soggette a registrazione agli effetti dell’imposta sul valore aggiunto …
il coefficiente di redditività del 25 per cento, fatta salva l’opzione per la determinazione del reddito nei modi ordinari …”.
Tale metodo di determinazione del reddito si applica automaticamente; se l’imprenditore agricolo intende determinare il reddito nei modi ordinari, dovrà comunicarlo all’Agenzia delle Entrate nella prima dichiarazione annuale IVA da presentare successivamente alla scelta operata nel rigo in questione (VO25).     </t>
  </si>
  <si>
    <t>VO26</t>
  </si>
  <si>
    <t xml:space="preserve">VO26 – Imprese minori                                                                                                                                                                                                                                                                                                                                                                                  Al rigo VO26, la casella 1 deve essere barrata dalle imprese “minori” (ossia i contribuenti in contabilità semplificata “per cassa”) che si sono avvalse della facoltà di tenere i registri ai fini IVA senza operare annotazioni relative a incassi e pagamenti, fermo restando l’obbligo della separata annotazione delle operazioni non soggette a registrazione ai fini della suddetta imposta. In tal caso, si “presume” che la data di registrazione dei documenti coincida con quella di incasso / pagamento (art. 18, comma 5, del D.P.R. 600/1973). L’opzione è vincolante per un triennio ed è valida fino a revoca. Pertanto, i soggetti interessati devono comunicare la scelta, vincolante fino al 2020, barrando l’apposita casella 1.   </t>
  </si>
  <si>
    <t>Sezione 3 – Opzioni e revoche agli effetti sia dell’IVA che delle imposte sui redditi</t>
  </si>
  <si>
    <t>VO30</t>
  </si>
  <si>
    <t xml:space="preserve">VO30 – Applicazione delle disposizioni previste dalla Legge n. 398/1991                                                                                                                                                                                                                                                                                                    Al rigo VO30, la casella 1 deve essere barrata da tutti i soggetti che intendono comunicare l’opzione effettuata, a decorrere dall’anno 2019, per la determinazione forfetaria dell’IVA e del reddito ai sensi dell’art. 2, commi 3 e 5, della citata Legge n. 398/1991. L’opzione è vincolante fino a revoca e comunque per almeno un quinquennio.
I soggetti che possono effettuare tale opzione sono:
• le società, ivi comprese le società cooperative;
• le associazioni sportive dilettantistiche;
• le associazioni senza scopo di lucro e le associazioni pro-loco;
• le associazioni bandistiche e cori amatoriali, filodrammatiche, di musica e danza popolare legalmente riconosciute senza fine di lucro.      
La casella 2 deve essere barrata per comunicare la revoca dell’opzione.  *****                                                                                                                                                                                                                                                                                             Le agevolazioni previste dal regime in questione riguardano sia la semplificazione degli adempimenti contabili che la determinazione del reddito e gli obblighi ai fini Iva. In particolare, le agevolazioni prevedono:
• la determinazione forfetaria del reddito imponibile (sulla base di un coefficiente di redditività);
• un sistema forfetario di determinazione dell’Iva;
• l’esonero dall’obbligo di tenuta delle scritture contabili (libro giornale, libro degli inventari, registri Iva, scritture ausiliarie e di magazzino, registro beni ammortizzabili);
• l’esonero dalla redazione dell’inventario e del bilancio;
• l’esonero dagli obblighi di fatturazione e registrazione (tranne che per sponsorizzazioni, cessione di diritti radio – Tv e pubblicità).
Il regime agevolato può essere adottato dalle associazioni, in possesso di determinati requisiti soggettivi e a condizione che si verifichi un preciso presupposto oggettivo.
In particolare, ai fini dell’opzione per l’applicazione del regime agevolato, valgono i seguenti criteri:
• i soggetti con periodo d’imposta coincidente con l’anno solare (1° gennaio – 31 dicembre) devono aver conseguito nell’anno solare precedente proventi non superiori a 250.000 euro;
• i soggetti con periodo d’imposta non coincidente con l’anno solare (ad es. 1° luglio – 30 giugno) devono aver conseguito proventi non superiori a 250.000 euro nel periodo d’imposta precedente;
• le associazioni di nuova costituzione, devono rapportare il limite massimo dei proventi, al periodo intercorrente fra la data di costituzione e il termine dell’esercizio, computandolo a giorni.
Le società e le associazioni di nuova costituzione possono scegliere tale regime se prevedono che nello stesso anno di costituzione conseguiranno proventi di natura commerciale per un ammontare non superiore al citato limite.                                                                                                                                                                                                                                                                                                                                                                                In questo limite occorre tener conto dei ricavi, delle sopravvenienze attive e dei contributi erogati da pubbliche amministrazioni per l’esercizio dell’attività commerciale.   </t>
  </si>
  <si>
    <t>VO31</t>
  </si>
  <si>
    <t xml:space="preserve">VO31 – Associazioni sindacali e di categoria operanti in agricoltura                                                                                                                                                                                                                                                                                                            Al rigo VO31, la casella 1 deve essere barrata esclusivamente dalle associazioni sindacali e di categoria operanti nel settore dell’agricoltura, le quali comunicano di aver applicato, nel 2019, la determinazione dell’IVA e del reddito nei modi ordinari ai sensi dell’art. 78, comma 8, della Legge 30 dicembre 1991, n. 413.   *****                                                                                                                                                                                                                                                                                                                     Per le menzionate associazioni, relativamente all’attività di assistenza fiscale resa agli associati, è previsto, in particolare, che l’IVA venga determinata in modo forfetario riducendo l’imposta relativa alle operazioni imponibili in misura pari ad un terzo del suo ammontare a titolo di detrazione forfetaria dell’IVA afferente gli acquisti e le importazioni.
Le suddette associazioni possono, però, determinare l’IVA ed il reddito nei modi ordinari ed in tale ipotesi devono barrare la casella 1 per comunicare tale scelta. L’opzione in parola ha effetto fino a quando non sia revocata e, in ogni caso, per almeno un triennio.
La casella 2 deve essere barrata dalle suddette associazioni che intendono comunicare la revoca dell’opzione. </t>
  </si>
  <si>
    <t>VO32</t>
  </si>
  <si>
    <t xml:space="preserve">VO32 – Agriturismo                                                                                                                                                                                                                                                                                                                                                                                                            Al rigo VO32, la casella 1 deve essere barrata dai soggetti che esercitano attività di agriturismo che hanno optato, a partire dall’anno 2019, per la detrazione dell’IVA e per la determinazione del reddito nei modi ordinari e comunicano pertanto di non essersi avvalsi della determinazione forfetaria dell’imposta. L’opzione è vincolante per un triennio ed è valida fino a revoca.
La casella 2 deve essere barrata per comunicare la revoca dell’opzione.  *****                                                                                                                                                                                                                                                                                                  Le principali norme in tema di attività di agriturismo sono contenute in una legge nazionale (Legge Quadro 20 febbraio 2006, n. 96). Le Regioni possono intervenire per regolare singoli aspetti, pur rimanendo nell’ambito di quella che è la disciplina generale.
La Legge citata fornisce, in primo luogo, una definizione di attività di agriturismo.
“Per attività agrituristiche si intendono le attività di ricezione e ospitalità esercitate dagli imprenditori agricoli di cui all’articolo 2135 del codice civile, anche nella forma di società di capitali o di persone, oppure associati fra loro, attraverso l’utilizzazione della propria azienda in rapporto di connessione con le attività di coltivazione del fondo, di silvicoltura e di allevamento di animali. Possono essere addetti allo svolgimento dell’attività agrituristica l’imprenditore agricolo e i suoi familiari ai sensi dell’articolo 230-bis del codice civile, nonché i lavoratori dipendenti a tempo determinato, indeterminato e parziale. Gli addetti di cui al periodo precedente sono considerati lavoratori agricoli ai fini della vigente disciplina previdenziale, assicurativa e fiscale. Il ricorso a soggetti esterni è consentito esclusivamente per lo svolgimento di attività e servizi complementari”.                                                                                                                                                                                                                             Sempre la legge citata fornisce un’elencazione di quelle che sono le attività agrituristiche.  *****  </t>
  </si>
  <si>
    <t>VO33</t>
  </si>
  <si>
    <t xml:space="preserve">VO33 – Regime forfetario                                                                                                                                                                                                                                                                                                                                                                              Al rigo VO33, la casella 1 deve essere barrata dai contribuenti che essendo in possesso dei requisiti per l’applicazione del regime forfettario (previsto dall’articolo 1, commi da 54 a 89, L. 190/2014), hanno optato, nell’anno 2019, per la determinazione dell’Iva e del reddito nei modi ordinari.
La casella 2 deve essere barrata per comunicare la revoca dell’opzione. Le istruzioni specificano, altresì, che detta opzione è vincolante per un triennio ed è valida fino a revoca. Tale “precisazione” risolve la questione apertasi con la risoluzione n. 64/E/2018.
Con tale documento di prassi, lo si ricorda, l’Agenzia delle Entrate ha chiarito che la scelta per “comportamento concludente”, esercitata nel 2015, di avvalersi del regime contabile semplificato di cui all’articolo 18 del D.P.R. n. 600/1973 e, conseguentemente, di determinare il reddito secondo i criteri di cui all’articolo 66 del TUIR, in luogo del regime forfettario (di cui aveva i requisiti) non vincola alla permanenza “triennale” nel regime scelto trattandosi comunque di un regime “naturale” proprio dei contribuenti minori. Allo stesso modo, non è vincolante la circostanza che il contribuente abbia scelto di determinare il reddito optando per il regime del “registrato” (di cui all’articolo 18, comma 5 del D.P.R. n. 600/1973), trattandosi ugualmente del regime “naturale” applicabile ai contribuenti in
contabilità semplificata. Secondo l’Agenzia, infatti, il vincolo triennale rileva solo per coloro che scelgono di rimanere nel regime semplificato e non anche per coloro che, avendone i requisiti, scelgono di accedere al regime forfetario. Pertanto, in presenza dei requisiti richiesti dalla norma di riferimento, è possibile – dal 2019 – “transitare” dal regime semplificato al regime forfettario senza dover scontare alcun vincolo triennale di permanenza.
Ciò chiarito, l’Agenzia delle Entrate evidenzia da ultimo che, pur trattandosi di una opzione non vincolante ai fini dell’efficacia del regime scelto, l’omessa indicazione dell’opzione nel quadro VO della dichiarazione Iva per l’applicazione del regime di contabilità ordinario per le imprese minori, costituisce una violazione “sanzionabile”, che è possibile sanare attraverso l’istituto del ravvedimento operoso.  *****                                                                                                                                                                              Il regime forfetario è un regime naturale qualora l’impresa/lavoratore autonomo rispetti i requisiti richiesti.                                                                                                                                                                                                                                          Nel nuovo regime non vi sono limiti di permanenza nel regime, né vi sono limiti temporali all’accesso al regime per soggetti già in attività.
Il contribuente già in attività in regime ordinario ed in possesso dei requisiti richiesti dalla disciplina,
che intende adottare il regime forfettario:
• non è tenuto ad effettuare alcuna opzione, poiché in presenza di requisiti il regime opera come regime naturale;
• deve adottare dall’inizio dell’anno in cui si applica il regime, comportamenti coerenti con le semplificazioni e le altre regole introdotte per tali soggetti.
La possibilità che l’ingresso nel regime forfetario avvenga successivamente, si può verificare ad esempio nell’ipotesi in cui il contribuente pur avendo i requisiti, abbia optato in precedenza per l’applicazione del regime ordinario. Tale situazione si può verificare per un soggetto che avendo iniziato l’attività applicando il regime ordinario, pur avendo i requisiti per essere minimo, ha di fatto optato per il regime ordinario. L’opzione per il regime ordinario è infatti vincolante per un triennio. </t>
  </si>
  <si>
    <t>VO34</t>
  </si>
  <si>
    <t xml:space="preserve">VO34 – Regime fiscale di vantaggio per l’imprenditoria giovanile e lavoratori in mobilità                                                                                                                                                                                                                                                                                Al rigo VO34, la casella 1 deve essere barrata dai contribuenti che avendo applicato il regime fiscale di vantaggio di cui all’art. 27, commi 1 e 2, del D.L. n. 98/2011 (ex regime dei minimi), hanno optato, nell’anno 2019, per la determinazione dell’IVA e del reddito nei modi ordinari.
La casella 2 deve essere barrata dai contribuenti che avendo optato per il 2014, in presenza dei requisiti di accesso al regime fiscale di vantaggio per il regime ordinario di determinazione dell’IVA e del reddito revocano l’opzione effettuata e accedono, dal 2019, al regime forfetario (circolare n.10/E/2016, par. 3.1.1).
La casella 3 deve essere barrata dai contribuenti che, avendo optato per l’applicazione del regime di vantaggio di cui al D.L. n. 98/2011, revocano la scelta effettuata e accedono, dal 2019, al regime “forfetario”.  ***** </t>
  </si>
  <si>
    <t>VO35</t>
  </si>
  <si>
    <t xml:space="preserve">VO35 – Attività Enoturistica  *****                                                                                                                                                                                                                                                                                                                                                                        Novità
Al rigo VO35, la casella 1 deve essere barrata dai soggetti esercenti l’attività enoturistica di cui all’art. 1, commi da 502 a 505, della legge n. 205/2017, che hanno optato per la detrazione dell’IVA e per la determinazione del reddito nei modi ordinari e comunicano, pertanto, di non essersi avvalsi della determinazione forfetaria dell’imposta.
L’opzione è vincolante per un triennio ed è valida fino a revoca.       </t>
  </si>
  <si>
    <t>Sezione 4 – Opzione agli effetti dell’imposta sugli intrattenimenti</t>
  </si>
  <si>
    <t>VO40</t>
  </si>
  <si>
    <t xml:space="preserve">VO40 – Applicazione dell’imposta sugli intrattenimenti nei modi ordinari                                                                      Al rigo VO40, la casella 1 deve essere barrata dai soggetti che comunicano di aver determinato dal 2019 la base imponibile nei modi ordinari. La casella 2 deve essere barrata dai contribuenti che intendono comunicare la revoca dell’opzione precedentemente esercitata.   </t>
  </si>
  <si>
    <t>Sezione 5 – Opzione agli effetti dell’IRAP</t>
  </si>
  <si>
    <t>VO50</t>
  </si>
  <si>
    <t xml:space="preserve">VO50 – Determinazione IRAP da parte dei soggetti pubblici che esercitano anche attività commerciali                                                                                                                                                                                                                                                     Al rigo VO50, la casella 1 deve essere barrata dai soggetti pubblici (art. 3, comma 1, lett e-bis), del D.Lgs. 446/1997) che hanno optato per la determinazione della base imponibile ai fini dell’IRAP con i criteri “da bilancio” previsti dall’art. 5 del D.Lgs. 446/1997. La casella 2 va barrata dai contribuenti che intendono comunicare la revoca dell’opzione precedentemente esercitata.  *****                                                                                                                                                                                                   Quesiti
Regime forfetario e opzione per il regime ordinario
D. Un professionista che ha i requisiti per essere nel regime forfetario (ex Legge n. 190/2014), ma rimane nel regime ordinario, deve compilare il quadro VO per optare per il regime ordinario? In caso positivo, in quale dichiarazione IVA?
R. Come noto, la Legge n. 190/2014 stabilisce che i contribuenti ammessi ad avvalersi del regime forfetario possono optare per l’applicazione dell’IVA e delle imposte sul reddito nei modi ordinari. L’opzione, valida per almeno un triennio, è comunicata con la prima dichiarazione annuale da presentare successivamente alla scelta operata. Trascorso il periodo minimo di permanenza nel regime ordinario, l’opzione resta valida per ciascun anno successivo, fino a quando permane la concreta applicazione della scelta operata.
Va barrata la casella 1 del rigo VO33 se il contribuente, pur essendo in possesso dei requisiti per l’applicazione del regime forfetario, ha optato, nell’anno 2019, per la determinazione dell’IVA e del reddito nei modi ordinari. Diversamente, l’opzione è comunicata con la prima dichiarazione annuale successiva alla scelta operata.
Passaggio al regime ordinario
D. Un contribuente operava nel regime dei minimi fino al 31 dicembre 2017 e dal 1° gennaio 2019 è transitato al regime ordinario. Si chiede come deve essere compilato il quadro VO.
R. Nell’ambito del rigo VO34 è possibile effettuare la seguente scelta:
• opzione per il regime ordinario IVA dal 2019 (in luogo dell’adozione del regime forfetario) da parte di un contribuente minimo fino al 2017 (casella 1);
• revoca, dal 2019, dell’opzione effettuata nel 2014 per l’applicazione del regime ordinario di determinazione dell’IVA e del reddito da parte di un soggetto che aveva i requisiti per adottare il regime fiscale di vantaggio e accesso, partire dal 2019, al regime forfetario (casella 2);
• revoca dell’opzione effettuata nel 2015 per l’applicazione del regime fiscale di vantaggio e accesso, partire dal 2019, al regime forfetario (casella 3).
Nel caso di specie il contribuente che è transitato dai minimi al regime ordinario è tenuto a barrare la casella 1 del rigo VO34.
Riferimenti normativi
_x0001_ Provvedimento 15 gennaio 2020, n. 8938
_x0001_ Provvedimento 31 gennaio 2020, n. 28312 </t>
  </si>
  <si>
    <t xml:space="preserve">VG </t>
  </si>
  <si>
    <t>Quadro VG – Adesione al regime previsto per le società controllanti e controllate                                                                                                                                                                                                                                                                                       Il quadro VG è riservato agli enti o società commerciali “controllanti” che intendono avvalersi, a partire dal 2020, della particolare procedura di compensazione dell’IVA prevista dal D.M. 13 dicembre 1979 recante le norme di attuazione delle disposizioni di cui all’art. 73, ultimo comma, D.P.R. n. 633/1972 relativamente ad una o più società commerciali ”controllate”. L’ente o società commerciale “controllante” comunica all’Agenzia delle Entrate l’esercizio dell’opzione per la predetta procedura tramite la compilazione del quadro VG nella dichiarazione IVA presentata nell’anno solare a decorrere dal quale si intende esercitare l’opzione. Detta opzione ha effetto fino a revoca da esercitarsi secondo le modalità e i termini previsti per la comunicazione dell’opzione.                                                                                                                                                                                                                                                                                                                                                                                                      Aspetti generali
Il quadro VG deve essere compilato dagli enti e società controllanti che intendono avvalersi, a partire dal 2020, della particolare procedura di compensazione dell’IVA derivante dell’opzione al gruppo IVA introdotta dalla Legge di Bilancio 2017 (Legge n. 232/2016). In particolare, l’ente o società commerciale “controllante” comunica all’Agenzia delle Entrate l’esercizio dell’opzione per la predetta procedura tramite la compilazione del quadro VG della dichiarazione IVA presentata nell’anno solare a decorrere dal quale si intende esercitare l’opzione. Tale opzione ha effetto fino a revoca da esercitarsi secondo le modalità e i termini previsti per la comunicazione dell’opzione. Per le procedure di liquidazione IVA di gruppo già in corso, il quadro VG deve essere compilato esclusivamente per comunicare, con effetto dal 1° gennaio 2020, la revoca oppure l’ingresso o la fuoriuscita di una o più società controllate.
Dette nuove caselle devono essere “barrate” nel caso in cui il soggetto non residente che detiene il controllo (maggioranza delle azioni o quote) sia privo di una posizione IVA nel territorio dello Stato.
Ogni “variazione” dei dati relativi alle società controllate intervenuta nel corso dell’anno deve essere comunicata all’Agenzia delle Entrate entro 30 giorni con il modello IVA 26.
Sul piano operativo, il quadro è costituito dalle seguenti 3 sezioni:  *****</t>
  </si>
  <si>
    <t>VG1</t>
  </si>
  <si>
    <t xml:space="preserve">Sezione I – Società partecipanti alla compensazione IVA                                                                                                                                                                                                                                                                                                                                  Nella Sezione I vanno riportati i dati relativi alle società che partecipano alla procedura di compensazione dell’IVA. Tale Sezione è utilizzata anche per comunicare l’ingresso o la fuoriuscita dalla procedura, a partire dal 1° gennaio 2020, di una o più società “controllate” quando la procedura è già avviata (in questo caso nella Sezione 2 vanno riportati i dati delle sole società partecipanti alla catena di controllo ma non alla compensazione IVA che non erano state indicate in sede di comunicazione dell’opzione).  </t>
  </si>
  <si>
    <t xml:space="preserve">VG1 -- Nel rigo VG1 vanno indicati i dati della eventuale società che possiede la maggioranza delle azioni o quote dell’ente o società controllante e che ha rinunciato ad avvalersi della liquidazione di gruppo.   *****                                                                                   In particolare:
• nel campo 1 va indicata la data a partire dalla quale, e senza interruzioni, è iniziato il possesso;
• nei campi 2 e 3 vanno indicati, rispettivamente, il numero di partita IVA e la percentuale di possesso del soggetto che detiene il controllo.
In corrispondenza dei successivi righi da VG2 a VG4, vanno invece indicati i dati delle società controllate che aderiscono alla liquidazione di gruppo. Qualora il numero di società fosse superiore a 3 potranno essere utilizzati più moduli progressivamente numerati. *****                                                                                                                                                                                                                                                                                                                                                                                                      In particolare, va indicato:
• nel campo 1, la data a partire dalla quale, e senza interruzioni, è iniziato il possesso. Tale campo non va compilato se è barrata la casella di cui al campo 4 (fuoriuscita);
• nel campo 2, il numero di partita IVA della società controllata;
• nei campi 5 e 6, rispettivamente, il numero di partita IVA e la percentuale di possesso del soggetto che detiene la maggioranza delle azioni o quote. Tali dati dovranno trovare riscontro nella documentazione contabile della società. Detti campi non vanno compilati se è barrata la casella del campo 4 (fuoriuscita).                                                                                                                                                                                                                                                                                                                                 Le caselle di cui ai campi 3 e 4 vanno barrate, rispettivamente, in caso di ingresso o fuoriuscita dalla procedura, a partire dal 1° gennaio 2020, della società controllata. In tali ipotesi, nella Sezione in esame vanno indicate le sole società che entrano o fuoriescono dalla procedura.
Nel caso in cui il soggetto non residente che detiene la maggioranza delle azioni o quote sia privo di una posizione IVA in Italia, deve essere barrata la casella di cui al campo 7 e non va compilato il campo 5.
Qualora il numero di società fosse superiore a 3 potranno essere utilizzati più moduli numerati. </t>
  </si>
  <si>
    <t>VG2</t>
  </si>
  <si>
    <t>VG3</t>
  </si>
  <si>
    <t>VG4</t>
  </si>
  <si>
    <t xml:space="preserve">Sezione II – Società partecipanti alla catena di controllo ma non alla compensazione IVA                                                                                                                                                                                                                                                                     Nella Sezione II del quadro VG vanno riportati i dati relativi ai soggetti che partecipano alla “catena di controllo” ma non alla compensazione IVA.
Nelle ipotesi di controllo “indiretto” di più gradi vanno indicati con precedenza, e nell’ordine di ogni catena di controllo, i dati relativi ai soggetti che hanno prodotto la rinuncia (anelli iniziali) e successivamente, nella sequenza della catena stessa, quelli delle società che, pur avendo i requisiti, non partecipano alla liquidazione di gruppo (anelli intermedi). Non occorre, invece, riportare i dati delle società che non partecipano alla compensazione e si collocano come anelli finali nella catena di controllo.                                                                                         Esempio
Nel caso di un controllo a catena del tipo A-B-C-[D]-E-[F]-[G]-H, si consideri “C” la società capogruppo dichiarante e “D, F, G” le società scelte per le liquidazioni di gruppo.
Nella Sezione I vanno indicati nel rigo VG1 i dati della società B e, in ordine progressivo, i dati delle società D, F e G.
Nella Sezione II vanno riportati i dati relativi alle società A e B (rinunciatarie) ed E (anello intermedio).
I dati relativi ad H (anello finale) non devono essere riportati.
Per la compilazione dei righi da VG5 a VG7 occorre poi procedere come segue: </t>
  </si>
  <si>
    <t>VG5</t>
  </si>
  <si>
    <t xml:space="preserve">VG5 VG6 VG7                                                                                                                                                                                                                                                                                                                                                                                                        • nel campo 2 deve essere indicato il numero di partita IVA;
• nei campi 1, 3 e 4 vanno indicati i dati dell’eventuale soggetto che detiene il controllo e, in particolare:
o nel campo 1 la data a partire dalla quale, e senza interruzioni, è iniziato il possesso;
o nel campo 3 il numero di partita IVA;
o nel campo 4 la percentuale di possesso del soggetto che detiene la maggioranza delle azioni
o quote;
• nel campo 5, la casella deve essere barrata da parte del soggetto che precede la controllante nella catena di controllo e che rinuncia ad avvalersi della disciplina dell’IVA di gruppo.
Nel caso in cui il soggetto non residente che detiene il controllo sia privo di una posizione IVA nel territorio dello Stato, deve essere barrata la casella di cui al campo 6 e non va compilato il campo 3.
Se il numero dei soggetti è superiore a 3 potranno essere utilizzati più moduli progressivamente numerati. </t>
  </si>
  <si>
    <t>VG6</t>
  </si>
  <si>
    <t>VG7</t>
  </si>
  <si>
    <t xml:space="preserve">Sezione III – Revoca  *****                                                               </t>
  </si>
  <si>
    <t xml:space="preserve">VG8 </t>
  </si>
  <si>
    <t xml:space="preserve">La casella del rigo VG8 va barrata per comunicare l’esercizio della revoca della procedura di compensazione dell’IVA prevista dal D.M. 13 dicembre 1979, con decorrenza dal 1° gennaio 2020. In questo caso, non vanno compilate le sezioni precedenti. Le istruzioni al modello evidenziano che “la compilazione di più moduli a causa della presenza di più quadri VG non modifica il numero di moduli di cui si compone la dichiarazione da indicare sul frontespizio”.                                                                           Riferimenti normativi
_x0001_Provvedimento 15 gennaio 2020, n. 8938
_x0001_Provvedimento 31 gennaio 2020, n. 28312 </t>
  </si>
  <si>
    <t xml:space="preserve">Quadro VP – Liquidazioni periodiche IVA                                                                                                                                                                                                                                                                                                                                                  Con la compilazione del quadro VP – di nuova istituzione – è possibile avvalersi della facoltà di comunicare con la dichiarazione annuale IVA i dati contabili riepilogativi delle liquidazioni periodiche relative al quarto trimestre. Si evidenzia che, in tal caso, la dichiarazione annuale deve essere presentata entro il mese di febbraio (o meglio, quest’anno, entro il 2 marzo in quanto il 29 febbraio cade di sabato). Diversamente, ossia nel caso in cui la dichiarazione annuale IVA sia presentata oltre il termine del 2 marzo, il quadro in esame non può essere compilato ed occorrerà procedere – se non si vuole incorrere in sanzioni – presentare entro lo stesso termine la comunicazione dei dati delle liquidazioni periodiche relative al quarto trimestre 2019. In generale, per le modalità di compilazione del quadro e per l’individuazione dei dati da indicare nei righi che lo compongono si fa rinvio alle istruzioni per la compilazione del modello di Comunicazione liquidazioni periodiche IVA.                                                          Aspetti generali
Al debutto nel modello IVA 2020 il quadro VP – di nuova istituzione – che recepisce una importante novità prevista nell’ambito del c.d. “Decreto Crescita”. Come noto, infatti, l’art. 21-bis, comma 1 del D.L. n. 78/2010, come modificato dall’art. 12-quater del D.L. n. 34/2019 (c.d. “Decreto Crescita”), prevede la possibilità per i contribuenti interessati di comunicare con la dichiarazione annuale IVA (mediante compilazione del nuovo quadro VP) i dati delle liquidazioni periodiche relative al quarto trimestre 2019 (ovvero i dati di ottobre-novembre-dicembre 2019 nel caso dei soggetti mensili): tale eventualità è, tuttavia, subordinata all’obbligo di invio della dichiarazione annuale IVA entro “il mese di febbraio” (che, quest’anno, termina il 29 febbraio 2020 e, cadendo di sabato, il termine è differito al 2 marzo 2020).
Con la suddetta disposizione, quindi, il legislatore ha inteso “semplificare” gli adempimenti previsti per il contribuente in materia di comunicazione dei dati contabili delle liquidazioni trimestrali IVA, stabilendo che i contribuenti che presentano la dichiarazione annuale IVA entro il 28 febbraio hanno la facoltà di effettuare anche la comunicazione relativa al quarto trimestre all’interno della dichiarazione annuale IVA.
La norma intende evitare così un “doppio adempimento” comunicativo/dichiarativo tra la comunicazione dei dati della liquidazione periodica IVA del quarto trimestre e la dichiarazione annuale IVA, senza incidere sui termini, né sui tempi di liquidazione e controllo, né di versamento delle imposte.
È chiaro, tuttavia, che ove la dichiarazione annuale sia presentata “successivamente” al termine previsto (e, quindi, ad esempio la dichiarazione IVA sia presentata nel corso del mese di marzo), il contribuente “non” può più compilare il quadro VP del modello IVA e, conseguentemente – se non vuole incorrere in sanzioni – deve aver presentato (entro il 2 marzo 2020, termine anch’esso differito in quanto il 29 febbraio cade di sabato), in via “autonoma”, la comunicazione delle liquidazioni periodiche relative al quarto trimestre.
Si rammenta, infatti, l’omessa, incompleta o infedele comunicazione dei dati delle liquidazioni periodiche è punita con la sanzione amministrativa da euro 500 a euro 2.000. La sanzione è ridotta alla metà se la trasmissione è effettuata entro i quindici giorni successivi alla scadenza stabilita, ovvero se, nel medesimo termine, è effettuata la trasmissione corretta dei dati (art. 11, comma 2-ter, D.Lgs. n. 471/1997).
In pratica, il contribuente ha di fronte a sé due alternative:                                                                                                                                                                                                                                                                                                                                a) compilare il quadro VP della dichiarazione annuale IVA e presentare la stessa entro fine febbraio evitando, così, di comunicare i dati delle liquidazioni relative al quarto trimestre;
oppure
b) procedere all’invio della LIPE con i dati delle liquidazioni relative al quarto trimestre 2019, entro il 2 marzo 2020 ed alla successiva presentazione (entro il termine ordinario del 30 aprile) della dichiarazione IVA annuale (senza la compilazione del quadro VP).
Nel caso in cui si intenda “inviare, integrare o correggere” i dati omessi, incompleti o errati occorre
compilare:
• il quadro VP, se la dichiarazione è stata presentata entro febbraio: in tal caso, non va compilato il quadro VH o il quadro VV – quest’ultimo relativo alle variazioni delle comunicazioni periodiche di gruppo – in assenza di dati da inviare, integrare o correggere relativamente ai trimestri precedenti al quarto;
• il quadro VH (o quadro VV), se la dichiarazione è presentata oltre febbraio.
Il quadro VH, quindi, deve essere compilato nel caso si intenda inviare, integrare o correggere i dati omessi, incompleti o errati nelle comunicazioni delle liquidazioni periodiche IVA, ove la dichiarazione annuale iva sia presentata oltre il termine di fine febbraio. Al riguardo, si rammenta che – come risulta dalla risoluzione n. 104/E/2017 – se con la dichiarazione annuale IVA:
• sono inviati/integrati/corretti i dati omessi/incompleti/errati nelle comunicazioni periodiche, è dovuta la sola sanzione di cui all’art. 11, comma 2-ter, del D.Lgs. n. 471/1997 (ossia da 500 a 2.000 euro), eventualmente ridotta mediante l’applicazione del ravvedimento operoso;
• le omissioni/irregolarità non sono sanate, ai fini del ravvedimento operoso occorre presentare una dichiarazione annuale “integrativa”, versando la sanzione di cui all’art. 5 del D.Lgs. n. 471/1997 eventualmente ridotta in base a quanto previsto dall’art. 13, D.Lgs. n. 472/1997 nonché la sanzione di cui al citato comma 2-ter, da versare sempre in misura ridotta a seconda del momento in cui interviene il ravvedimento.
La compilazione del quadro VP
Per quanto concerne gli aspetti compilativi, le istruzioni al modello IVA rimandano alle indicazioni (ormai ben note) fornite per la compilazione del modello di Comunicazione liquidazioni periodiche IVA.                                                                                         A riprova di ciò, come si vede i due quadri sono praticamente identici.  ***** *****                                                                                                                                                                                                                                                                                    Anche sul piano “soggettivo”, resta fermo quanto previsto per la comunicazione dati.
Sono, infatti, esonerati dalla compilazione del quadro in esame i soggetti passivi non obbligati alla presentazione della dichiarazione annuale IVA o all’effettuazione delle liquidazioni periodiche, sempre che, nel corso dell’anno, non vengano meno le condizioni di esonero.
Tuttavia, le istruzioni precisano che, per quanto riguarda la compilazione dei campi 4 e 5 del rigo
VP1:
• la casella del campo 4 (Liquidazioni IVA di gruppo) deve essere barrata se i dati indicati nel quadro si riferiscono alla liquidazione dell’IVA per l’intero gruppo di cui all’art. 73, comma 3, del D.P.R. 633/1972;
• il campo 5 (Operazioni straordinarie) deve essere compilato esclusivamente nei casi di operazioni straordinarie ovvero trasformazioni sostanziali soggettive avvenute nel corso dell’anno indicando la partita IVA del soggetto trasformato (società incorporata, scissa, soggetto conferente o cedente l’azienda, ecc.) nel modulo (o nei moduli) utilizzato per indicare i dati relativi all’attività da quest’ultimo svolta. Trattandosi della comunicazione del quarto trimestre, i contribuenti che eseguono liquidazioni trimestrali devono indicare in colonna 2 il valore “5” con riferimento al quarto trimestre solare.
Si rammenta, altresì, che i contribuenti che adottano, per obbligo di legge o per opzione, speciali criteri di determinazione dell’imposta dovuta ovvero detraibile (ad esempio regime speciale agricolo, agriturismo, ecc.) devono indicare nel rigo VP4 (IVA esigibile) e nel rigo VP5 (IVA detratta) l’imposta risultante dall’applicazione dello speciale regime di appartenenza.
Nelle ipotesi in cui il particolare regime adottato non preveda la detrazione dell’imposta (ad esempio, regime dei beni usati), il rigo VP5 non deve essere compilato in relazione alle operazioni alle quali detto regime si applica. Il credito derivante dalla rettifica della detrazione a favore in caso di passaggio dal regime speciale dell’agricoltura di cui all’art. 34 a quello ordinario va ricompreso nel rigo VP5 (IVA detratta).
Attenzione
La compilazione di più moduli a causa della presenza di più quadri VP non modifica il numero
di moduli di cui si compone la dichiarazione da indicare sul frontespizio.
Riferimenti normativi
_x0001_Provvedimento 15 gennaio 2020, n. 8938
_x0001_Provvedimento 31 gennaio 2020, n. 28312                                                       </t>
  </si>
  <si>
    <t xml:space="preserve">Check-list – Visto conformità credito IVA  ***** ***** ***** *****                                                                                                                                                                                                                                                                                                                  Riferimenti normativi
Provvedimento 15 gennaio 2020, n. 8938
_x0001_Provvedimento 31 gennaio 2020, n. 28312
_x0001_D.P.R. 26 ottobre 1972, n. 633, art. 38-bis                                </t>
  </si>
  <si>
    <t>rricavo</t>
  </si>
  <si>
    <t>Split Payment</t>
  </si>
  <si>
    <t>Iva Credito</t>
  </si>
  <si>
    <t>Iva Debito</t>
  </si>
  <si>
    <t>iva credito</t>
  </si>
  <si>
    <t>ve20</t>
  </si>
  <si>
    <t>ve38</t>
  </si>
  <si>
    <t>ve39</t>
  </si>
  <si>
    <t>iva debito</t>
  </si>
  <si>
    <t>Informazioni cronologiche</t>
  </si>
  <si>
    <t>Domanda senza titolo</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</si>
</sst>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1.0"/>
      <color theme="1"/>
      <name val="Liberation Serif"/>
    </font>
    <font>
      <b/>
      <sz val="11.0"/>
      <color rgb="FFCE181E"/>
      <name val="Arial"/>
    </font>
    <font>
      <b/>
      <sz val="11.0"/>
      <color theme="1"/>
      <name val="Arial"/>
    </font>
    <font>
      <b/>
      <sz val="11.0"/>
      <name val="Arial"/>
    </font>
    <font>
      <sz val="11.0"/>
      <color theme="1"/>
      <name val="Arial"/>
    </font>
    <font>
      <sz val="11.0"/>
      <color theme="1"/>
      <name val="Liberation Serif"/>
    </font>
    <font>
      <b/>
      <sz val="11.0"/>
      <color rgb="FFCC0000"/>
      <name val="Arial"/>
    </font>
    <font>
      <b/>
      <sz val="11.0"/>
      <color rgb="FFCE181E"/>
      <name val="Liberation Serif"/>
    </font>
    <font>
      <sz val="11.0"/>
      <name val="Arial"/>
    </font>
    <font>
      <sz val="11.0"/>
      <color rgb="FF000000"/>
      <name val="Arial"/>
    </font>
    <font>
      <sz val="11.0"/>
      <name val="Liberation Serif"/>
    </font>
    <font>
      <sz val="11.0"/>
    </font>
    <font>
      <sz val="11.0"/>
      <color theme="1"/>
      <name val="Sans-serif"/>
    </font>
    <font>
      <b/>
      <sz val="11.0"/>
    </font>
    <font>
      <b/>
      <sz val="11.0"/>
      <color rgb="FF000000"/>
      <name val="Arial"/>
    </font>
    <font>
      <sz val="11.0"/>
      <color rgb="FF424242"/>
      <name val="Roboto"/>
    </font>
    <font>
      <sz val="12.0"/>
    </font>
    <font>
      <sz val="12.0"/>
      <color theme="1"/>
      <name val="Arial"/>
    </font>
    <font>
      <b/>
      <sz val="12.0"/>
      <color theme="1"/>
      <name val="Arial"/>
    </font>
    <font/>
    <font>
      <sz val="12.0"/>
      <color rgb="FF000000"/>
      <name val="Arial"/>
    </font>
    <font>
      <b/>
      <sz val="12.0"/>
      <color rgb="FF000000"/>
      <name val="Arial"/>
    </font>
    <font>
      <color theme="1"/>
      <name val="Arial"/>
    </font>
  </fonts>
  <fills count="28">
    <fill>
      <patternFill patternType="none"/>
    </fill>
    <fill>
      <patternFill patternType="lightGray"/>
    </fill>
    <fill>
      <patternFill patternType="solid">
        <fgColor rgb="FFD5A6BD"/>
        <bgColor rgb="FFD5A6BD"/>
      </patternFill>
    </fill>
    <fill>
      <patternFill patternType="solid">
        <fgColor rgb="FFD9EAD3"/>
        <bgColor rgb="FFD9EAD3"/>
      </patternFill>
    </fill>
    <fill>
      <patternFill patternType="solid">
        <fgColor theme="0"/>
        <bgColor theme="0"/>
      </patternFill>
    </fill>
    <fill>
      <patternFill patternType="solid">
        <fgColor rgb="FFB4C7DC"/>
        <bgColor rgb="FFB4C7DC"/>
      </patternFill>
    </fill>
    <fill>
      <patternFill patternType="solid">
        <fgColor rgb="FFAFD095"/>
        <bgColor rgb="FFAFD095"/>
      </patternFill>
    </fill>
    <fill>
      <patternFill patternType="solid">
        <fgColor rgb="FFFFE599"/>
        <bgColor rgb="FFFFE599"/>
      </patternFill>
    </fill>
    <fill>
      <patternFill patternType="solid">
        <fgColor rgb="FF00FF00"/>
        <bgColor rgb="FF00FF00"/>
      </patternFill>
    </fill>
    <fill>
      <patternFill patternType="solid">
        <fgColor rgb="FFF6B26B"/>
        <bgColor rgb="FFF6B26B"/>
      </patternFill>
    </fill>
    <fill>
      <patternFill patternType="solid">
        <fgColor rgb="FF666666"/>
        <bgColor rgb="FF666666"/>
      </patternFill>
    </fill>
    <fill>
      <patternFill patternType="solid">
        <fgColor rgb="FFC9DAF8"/>
        <bgColor rgb="FFC9DAF8"/>
      </patternFill>
    </fill>
    <fill>
      <patternFill patternType="solid">
        <fgColor rgb="FF00FFFF"/>
        <bgColor rgb="FF00FFFF"/>
      </patternFill>
    </fill>
    <fill>
      <patternFill patternType="solid">
        <fgColor rgb="FFFF00FF"/>
        <bgColor rgb="FFFF00FF"/>
      </patternFill>
    </fill>
    <fill>
      <patternFill patternType="solid">
        <fgColor rgb="FFF1C232"/>
        <bgColor rgb="FFF1C232"/>
      </patternFill>
    </fill>
    <fill>
      <patternFill patternType="solid">
        <fgColor rgb="FF3C78D8"/>
        <bgColor rgb="FF3C78D8"/>
      </patternFill>
    </fill>
    <fill>
      <patternFill patternType="solid">
        <fgColor rgb="FFF4CCCC"/>
        <bgColor rgb="FFF4CCCC"/>
      </patternFill>
    </fill>
    <fill>
      <patternFill patternType="solid">
        <fgColor rgb="FFEA9999"/>
        <bgColor rgb="FFEA9999"/>
      </patternFill>
    </fill>
    <fill>
      <patternFill patternType="solid">
        <fgColor theme="9"/>
        <bgColor theme="9"/>
      </patternFill>
    </fill>
    <fill>
      <patternFill patternType="solid">
        <fgColor rgb="FFF9CB9C"/>
        <bgColor rgb="FFF9CB9C"/>
      </patternFill>
    </fill>
    <fill>
      <patternFill patternType="solid">
        <fgColor rgb="FFFAFAFA"/>
        <bgColor rgb="FFFAFAFA"/>
      </patternFill>
    </fill>
    <fill>
      <patternFill patternType="solid">
        <fgColor rgb="FFB7E1CD"/>
        <bgColor rgb="FFB7E1CD"/>
      </patternFill>
    </fill>
    <fill>
      <patternFill patternType="solid">
        <fgColor rgb="FFFFFFFF"/>
        <bgColor rgb="FFFFFFFF"/>
      </patternFill>
    </fill>
    <fill>
      <patternFill patternType="solid">
        <fgColor rgb="FFB7B7B7"/>
        <bgColor rgb="FFB7B7B7"/>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readingOrder="0" shrinkToFit="0" vertical="center" wrapText="1"/>
    </xf>
    <xf borderId="1" fillId="2" fontId="3"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4" numFmtId="0" xfId="0" applyAlignment="1" applyBorder="1" applyFont="1">
      <alignment horizontal="center" readingOrder="0" shrinkToFit="0" vertical="center" wrapText="1"/>
    </xf>
    <xf borderId="1" fillId="2" fontId="3" numFmtId="0" xfId="0" applyAlignment="1" applyBorder="1" applyFont="1">
      <alignment horizontal="center" shrinkToFit="0" vertical="center" wrapText="1"/>
    </xf>
    <xf borderId="1" fillId="2" fontId="5" numFmtId="0" xfId="0" applyAlignment="1" applyBorder="1" applyFont="1">
      <alignment horizontal="left" readingOrder="0" shrinkToFit="0" vertical="center" wrapText="1"/>
    </xf>
    <xf borderId="1" fillId="2" fontId="5" numFmtId="0" xfId="0" applyAlignment="1" applyBorder="1" applyFont="1">
      <alignment horizontal="center" readingOrder="0" shrinkToFit="0" vertical="center" wrapText="1"/>
    </xf>
    <xf borderId="1" fillId="3" fontId="3" numFmtId="0" xfId="0" applyAlignment="1" applyBorder="1" applyFill="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5" fontId="3" numFmtId="0" xfId="0" applyAlignment="1" applyBorder="1" applyFill="1" applyFont="1">
      <alignment horizontal="center" readingOrder="0" shrinkToFit="0" vertical="center" wrapText="1"/>
    </xf>
    <xf borderId="1" fillId="5" fontId="5" numFmtId="0" xfId="0" applyAlignment="1" applyBorder="1" applyFont="1">
      <alignment horizontal="center" readingOrder="0" shrinkToFit="0" vertical="center" wrapText="1"/>
    </xf>
    <xf borderId="1" fillId="5" fontId="5" numFmtId="0" xfId="0" applyAlignment="1" applyBorder="1" applyFont="1">
      <alignment horizontal="center" readingOrder="0" shrinkToFit="0" wrapText="1"/>
    </xf>
    <xf borderId="1" fillId="5" fontId="1"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1" fillId="6" fontId="5" numFmtId="0" xfId="0" applyAlignment="1" applyBorder="1" applyFill="1" applyFont="1">
      <alignment horizontal="center" readingOrder="0" shrinkToFit="0" vertical="bottom" wrapText="1"/>
    </xf>
    <xf borderId="1" fillId="7" fontId="2" numFmtId="0" xfId="0" applyAlignment="1" applyBorder="1" applyFill="1" applyFont="1">
      <alignment readingOrder="0" vertical="bottom"/>
    </xf>
    <xf borderId="1" fillId="7" fontId="5" numFmtId="0" xfId="0" applyAlignment="1" applyBorder="1" applyFont="1">
      <alignment horizontal="center" readingOrder="0" shrinkToFit="0" vertical="bottom" wrapText="1"/>
    </xf>
    <xf borderId="1" fillId="6" fontId="5" numFmtId="0" xfId="0" applyAlignment="1" applyBorder="1" applyFont="1">
      <alignment horizontal="center" vertical="bottom"/>
    </xf>
    <xf borderId="1" fillId="6" fontId="5" numFmtId="0" xfId="0" applyAlignment="1" applyBorder="1" applyFont="1">
      <alignment readingOrder="0" shrinkToFit="0" vertical="bottom" wrapText="1"/>
    </xf>
    <xf borderId="1" fillId="6" fontId="5" numFmtId="0" xfId="0" applyAlignment="1" applyBorder="1" applyFont="1">
      <alignment shrinkToFit="0" vertical="bottom" wrapText="1"/>
    </xf>
    <xf borderId="1" fillId="6" fontId="5" numFmtId="0" xfId="0" applyAlignment="1" applyBorder="1" applyFont="1">
      <alignment horizontal="center" readingOrder="0" vertical="bottom"/>
    </xf>
    <xf borderId="1" fillId="6" fontId="5" numFmtId="9" xfId="0" applyAlignment="1" applyBorder="1" applyFont="1" applyNumberFormat="1">
      <alignment horizontal="center" readingOrder="0" vertical="bottom"/>
    </xf>
    <xf borderId="1" fillId="6" fontId="3" numFmtId="0" xfId="0" applyAlignment="1" applyBorder="1" applyFont="1">
      <alignment horizontal="center" readingOrder="0" shrinkToFit="0" vertical="bottom" wrapText="1"/>
    </xf>
    <xf borderId="1" fillId="6" fontId="3" numFmtId="0" xfId="0" applyAlignment="1" applyBorder="1" applyFont="1">
      <alignment horizontal="center" readingOrder="0" shrinkToFit="0" vertical="center" wrapText="1"/>
    </xf>
    <xf borderId="1" fillId="6" fontId="4" numFmtId="0" xfId="0" applyAlignment="1" applyBorder="1" applyFont="1">
      <alignment horizontal="center" readingOrder="0" shrinkToFit="0" vertical="bottom" wrapText="1"/>
    </xf>
    <xf borderId="1" fillId="6" fontId="5" numFmtId="0" xfId="0" applyAlignment="1" applyBorder="1" applyFont="1">
      <alignment horizontal="left" readingOrder="0" shrinkToFit="0" vertical="bottom" wrapText="1"/>
    </xf>
    <xf borderId="1" fillId="7" fontId="3" numFmtId="0" xfId="0" applyAlignment="1" applyBorder="1" applyFont="1">
      <alignment horizontal="center" readingOrder="0" vertical="bottom"/>
    </xf>
    <xf borderId="1" fillId="6" fontId="6" numFmtId="0" xfId="0" applyAlignment="1" applyBorder="1" applyFont="1">
      <alignment horizontal="center" readingOrder="0" shrinkToFit="0" wrapText="1"/>
    </xf>
    <xf borderId="1" fillId="6" fontId="3" numFmtId="0" xfId="0" applyAlignment="1" applyBorder="1" applyFont="1">
      <alignment readingOrder="0" vertical="bottom"/>
    </xf>
    <xf borderId="1" fillId="5" fontId="3" numFmtId="0" xfId="0" applyAlignment="1" applyBorder="1" applyFont="1">
      <alignment horizontal="center" readingOrder="0" shrinkToFit="0" vertical="bottom" wrapText="1"/>
    </xf>
    <xf borderId="1" fillId="8" fontId="5" numFmtId="0" xfId="0" applyAlignment="1" applyBorder="1" applyFill="1" applyFont="1">
      <alignment horizontal="center" readingOrder="0" shrinkToFit="0" vertical="bottom" wrapText="1"/>
    </xf>
    <xf borderId="1" fillId="5" fontId="5" numFmtId="0" xfId="0" applyAlignment="1" applyBorder="1" applyFont="1">
      <alignment horizontal="center" readingOrder="0" shrinkToFit="0" vertical="bottom" wrapText="1"/>
    </xf>
    <xf borderId="1" fillId="5" fontId="5" numFmtId="0" xfId="0" applyAlignment="1" applyBorder="1" applyFont="1">
      <alignment horizontal="center"/>
    </xf>
    <xf borderId="1" fillId="5" fontId="5" numFmtId="0" xfId="0" applyAlignment="1" applyBorder="1" applyFont="1">
      <alignment vertical="bottom"/>
    </xf>
    <xf borderId="1" fillId="5" fontId="1" numFmtId="0" xfId="0" applyAlignment="1" applyBorder="1" applyFont="1">
      <alignment vertical="bottom"/>
    </xf>
    <xf borderId="1" fillId="0" fontId="5" numFmtId="0" xfId="0" applyAlignment="1" applyBorder="1" applyFont="1">
      <alignment vertical="bottom"/>
    </xf>
    <xf borderId="1" fillId="6" fontId="5" numFmtId="0" xfId="0" applyAlignment="1" applyBorder="1" applyFont="1">
      <alignment horizontal="center" shrinkToFit="0" vertical="bottom" wrapText="1"/>
    </xf>
    <xf borderId="1" fillId="6" fontId="5" numFmtId="0" xfId="0" applyAlignment="1" applyBorder="1" applyFont="1">
      <alignment readingOrder="0" vertical="bottom"/>
    </xf>
    <xf borderId="1" fillId="6" fontId="7" numFmtId="0" xfId="0" applyAlignment="1" applyBorder="1" applyFont="1">
      <alignment readingOrder="0" vertical="bottom"/>
    </xf>
    <xf borderId="1" fillId="5" fontId="1" numFmtId="0" xfId="0" applyAlignment="1" applyBorder="1" applyFont="1">
      <alignment horizontal="center" shrinkToFit="0" vertical="bottom" wrapText="1"/>
    </xf>
    <xf borderId="1" fillId="5" fontId="3" numFmtId="0" xfId="0" applyAlignment="1" applyBorder="1" applyFont="1">
      <alignment horizontal="center" shrinkToFit="0" vertical="bottom" wrapText="1"/>
    </xf>
    <xf borderId="1" fillId="3" fontId="5" numFmtId="0" xfId="0" applyAlignment="1" applyBorder="1" applyFont="1">
      <alignment horizontal="center" vertical="bottom"/>
    </xf>
    <xf borderId="1" fillId="3" fontId="5" numFmtId="0" xfId="0" applyAlignment="1" applyBorder="1" applyFont="1">
      <alignment horizontal="center" readingOrder="0" shrinkToFit="0" vertical="bottom" wrapText="1"/>
    </xf>
    <xf borderId="1" fillId="3" fontId="5" numFmtId="0" xfId="0" applyAlignment="1" applyBorder="1" applyFont="1">
      <alignment readingOrder="0" shrinkToFit="0" vertical="bottom" wrapText="1"/>
    </xf>
    <xf borderId="1" fillId="3" fontId="5" numFmtId="0" xfId="0" applyAlignment="1" applyBorder="1" applyFont="1">
      <alignment shrinkToFit="0" vertical="bottom" wrapText="1"/>
    </xf>
    <xf borderId="1" fillId="3" fontId="5" numFmtId="0" xfId="0" applyAlignment="1" applyBorder="1" applyFont="1">
      <alignment horizontal="center" readingOrder="0" vertical="bottom"/>
    </xf>
    <xf borderId="1" fillId="3" fontId="5" numFmtId="9" xfId="0" applyAlignment="1" applyBorder="1" applyFont="1" applyNumberFormat="1">
      <alignment horizontal="center" readingOrder="0" vertical="bottom"/>
    </xf>
    <xf borderId="1" fillId="3" fontId="3" numFmtId="0" xfId="0" applyAlignment="1" applyBorder="1" applyFont="1">
      <alignment horizontal="center" readingOrder="0" shrinkToFit="0" vertical="bottom" wrapText="1"/>
    </xf>
    <xf borderId="1" fillId="3" fontId="4" numFmtId="0" xfId="0" applyAlignment="1" applyBorder="1" applyFont="1">
      <alignment horizontal="center" readingOrder="0" shrinkToFit="0" vertical="bottom" wrapText="1"/>
    </xf>
    <xf borderId="1" fillId="3" fontId="5" numFmtId="0" xfId="0" applyAlignment="1" applyBorder="1" applyFont="1">
      <alignment horizontal="left" readingOrder="0" shrinkToFit="0" vertical="bottom" wrapText="1"/>
    </xf>
    <xf borderId="1" fillId="9" fontId="3" numFmtId="0" xfId="0" applyAlignment="1" applyBorder="1" applyFill="1" applyFont="1">
      <alignment horizontal="center" readingOrder="0" vertical="bottom"/>
    </xf>
    <xf borderId="1" fillId="3" fontId="6" numFmtId="0" xfId="0" applyAlignment="1" applyBorder="1" applyFont="1">
      <alignment horizontal="center" readingOrder="0" shrinkToFit="0" wrapText="1"/>
    </xf>
    <xf borderId="1" fillId="3" fontId="6" numFmtId="0" xfId="0" applyAlignment="1" applyBorder="1" applyFont="1">
      <alignment horizontal="center" shrinkToFit="0" vertical="bottom" wrapText="1"/>
    </xf>
    <xf borderId="1" fillId="3" fontId="3" numFmtId="0" xfId="0" applyAlignment="1" applyBorder="1" applyFont="1">
      <alignment readingOrder="0" vertical="bottom"/>
    </xf>
    <xf borderId="1" fillId="10" fontId="3" numFmtId="0" xfId="0" applyAlignment="1" applyBorder="1" applyFill="1" applyFont="1">
      <alignment horizontal="center" readingOrder="0" shrinkToFit="0" vertical="bottom" wrapText="1"/>
    </xf>
    <xf borderId="1" fillId="10" fontId="5" numFmtId="0" xfId="0" applyAlignment="1" applyBorder="1" applyFont="1">
      <alignment horizontal="center" readingOrder="0" shrinkToFit="0" vertical="bottom" wrapText="1"/>
    </xf>
    <xf borderId="1" fillId="10" fontId="5" numFmtId="0" xfId="0" applyAlignment="1" applyBorder="1" applyFont="1">
      <alignment horizontal="center" vertical="bottom"/>
    </xf>
    <xf borderId="1" fillId="10" fontId="5" numFmtId="0" xfId="0" applyAlignment="1" applyBorder="1" applyFont="1">
      <alignment horizontal="center"/>
    </xf>
    <xf borderId="1" fillId="10" fontId="5" numFmtId="0" xfId="0" applyAlignment="1" applyBorder="1" applyFont="1">
      <alignment vertical="bottom"/>
    </xf>
    <xf borderId="1" fillId="10" fontId="1" numFmtId="0" xfId="0" applyAlignment="1" applyBorder="1" applyFont="1">
      <alignment vertical="bottom"/>
    </xf>
    <xf borderId="1" fillId="3" fontId="5" numFmtId="0" xfId="0" applyAlignment="1" applyBorder="1" applyFont="1">
      <alignment horizontal="center" shrinkToFit="0" vertical="bottom" wrapText="1"/>
    </xf>
    <xf borderId="1" fillId="3" fontId="5" numFmtId="0" xfId="0" applyAlignment="1" applyBorder="1" applyFont="1">
      <alignment readingOrder="0" vertical="bottom"/>
    </xf>
    <xf borderId="1" fillId="3" fontId="2" numFmtId="0" xfId="0" applyAlignment="1" applyBorder="1" applyFont="1">
      <alignment readingOrder="0" vertical="bottom"/>
    </xf>
    <xf borderId="1" fillId="3" fontId="3" numFmtId="0" xfId="0" applyAlignment="1" applyBorder="1" applyFont="1">
      <alignment horizontal="center" shrinkToFit="0" vertical="bottom" wrapText="1"/>
    </xf>
    <xf borderId="1" fillId="10" fontId="1" numFmtId="0" xfId="0" applyAlignment="1" applyBorder="1" applyFont="1">
      <alignment horizontal="center" shrinkToFit="0" vertical="bottom" wrapText="1"/>
    </xf>
    <xf borderId="1" fillId="10" fontId="3" numFmtId="0" xfId="0" applyAlignment="1" applyBorder="1" applyFont="1">
      <alignment horizontal="center" shrinkToFit="0" vertical="bottom" wrapText="1"/>
    </xf>
    <xf borderId="1" fillId="11" fontId="2" numFmtId="0" xfId="0" applyAlignment="1" applyBorder="1" applyFill="1" applyFont="1">
      <alignment horizontal="center" readingOrder="0" vertical="bottom"/>
    </xf>
    <xf borderId="1" fillId="11" fontId="5" numFmtId="0" xfId="0" applyAlignment="1" applyBorder="1" applyFont="1">
      <alignment horizontal="center" readingOrder="0" shrinkToFit="0" vertical="bottom" wrapText="1"/>
    </xf>
    <xf borderId="1" fillId="6" fontId="5" numFmtId="0" xfId="0" applyAlignment="1" applyBorder="1" applyFont="1">
      <alignment horizontal="center" readingOrder="0" shrinkToFit="0" wrapText="1"/>
    </xf>
    <xf borderId="1" fillId="6" fontId="5" numFmtId="0" xfId="0" applyAlignment="1" applyBorder="1" applyFont="1">
      <alignment horizontal="center" readingOrder="0" shrinkToFit="0" vertical="center" wrapText="1"/>
    </xf>
    <xf borderId="1" fillId="6" fontId="3" numFmtId="0" xfId="0" applyAlignment="1" applyBorder="1" applyFont="1">
      <alignment horizontal="center" readingOrder="0" shrinkToFit="0" wrapText="1"/>
    </xf>
    <xf borderId="1" fillId="6" fontId="6" numFmtId="0" xfId="0" applyAlignment="1" applyBorder="1" applyFont="1">
      <alignment horizontal="center" shrinkToFit="0" vertical="bottom" wrapText="1"/>
    </xf>
    <xf borderId="1" fillId="6" fontId="3" numFmtId="0" xfId="0" applyAlignment="1" applyBorder="1" applyFont="1">
      <alignment horizontal="center" readingOrder="0" vertical="bottom"/>
    </xf>
    <xf borderId="1" fillId="5" fontId="3" numFmtId="0" xfId="0" applyAlignment="1" applyBorder="1" applyFont="1">
      <alignment horizontal="center" readingOrder="0" shrinkToFit="0" wrapText="1"/>
    </xf>
    <xf borderId="1" fillId="5" fontId="3" numFmtId="0" xfId="0" applyAlignment="1" applyBorder="1" applyFont="1">
      <alignment horizontal="center" readingOrder="0"/>
    </xf>
    <xf borderId="1" fillId="5" fontId="5" numFmtId="0" xfId="0" applyAlignment="1" applyBorder="1" applyFont="1">
      <alignment horizontal="center" readingOrder="0"/>
    </xf>
    <xf borderId="1" fillId="8" fontId="5" numFmtId="0" xfId="0" applyAlignment="1" applyBorder="1" applyFont="1">
      <alignment horizontal="center" readingOrder="0"/>
    </xf>
    <xf borderId="1" fillId="5" fontId="5" numFmtId="0" xfId="0" applyAlignment="1" applyBorder="1" applyFont="1">
      <alignment horizontal="center" vertical="bottom"/>
    </xf>
    <xf borderId="1" fillId="5" fontId="1" numFmtId="0" xfId="0" applyAlignment="1" applyBorder="1" applyFont="1">
      <alignment horizontal="center" vertical="bottom"/>
    </xf>
    <xf borderId="1" fillId="0" fontId="5" numFmtId="0" xfId="0" applyAlignment="1" applyBorder="1" applyFont="1">
      <alignment horizontal="center" vertical="bottom"/>
    </xf>
    <xf borderId="1" fillId="11" fontId="2" numFmtId="0" xfId="0" applyAlignment="1" applyBorder="1" applyFont="1">
      <alignment horizontal="center" readingOrder="0"/>
    </xf>
    <xf borderId="1" fillId="11" fontId="5" numFmtId="0" xfId="0" applyAlignment="1" applyBorder="1" applyFont="1">
      <alignment horizontal="center" readingOrder="0" shrinkToFit="0" wrapText="1"/>
    </xf>
    <xf borderId="1" fillId="6" fontId="5" numFmtId="0" xfId="0" applyAlignment="1" applyBorder="1" applyFont="1">
      <alignment horizontal="center" readingOrder="0"/>
    </xf>
    <xf borderId="1" fillId="6" fontId="6" numFmtId="0" xfId="0" applyAlignment="1" applyBorder="1" applyFont="1">
      <alignment horizontal="center" readingOrder="0"/>
    </xf>
    <xf borderId="1" fillId="6" fontId="8" numFmtId="0" xfId="0" applyAlignment="1" applyBorder="1" applyFont="1">
      <alignment horizontal="center" readingOrder="0"/>
    </xf>
    <xf borderId="1" fillId="6" fontId="3" numFmtId="0" xfId="0" applyAlignment="1" applyBorder="1" applyFont="1">
      <alignment horizontal="center" shrinkToFit="0" wrapText="1"/>
    </xf>
    <xf borderId="1" fillId="6" fontId="5" numFmtId="0" xfId="0" applyAlignment="1" applyBorder="1" applyFont="1">
      <alignment horizontal="center" shrinkToFit="0" wrapText="1"/>
    </xf>
    <xf borderId="1" fillId="6" fontId="3" numFmtId="0" xfId="0" applyAlignment="1" applyBorder="1" applyFont="1">
      <alignment horizontal="center" readingOrder="0"/>
    </xf>
    <xf borderId="1" fillId="7" fontId="5" numFmtId="0" xfId="0" applyAlignment="1" applyBorder="1" applyFont="1">
      <alignment horizontal="center" readingOrder="0"/>
    </xf>
    <xf borderId="1" fillId="0" fontId="5" numFmtId="0" xfId="0" applyAlignment="1" applyBorder="1" applyFont="1">
      <alignment horizontal="center"/>
    </xf>
    <xf borderId="1" fillId="11" fontId="8" numFmtId="0" xfId="0" applyAlignment="1" applyBorder="1" applyFont="1">
      <alignment horizontal="center" readingOrder="0"/>
    </xf>
    <xf borderId="1" fillId="11" fontId="6" numFmtId="0" xfId="0" applyAlignment="1" applyBorder="1" applyFont="1">
      <alignment horizontal="center" readingOrder="0" shrinkToFit="0" wrapText="1"/>
    </xf>
    <xf borderId="1" fillId="3" fontId="5" numFmtId="0" xfId="0" applyAlignment="1" applyBorder="1" applyFont="1">
      <alignment horizontal="center" readingOrder="0"/>
    </xf>
    <xf borderId="1" fillId="3" fontId="5" numFmtId="0" xfId="0" applyAlignment="1" applyBorder="1" applyFont="1">
      <alignment horizontal="center" readingOrder="0" shrinkToFit="0" wrapText="1"/>
    </xf>
    <xf borderId="1" fillId="3" fontId="6" numFmtId="0" xfId="0" applyAlignment="1" applyBorder="1" applyFont="1">
      <alignment horizontal="center" readingOrder="0"/>
    </xf>
    <xf borderId="1" fillId="3" fontId="4" numFmtId="0" xfId="0" applyAlignment="1" applyBorder="1" applyFont="1">
      <alignment horizontal="center" readingOrder="0" shrinkToFit="0" wrapText="1"/>
    </xf>
    <xf borderId="1" fillId="3" fontId="5" numFmtId="0" xfId="0" applyAlignment="1" applyBorder="1" applyFont="1">
      <alignment horizontal="center" readingOrder="0" shrinkToFit="0" vertical="center" wrapText="1"/>
    </xf>
    <xf borderId="1" fillId="3" fontId="3" numFmtId="0" xfId="0" applyAlignment="1" applyBorder="1" applyFont="1">
      <alignment horizontal="center" readingOrder="0" shrinkToFit="0" wrapText="1"/>
    </xf>
    <xf borderId="1" fillId="3" fontId="3" numFmtId="0" xfId="0" applyAlignment="1" applyBorder="1" applyFont="1">
      <alignment horizontal="center" readingOrder="0"/>
    </xf>
    <xf borderId="1" fillId="10" fontId="1" numFmtId="0" xfId="0" applyAlignment="1" applyBorder="1" applyFont="1">
      <alignment horizontal="center" readingOrder="0"/>
    </xf>
    <xf borderId="1" fillId="10" fontId="6" numFmtId="0" xfId="0" applyAlignment="1" applyBorder="1" applyFont="1">
      <alignment horizontal="center" readingOrder="0"/>
    </xf>
    <xf borderId="1" fillId="3" fontId="8" numFmtId="0" xfId="0" applyAlignment="1" applyBorder="1" applyFont="1">
      <alignment horizontal="center" readingOrder="0"/>
    </xf>
    <xf borderId="1" fillId="3" fontId="5" numFmtId="0" xfId="0" applyAlignment="1" applyBorder="1" applyFont="1">
      <alignment horizontal="center" shrinkToFit="0" wrapText="1"/>
    </xf>
    <xf borderId="1" fillId="10" fontId="3" numFmtId="0" xfId="0" applyAlignment="1" applyBorder="1" applyFont="1">
      <alignment horizontal="center" readingOrder="0"/>
    </xf>
    <xf borderId="1" fillId="10" fontId="5" numFmtId="0" xfId="0" applyAlignment="1" applyBorder="1" applyFont="1">
      <alignment horizontal="center" readingOrder="0"/>
    </xf>
    <xf borderId="1" fillId="3" fontId="3" numFmtId="0" xfId="0" applyAlignment="1" applyBorder="1" applyFont="1">
      <alignment horizontal="center" shrinkToFit="0" wrapText="1"/>
    </xf>
    <xf borderId="1" fillId="11" fontId="2" numFmtId="0" xfId="0" applyAlignment="1" applyBorder="1" applyFont="1">
      <alignment horizontal="center" readingOrder="0" shrinkToFit="0" vertical="bottom" wrapText="1"/>
    </xf>
    <xf borderId="1" fillId="6" fontId="4" numFmtId="0" xfId="0" applyAlignment="1" applyBorder="1" applyFont="1">
      <alignment horizontal="center" readingOrder="0" shrinkToFit="0" wrapText="1"/>
    </xf>
    <xf borderId="1" fillId="6" fontId="5" numFmtId="0" xfId="0" applyAlignment="1" applyBorder="1" applyFont="1">
      <alignment horizontal="left" readingOrder="0" shrinkToFit="0" wrapText="1"/>
    </xf>
    <xf borderId="1" fillId="5" fontId="5" numFmtId="0" xfId="0" applyAlignment="1" applyBorder="1" applyFont="1">
      <alignment horizontal="center" vertical="bottom"/>
    </xf>
    <xf borderId="1" fillId="3" fontId="5" numFmtId="9" xfId="0" applyAlignment="1" applyBorder="1" applyFont="1" applyNumberFormat="1">
      <alignment horizontal="center" readingOrder="0"/>
    </xf>
    <xf borderId="1" fillId="3" fontId="1" numFmtId="0" xfId="0" applyAlignment="1" applyBorder="1" applyFont="1">
      <alignment horizontal="center" readingOrder="0"/>
    </xf>
    <xf borderId="1" fillId="3" fontId="5" numFmtId="0" xfId="0" applyAlignment="1" applyBorder="1" applyFont="1">
      <alignment horizontal="left" readingOrder="0" shrinkToFit="0" wrapText="1"/>
    </xf>
    <xf borderId="1" fillId="3" fontId="3" numFmtId="0" xfId="0" applyAlignment="1" applyBorder="1" applyFont="1">
      <alignment horizontal="center"/>
    </xf>
    <xf borderId="1" fillId="6" fontId="5" numFmtId="0" xfId="0" applyAlignment="1" applyBorder="1" applyFont="1">
      <alignment horizontal="left" shrinkToFit="0" wrapText="1"/>
    </xf>
    <xf borderId="1" fillId="6" fontId="6" numFmtId="0" xfId="0" applyAlignment="1" applyBorder="1" applyFont="1">
      <alignment horizontal="left" readingOrder="0"/>
    </xf>
    <xf borderId="1" fillId="6" fontId="5" numFmtId="9" xfId="0" applyAlignment="1" applyBorder="1" applyFont="1" applyNumberFormat="1">
      <alignment horizontal="center" readingOrder="0"/>
    </xf>
    <xf borderId="1" fillId="6" fontId="3" numFmtId="0" xfId="0" applyAlignment="1" applyBorder="1" applyFont="1">
      <alignment horizontal="left"/>
    </xf>
    <xf borderId="1" fillId="5" fontId="1" numFmtId="0" xfId="0" applyAlignment="1" applyBorder="1" applyFont="1">
      <alignment horizontal="center" readingOrder="0" shrinkToFit="0" wrapText="1"/>
    </xf>
    <xf borderId="1" fillId="5" fontId="5" numFmtId="0" xfId="0" applyAlignment="1" applyBorder="1" applyFont="1">
      <alignment vertical="bottom"/>
    </xf>
    <xf borderId="1" fillId="5" fontId="5" numFmtId="0" xfId="0" applyBorder="1" applyFont="1"/>
    <xf borderId="1" fillId="0" fontId="5" numFmtId="0" xfId="0" applyBorder="1" applyFont="1"/>
    <xf borderId="1" fillId="3" fontId="6" numFmtId="0" xfId="0" applyAlignment="1" applyBorder="1" applyFont="1">
      <alignment horizontal="left" readingOrder="0" shrinkToFit="0" wrapText="1"/>
    </xf>
    <xf borderId="1" fillId="3" fontId="6" numFmtId="0" xfId="0" applyAlignment="1" applyBorder="1" applyFont="1">
      <alignment horizontal="left" readingOrder="0"/>
    </xf>
    <xf borderId="1" fillId="3" fontId="3" numFmtId="0" xfId="0" applyAlignment="1" applyBorder="1" applyFont="1">
      <alignment horizontal="left"/>
    </xf>
    <xf borderId="1" fillId="10" fontId="1" numFmtId="0" xfId="0" applyAlignment="1" applyBorder="1" applyFont="1">
      <alignment horizontal="center" readingOrder="0" shrinkToFit="0" wrapText="1"/>
    </xf>
    <xf borderId="1" fillId="10" fontId="3" numFmtId="0" xfId="0" applyAlignment="1" applyBorder="1" applyFont="1">
      <alignment horizontal="center" readingOrder="0" shrinkToFit="0" wrapText="1"/>
    </xf>
    <xf borderId="1" fillId="10" fontId="6" numFmtId="0" xfId="0" applyAlignment="1" applyBorder="1" applyFont="1">
      <alignment horizontal="center" readingOrder="0" shrinkToFit="0" wrapText="1"/>
    </xf>
    <xf borderId="1" fillId="10" fontId="5" numFmtId="0" xfId="0" applyAlignment="1" applyBorder="1" applyFont="1">
      <alignment vertical="bottom"/>
    </xf>
    <xf borderId="1" fillId="10" fontId="5" numFmtId="0" xfId="0" applyBorder="1" applyFont="1"/>
    <xf borderId="1" fillId="4" fontId="6" numFmtId="0" xfId="0" applyAlignment="1" applyBorder="1" applyFont="1">
      <alignment horizontal="center" readingOrder="0" shrinkToFit="0" wrapText="1"/>
    </xf>
    <xf borderId="1" fillId="12" fontId="2" numFmtId="0" xfId="0" applyAlignment="1" applyBorder="1" applyFill="1" applyFont="1">
      <alignment readingOrder="0" shrinkToFit="0" vertical="bottom" wrapText="1"/>
    </xf>
    <xf borderId="1" fillId="12" fontId="9" numFmtId="0" xfId="0" applyAlignment="1" applyBorder="1" applyFont="1">
      <alignment horizontal="center" readingOrder="0" shrinkToFit="0" vertical="bottom" wrapText="1"/>
    </xf>
    <xf borderId="1" fillId="12" fontId="10" numFmtId="0" xfId="0" applyAlignment="1" applyBorder="1" applyFont="1">
      <alignment horizontal="center" readingOrder="0" shrinkToFit="0" wrapText="1"/>
    </xf>
    <xf borderId="1" fillId="12" fontId="11" numFmtId="0" xfId="0" applyAlignment="1" applyBorder="1" applyFont="1">
      <alignment horizontal="left" readingOrder="0" shrinkToFit="0" wrapText="1"/>
    </xf>
    <xf borderId="1" fillId="12" fontId="11" numFmtId="0" xfId="0" applyAlignment="1" applyBorder="1" applyFont="1">
      <alignment horizontal="center" readingOrder="0" shrinkToFit="0" wrapText="1"/>
    </xf>
    <xf borderId="1" fillId="12" fontId="12" numFmtId="0" xfId="0" applyAlignment="1" applyBorder="1" applyFont="1">
      <alignment horizontal="center" readingOrder="0"/>
    </xf>
    <xf borderId="1" fillId="12" fontId="11" numFmtId="0" xfId="0" applyAlignment="1" applyBorder="1" applyFont="1">
      <alignment horizontal="left" readingOrder="0"/>
    </xf>
    <xf borderId="1" fillId="12" fontId="9" numFmtId="9" xfId="0" applyAlignment="1" applyBorder="1" applyFont="1" applyNumberFormat="1">
      <alignment horizontal="center" readingOrder="0"/>
    </xf>
    <xf borderId="1" fillId="12" fontId="4" numFmtId="0" xfId="0" applyAlignment="1" applyBorder="1" applyFont="1">
      <alignment horizontal="center" readingOrder="0" shrinkToFit="0" wrapText="1"/>
    </xf>
    <xf borderId="1" fillId="12" fontId="4" numFmtId="0" xfId="0" applyAlignment="1" applyBorder="1" applyFont="1">
      <alignment horizontal="center" readingOrder="0" shrinkToFit="0" vertical="center" wrapText="1"/>
    </xf>
    <xf borderId="1" fillId="12" fontId="4" numFmtId="0" xfId="0" applyAlignment="1" applyBorder="1" applyFont="1">
      <alignment horizontal="center" readingOrder="0" shrinkToFit="0" vertical="bottom" wrapText="1"/>
    </xf>
    <xf borderId="1" fillId="12" fontId="9" numFmtId="0" xfId="0" applyAlignment="1" applyBorder="1" applyFont="1">
      <alignment horizontal="left" readingOrder="0" shrinkToFit="0" wrapText="1"/>
    </xf>
    <xf borderId="1" fillId="12" fontId="9" numFmtId="0" xfId="0" applyAlignment="1" applyBorder="1" applyFont="1">
      <alignment horizontal="center" readingOrder="0" shrinkToFit="0" wrapText="1"/>
    </xf>
    <xf borderId="1" fillId="13" fontId="3" numFmtId="0" xfId="0" applyAlignment="1" applyBorder="1" applyFill="1" applyFont="1">
      <alignment horizontal="center" readingOrder="0" shrinkToFit="0" wrapText="1"/>
    </xf>
    <xf borderId="1" fillId="13" fontId="5" numFmtId="0" xfId="0" applyAlignment="1" applyBorder="1" applyFont="1">
      <alignment horizontal="center" readingOrder="0" shrinkToFit="0" wrapText="1"/>
    </xf>
    <xf borderId="1" fillId="4" fontId="3" numFmtId="0" xfId="0" applyAlignment="1" applyBorder="1" applyFont="1">
      <alignment horizontal="center" readingOrder="0" vertical="center"/>
    </xf>
    <xf borderId="1" fillId="5" fontId="5" numFmtId="0" xfId="0" applyAlignment="1" applyBorder="1" applyFont="1">
      <alignment readingOrder="0" vertical="bottom"/>
    </xf>
    <xf borderId="1" fillId="5" fontId="1" numFmtId="0" xfId="0" applyAlignment="1" applyBorder="1" applyFont="1">
      <alignment horizontal="left" readingOrder="0"/>
    </xf>
    <xf borderId="1" fillId="4" fontId="5" numFmtId="0" xfId="0" applyBorder="1" applyFont="1"/>
    <xf borderId="1" fillId="6" fontId="13" numFmtId="0" xfId="0" applyAlignment="1" applyBorder="1" applyFont="1">
      <alignment horizontal="center" readingOrder="0" shrinkToFit="0" vertical="center" wrapText="1"/>
    </xf>
    <xf borderId="1" fillId="6" fontId="3" numFmtId="0" xfId="0" applyAlignment="1" applyBorder="1" applyFont="1">
      <alignment horizontal="center"/>
    </xf>
    <xf borderId="1" fillId="5" fontId="6" numFmtId="0" xfId="0" applyAlignment="1" applyBorder="1" applyFont="1">
      <alignment horizontal="center" readingOrder="0"/>
    </xf>
    <xf borderId="1" fillId="5" fontId="1" numFmtId="0" xfId="0" applyAlignment="1" applyBorder="1" applyFont="1">
      <alignment horizontal="center" readingOrder="0"/>
    </xf>
    <xf borderId="1" fillId="3" fontId="13" numFmtId="0" xfId="0" applyAlignment="1" applyBorder="1" applyFont="1">
      <alignment horizontal="center" readingOrder="0" shrinkToFit="0" vertical="center" wrapText="1"/>
    </xf>
    <xf borderId="1" fillId="6" fontId="7" numFmtId="0" xfId="0" applyAlignment="1" applyBorder="1" applyFont="1">
      <alignment horizontal="center" readingOrder="0"/>
    </xf>
    <xf borderId="1" fillId="6" fontId="2" numFmtId="0" xfId="0" applyAlignment="1" applyBorder="1" applyFont="1">
      <alignment horizontal="left" readingOrder="0"/>
    </xf>
    <xf borderId="1" fillId="6" fontId="6" numFmtId="0" xfId="0" applyAlignment="1" applyBorder="1" applyFont="1">
      <alignment horizontal="left" readingOrder="0" shrinkToFit="0" wrapText="1"/>
    </xf>
    <xf borderId="1" fillId="5" fontId="6" numFmtId="0" xfId="0" applyAlignment="1" applyBorder="1" applyFont="1">
      <alignment horizontal="left" readingOrder="0"/>
    </xf>
    <xf borderId="1" fillId="7" fontId="2" numFmtId="0" xfId="0" applyAlignment="1" applyBorder="1" applyFont="1">
      <alignment readingOrder="0" shrinkToFit="0" vertical="bottom" wrapText="1"/>
    </xf>
    <xf borderId="1" fillId="6" fontId="5" numFmtId="0" xfId="0" applyAlignment="1" applyBorder="1" applyFont="1">
      <alignment horizontal="left"/>
    </xf>
    <xf borderId="1" fillId="6" fontId="2" numFmtId="0" xfId="0" applyAlignment="1" applyBorder="1" applyFont="1">
      <alignment readingOrder="0" vertical="bottom"/>
    </xf>
    <xf borderId="1" fillId="5" fontId="5" numFmtId="0" xfId="0" applyAlignment="1" applyBorder="1" applyFont="1">
      <alignment horizontal="left"/>
    </xf>
    <xf borderId="1" fillId="10" fontId="6" numFmtId="0" xfId="0" applyAlignment="1" applyBorder="1" applyFont="1">
      <alignment horizontal="left" readingOrder="0"/>
    </xf>
    <xf borderId="1" fillId="10" fontId="1" numFmtId="0" xfId="0" applyAlignment="1" applyBorder="1" applyFont="1">
      <alignment horizontal="left" readingOrder="0"/>
    </xf>
    <xf borderId="1" fillId="3" fontId="5" numFmtId="0" xfId="0" applyAlignment="1" applyBorder="1" applyFont="1">
      <alignment horizontal="left" shrinkToFit="0" wrapText="1"/>
    </xf>
    <xf borderId="1" fillId="3" fontId="5" numFmtId="0" xfId="0" applyAlignment="1" applyBorder="1" applyFont="1">
      <alignment horizontal="left"/>
    </xf>
    <xf borderId="1" fillId="3" fontId="2" numFmtId="0" xfId="0" applyAlignment="1" applyBorder="1" applyFont="1">
      <alignment horizontal="center" readingOrder="0" vertical="bottom"/>
    </xf>
    <xf borderId="1" fillId="10" fontId="5" numFmtId="0" xfId="0" applyAlignment="1" applyBorder="1" applyFont="1">
      <alignment horizontal="left"/>
    </xf>
    <xf borderId="1" fillId="6" fontId="1" numFmtId="0" xfId="0" applyAlignment="1" applyBorder="1" applyFont="1">
      <alignment horizontal="center" readingOrder="0"/>
    </xf>
    <xf borderId="1" fillId="6" fontId="2" numFmtId="0" xfId="0" applyAlignment="1" applyBorder="1" applyFont="1">
      <alignment horizontal="center" readingOrder="0" shrinkToFit="0" wrapText="1"/>
    </xf>
    <xf borderId="1" fillId="3" fontId="8" numFmtId="0" xfId="0" applyAlignment="1" applyBorder="1" applyFont="1">
      <alignment horizontal="center" readingOrder="0" shrinkToFit="0" wrapText="1"/>
    </xf>
    <xf borderId="1" fillId="3" fontId="2" numFmtId="0" xfId="0" applyAlignment="1" applyBorder="1" applyFont="1">
      <alignment horizontal="center" readingOrder="0" shrinkToFit="0" wrapText="1"/>
    </xf>
    <xf borderId="1" fillId="6" fontId="2" numFmtId="0" xfId="0" applyAlignment="1" applyBorder="1" applyFont="1">
      <alignment horizontal="center" readingOrder="0"/>
    </xf>
    <xf borderId="1" fillId="4" fontId="5" numFmtId="0" xfId="0" applyAlignment="1" applyBorder="1" applyFont="1">
      <alignment horizontal="center"/>
    </xf>
    <xf borderId="1" fillId="8" fontId="5" numFmtId="0" xfId="0" applyAlignment="1" applyBorder="1" applyFont="1">
      <alignment horizontal="center" readingOrder="0" shrinkToFit="0" wrapText="1"/>
    </xf>
    <xf borderId="1" fillId="10" fontId="5" numFmtId="0" xfId="0" applyAlignment="1" applyBorder="1" applyFont="1">
      <alignment horizontal="center" readingOrder="0" shrinkToFit="0" wrapText="1"/>
    </xf>
    <xf borderId="1" fillId="6" fontId="1" numFmtId="0" xfId="0" applyAlignment="1" applyBorder="1" applyFont="1">
      <alignment horizontal="left" readingOrder="0"/>
    </xf>
    <xf borderId="1" fillId="5" fontId="5" numFmtId="0" xfId="0" applyAlignment="1" applyBorder="1" applyFont="1">
      <alignment horizontal="center" shrinkToFit="0" wrapText="1"/>
    </xf>
    <xf borderId="1" fillId="3" fontId="1" numFmtId="0" xfId="0" applyAlignment="1" applyBorder="1" applyFont="1">
      <alignment horizontal="left" readingOrder="0"/>
    </xf>
    <xf borderId="1" fillId="10" fontId="5" numFmtId="0" xfId="0" applyAlignment="1" applyBorder="1" applyFont="1">
      <alignment horizontal="center" shrinkToFit="0" wrapText="1"/>
    </xf>
    <xf borderId="1" fillId="6" fontId="14" numFmtId="0" xfId="0" applyAlignment="1" applyBorder="1" applyFont="1">
      <alignment horizontal="center" readingOrder="0" shrinkToFit="0" wrapText="1"/>
    </xf>
    <xf borderId="1" fillId="3" fontId="14" numFmtId="0" xfId="0" applyAlignment="1" applyBorder="1" applyFont="1">
      <alignment horizontal="center" readingOrder="0" shrinkToFit="0" wrapText="1"/>
    </xf>
    <xf borderId="1" fillId="11" fontId="2" numFmtId="0" xfId="0" applyAlignment="1" applyBorder="1" applyFont="1">
      <alignment readingOrder="0" vertical="bottom"/>
    </xf>
    <xf borderId="1" fillId="6" fontId="2" numFmtId="0" xfId="0" applyAlignment="1" applyBorder="1" applyFont="1">
      <alignment horizontal="left" readingOrder="0" shrinkToFit="0" wrapText="1"/>
    </xf>
    <xf borderId="1" fillId="6" fontId="1" numFmtId="0" xfId="0" applyAlignment="1" applyBorder="1" applyFont="1">
      <alignment horizontal="center" readingOrder="0" shrinkToFit="0" wrapText="1"/>
    </xf>
    <xf borderId="1" fillId="7" fontId="5" numFmtId="0" xfId="0" applyAlignment="1" applyBorder="1" applyFont="1">
      <alignment horizontal="center" readingOrder="0" shrinkToFit="0" wrapText="1"/>
    </xf>
    <xf borderId="1" fillId="7" fontId="6" numFmtId="0" xfId="0" applyAlignment="1" applyBorder="1" applyFont="1">
      <alignment horizontal="center" readingOrder="0" shrinkToFit="0" wrapText="1"/>
    </xf>
    <xf borderId="1" fillId="7" fontId="3" numFmtId="0" xfId="0" applyAlignment="1" applyBorder="1" applyFont="1">
      <alignment horizontal="left"/>
    </xf>
    <xf borderId="1" fillId="7" fontId="3" numFmtId="0" xfId="0" applyAlignment="1" applyBorder="1" applyFont="1">
      <alignment horizontal="center"/>
    </xf>
    <xf borderId="1" fillId="5" fontId="6" numFmtId="0" xfId="0" applyAlignment="1" applyBorder="1" applyFont="1">
      <alignment horizontal="center" readingOrder="0" shrinkToFit="0" wrapText="1"/>
    </xf>
    <xf borderId="1" fillId="6" fontId="6" numFmtId="0" xfId="0" applyAlignment="1" applyBorder="1" applyFont="1">
      <alignment horizontal="center" readingOrder="0" shrinkToFit="0" vertical="center" wrapText="1"/>
    </xf>
    <xf borderId="1" fillId="14" fontId="3" numFmtId="0" xfId="0" applyAlignment="1" applyBorder="1" applyFill="1" applyFont="1">
      <alignment horizontal="center" readingOrder="0" vertical="bottom"/>
    </xf>
    <xf borderId="1" fillId="15" fontId="3" numFmtId="0" xfId="0" applyAlignment="1" applyBorder="1" applyFill="1" applyFont="1">
      <alignment horizontal="center" readingOrder="0" vertical="bottom"/>
    </xf>
    <xf borderId="1" fillId="16" fontId="5" numFmtId="0" xfId="0" applyAlignment="1" applyBorder="1" applyFill="1" applyFont="1">
      <alignment horizontal="center" readingOrder="0" shrinkToFit="0" wrapText="1"/>
    </xf>
    <xf borderId="1" fillId="17" fontId="2" numFmtId="0" xfId="0" applyAlignment="1" applyBorder="1" applyFill="1" applyFont="1">
      <alignment horizontal="left" readingOrder="0"/>
    </xf>
    <xf borderId="1" fillId="17" fontId="5" numFmtId="0" xfId="0" applyAlignment="1" applyBorder="1" applyFont="1">
      <alignment horizontal="center" readingOrder="0" shrinkToFit="0" wrapText="1"/>
    </xf>
    <xf borderId="1" fillId="17" fontId="5" numFmtId="0" xfId="0" applyAlignment="1" applyBorder="1" applyFont="1">
      <alignment horizontal="center" readingOrder="0"/>
    </xf>
    <xf borderId="1" fillId="17" fontId="5" numFmtId="0" xfId="0" applyAlignment="1" applyBorder="1" applyFont="1">
      <alignment horizontal="left" shrinkToFit="0" wrapText="1"/>
    </xf>
    <xf borderId="1" fillId="17" fontId="5" numFmtId="0" xfId="0" applyAlignment="1" applyBorder="1" applyFont="1">
      <alignment horizontal="center" shrinkToFit="0" wrapText="1"/>
    </xf>
    <xf borderId="1" fillId="17" fontId="6" numFmtId="0" xfId="0" applyAlignment="1" applyBorder="1" applyFont="1">
      <alignment horizontal="left" readingOrder="0"/>
    </xf>
    <xf borderId="1" fillId="17" fontId="6" numFmtId="0" xfId="0" applyAlignment="1" applyBorder="1" applyFont="1">
      <alignment horizontal="center" readingOrder="0"/>
    </xf>
    <xf borderId="1" fillId="17" fontId="3" numFmtId="0" xfId="0" applyAlignment="1" applyBorder="1" applyFont="1">
      <alignment horizontal="center" readingOrder="0" shrinkToFit="0" wrapText="1"/>
    </xf>
    <xf borderId="1" fillId="17" fontId="3" numFmtId="0" xfId="0" applyAlignment="1" applyBorder="1" applyFont="1">
      <alignment horizontal="center" readingOrder="0" shrinkToFit="0" vertical="center" wrapText="1"/>
    </xf>
    <xf borderId="1" fillId="17" fontId="4" numFmtId="0" xfId="0" applyAlignment="1" applyBorder="1" applyFont="1">
      <alignment horizontal="center" readingOrder="0" shrinkToFit="0" wrapText="1"/>
    </xf>
    <xf borderId="1" fillId="17" fontId="1" numFmtId="0" xfId="0" applyAlignment="1" applyBorder="1" applyFont="1">
      <alignment horizontal="center" readingOrder="0" shrinkToFit="0" wrapText="1"/>
    </xf>
    <xf borderId="1" fillId="17" fontId="1" numFmtId="0" xfId="0" applyAlignment="1" applyBorder="1" applyFont="1">
      <alignment horizontal="center" readingOrder="0" shrinkToFit="0" vertical="center" wrapText="1"/>
    </xf>
    <xf borderId="1" fillId="17" fontId="6" numFmtId="0" xfId="0" applyAlignment="1" applyBorder="1" applyFont="1">
      <alignment horizontal="left" readingOrder="0" shrinkToFit="0" wrapText="1"/>
    </xf>
    <xf borderId="1" fillId="17" fontId="6" numFmtId="0" xfId="0" applyAlignment="1" applyBorder="1" applyFont="1">
      <alignment horizontal="center" readingOrder="0" shrinkToFit="0" wrapText="1"/>
    </xf>
    <xf borderId="1" fillId="17" fontId="3" numFmtId="0" xfId="0" applyAlignment="1" applyBorder="1" applyFont="1">
      <alignment horizontal="left"/>
    </xf>
    <xf borderId="1" fillId="17" fontId="5" numFmtId="0" xfId="0" applyAlignment="1" applyBorder="1" applyFont="1">
      <alignment horizontal="center"/>
    </xf>
    <xf borderId="1" fillId="17" fontId="1" numFmtId="0" xfId="0" applyAlignment="1" applyBorder="1" applyFont="1">
      <alignment horizontal="left" readingOrder="0"/>
    </xf>
    <xf borderId="1" fillId="17" fontId="5" numFmtId="0" xfId="0" applyBorder="1" applyFont="1"/>
    <xf borderId="1" fillId="3" fontId="9" numFmtId="0" xfId="0" applyAlignment="1" applyBorder="1" applyFont="1">
      <alignment horizontal="center" readingOrder="0"/>
    </xf>
    <xf borderId="1" fillId="3" fontId="9" numFmtId="0" xfId="0" applyAlignment="1" applyBorder="1" applyFont="1">
      <alignment horizontal="center" readingOrder="0" shrinkToFit="0" wrapText="1"/>
    </xf>
    <xf borderId="1" fillId="3" fontId="12" numFmtId="0" xfId="0" applyAlignment="1" applyBorder="1" applyFont="1">
      <alignment horizontal="left" readingOrder="0" shrinkToFit="0" wrapText="1"/>
    </xf>
    <xf borderId="1" fillId="3" fontId="12" numFmtId="0" xfId="0" applyAlignment="1" applyBorder="1" applyFont="1">
      <alignment horizontal="center" readingOrder="0" shrinkToFit="0" wrapText="1"/>
    </xf>
    <xf borderId="1" fillId="3" fontId="12" numFmtId="0" xfId="0" applyAlignment="1" applyBorder="1" applyFont="1">
      <alignment horizontal="left" shrinkToFit="0" wrapText="1"/>
    </xf>
    <xf borderId="1" fillId="3" fontId="11" numFmtId="0" xfId="0" applyAlignment="1" applyBorder="1" applyFont="1">
      <alignment horizontal="left" readingOrder="0"/>
    </xf>
    <xf borderId="1" fillId="3" fontId="11" numFmtId="0" xfId="0" applyAlignment="1" applyBorder="1" applyFont="1">
      <alignment horizontal="center" readingOrder="0"/>
    </xf>
    <xf borderId="1" fillId="3" fontId="4" numFmtId="0" xfId="0" applyAlignment="1" applyBorder="1" applyFont="1">
      <alignment horizontal="center" readingOrder="0" shrinkToFit="0" vertical="center" wrapText="1"/>
    </xf>
    <xf borderId="1" fillId="3" fontId="9" numFmtId="0" xfId="0" applyAlignment="1" applyBorder="1" applyFont="1">
      <alignment horizontal="left" readingOrder="0" shrinkToFit="0" wrapText="1"/>
    </xf>
    <xf borderId="1" fillId="3" fontId="6" numFmtId="0" xfId="0" applyAlignment="1" applyBorder="1" applyFont="1">
      <alignment horizontal="center" readingOrder="0" shrinkToFit="0" vertical="center" wrapText="1"/>
    </xf>
    <xf borderId="1" fillId="18" fontId="3" numFmtId="0" xfId="0" applyAlignment="1" applyBorder="1" applyFill="1" applyFont="1">
      <alignment horizontal="center" readingOrder="0" shrinkToFit="0" wrapText="1"/>
    </xf>
    <xf borderId="1" fillId="6" fontId="15" numFmtId="0" xfId="0" applyAlignment="1" applyBorder="1" applyFont="1">
      <alignment horizontal="center" readingOrder="0" shrinkToFit="0" vertical="center" wrapText="1"/>
    </xf>
    <xf borderId="1" fillId="6" fontId="10" numFmtId="0" xfId="0" applyAlignment="1" applyBorder="1" applyFont="1">
      <alignment horizontal="left" readingOrder="0" shrinkToFit="0" wrapText="1"/>
    </xf>
    <xf borderId="1" fillId="6" fontId="10" numFmtId="0" xfId="0" applyAlignment="1" applyBorder="1" applyFont="1">
      <alignment horizontal="center" readingOrder="0" shrinkToFit="0" wrapText="1"/>
    </xf>
    <xf borderId="1" fillId="19" fontId="5" numFmtId="0" xfId="0" applyAlignment="1" applyBorder="1" applyFill="1" applyFont="1">
      <alignment horizontal="center" readingOrder="0"/>
    </xf>
    <xf borderId="1" fillId="13" fontId="2" numFmtId="0" xfId="0" applyAlignment="1" applyBorder="1" applyFont="1">
      <alignment readingOrder="0" vertical="bottom"/>
    </xf>
    <xf borderId="1" fillId="0" fontId="5" numFmtId="0" xfId="0" applyAlignment="1" applyBorder="1" applyFont="1">
      <alignment horizontal="center" shrinkToFit="0" wrapText="1"/>
    </xf>
    <xf borderId="1" fillId="0" fontId="2" numFmtId="0" xfId="0" applyBorder="1" applyFont="1"/>
    <xf borderId="1" fillId="0" fontId="5" numFmtId="0" xfId="0" applyAlignment="1" applyBorder="1" applyFont="1">
      <alignment shrinkToFit="0" wrapText="1"/>
    </xf>
    <xf borderId="1" fillId="0" fontId="3" numFmtId="0" xfId="0" applyAlignment="1" applyBorder="1" applyFont="1">
      <alignment horizontal="center" shrinkToFit="0" wrapText="1"/>
    </xf>
    <xf borderId="1" fillId="0" fontId="14" numFmtId="0" xfId="0" applyAlignment="1" applyBorder="1" applyFont="1">
      <alignment horizontal="center" shrinkToFit="0" wrapText="1"/>
    </xf>
    <xf borderId="1" fillId="0" fontId="5" numFmtId="0" xfId="0" applyAlignment="1" applyBorder="1" applyFont="1">
      <alignment horizontal="left" shrinkToFit="0" wrapText="1"/>
    </xf>
    <xf borderId="1" fillId="20" fontId="16" numFmtId="0" xfId="0" applyAlignment="1" applyBorder="1" applyFill="1" applyFont="1">
      <alignment horizontal="left" readingOrder="0"/>
    </xf>
    <xf borderId="1" fillId="4" fontId="5" numFmtId="0" xfId="0" applyAlignment="1" applyBorder="1" applyFont="1">
      <alignment horizontal="center" readingOrder="0" shrinkToFit="0" wrapText="1"/>
    </xf>
    <xf borderId="1" fillId="4" fontId="5" numFmtId="0" xfId="0" applyAlignment="1" applyBorder="1" applyFont="1">
      <alignment horizontal="center" readingOrder="0"/>
    </xf>
    <xf borderId="1" fillId="0" fontId="3" numFmtId="0" xfId="0" applyBorder="1" applyFont="1"/>
    <xf borderId="1" fillId="0" fontId="3" numFmtId="0" xfId="0" applyAlignment="1" applyBorder="1" applyFont="1">
      <alignment horizontal="left" readingOrder="0" shrinkToFit="0" wrapText="1"/>
    </xf>
    <xf borderId="1" fillId="20" fontId="16" numFmtId="0" xfId="0" applyAlignment="1" applyBorder="1" applyFont="1">
      <alignment horizontal="left" readingOrder="0" shrinkToFit="0" wrapText="1"/>
    </xf>
    <xf borderId="1" fillId="0" fontId="5" numFmtId="0" xfId="0" applyAlignment="1" applyBorder="1" applyFont="1">
      <alignment horizontal="center" readingOrder="0"/>
    </xf>
    <xf borderId="1" fillId="0" fontId="3" numFmtId="0" xfId="0" applyAlignment="1" applyBorder="1" applyFont="1">
      <alignment horizontal="center" readingOrder="0" vertical="center"/>
    </xf>
    <xf borderId="1" fillId="0" fontId="3" numFmtId="0" xfId="0" applyAlignment="1" applyBorder="1" applyFont="1">
      <alignment readingOrder="0" shrinkToFit="0" wrapText="1"/>
    </xf>
    <xf borderId="1" fillId="0" fontId="5" numFmtId="0" xfId="0" applyAlignment="1" applyBorder="1" applyFont="1">
      <alignment readingOrder="0" shrinkToFit="0" wrapText="1"/>
    </xf>
    <xf borderId="1" fillId="0" fontId="5" numFmtId="0" xfId="0" applyAlignment="1" applyBorder="1" applyFont="1">
      <alignment horizontal="left" readingOrder="0" shrinkToFit="0" wrapText="1"/>
    </xf>
    <xf borderId="1" fillId="0" fontId="5" numFmtId="0" xfId="0" applyAlignment="1" applyBorder="1" applyFont="1">
      <alignment horizontal="center" readingOrder="0" vertical="center"/>
    </xf>
    <xf borderId="1" fillId="0" fontId="5" numFmtId="0" xfId="0" applyAlignment="1" applyBorder="1" applyFont="1">
      <alignment readingOrder="0"/>
    </xf>
    <xf borderId="1" fillId="4" fontId="5" numFmtId="0" xfId="0" applyAlignment="1" applyBorder="1" applyFont="1">
      <alignment horizontal="center" shrinkToFit="0" wrapText="1"/>
    </xf>
    <xf borderId="1" fillId="0" fontId="5" numFmtId="0" xfId="0" applyAlignment="1" applyBorder="1" applyFont="1">
      <alignment horizontal="left" readingOrder="0"/>
    </xf>
    <xf borderId="1" fillId="4" fontId="3" numFmtId="0" xfId="0" applyAlignment="1" applyBorder="1" applyFont="1">
      <alignment shrinkToFit="0" wrapText="1"/>
    </xf>
    <xf borderId="1" fillId="0" fontId="3" numFmtId="0" xfId="0" applyAlignment="1" applyBorder="1" applyFont="1">
      <alignment horizontal="center"/>
    </xf>
    <xf borderId="1" fillId="0" fontId="5" numFmtId="0" xfId="0" applyAlignment="1" applyBorder="1" applyFont="1">
      <alignment readingOrder="0" shrinkToFit="0" wrapText="0"/>
    </xf>
    <xf borderId="1" fillId="0" fontId="3" numFmtId="0" xfId="0" applyAlignment="1" applyBorder="1" applyFont="1">
      <alignment readingOrder="0"/>
    </xf>
    <xf borderId="0" fillId="0" fontId="5" numFmtId="0" xfId="0" applyAlignment="1" applyFont="1">
      <alignment horizontal="center" shrinkToFit="0" wrapText="1"/>
    </xf>
    <xf borderId="0" fillId="0" fontId="2" numFmtId="0" xfId="0" applyFont="1"/>
    <xf borderId="0" fillId="0" fontId="5" numFmtId="0" xfId="0" applyAlignment="1" applyFont="1">
      <alignment horizontal="center"/>
    </xf>
    <xf borderId="0" fillId="0" fontId="5" numFmtId="0" xfId="0" applyAlignment="1" applyFont="1">
      <alignment shrinkToFit="0" wrapText="1"/>
    </xf>
    <xf borderId="0" fillId="0" fontId="5" numFmtId="0" xfId="0" applyFont="1"/>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14" numFmtId="0" xfId="0" applyAlignment="1" applyFont="1">
      <alignment horizontal="center" shrinkToFit="0" wrapText="1"/>
    </xf>
    <xf borderId="0" fillId="0" fontId="5" numFmtId="0" xfId="0" applyAlignment="1" applyFont="1">
      <alignment horizontal="left" shrinkToFit="0" wrapText="1"/>
    </xf>
    <xf borderId="0" fillId="4" fontId="5" numFmtId="0" xfId="0" applyAlignment="1" applyFont="1">
      <alignment horizontal="center"/>
    </xf>
    <xf borderId="0" fillId="0" fontId="3" numFmtId="0" xfId="0" applyFont="1"/>
    <xf borderId="0" fillId="4" fontId="5" numFmtId="0" xfId="0" applyFont="1"/>
    <xf borderId="0" fillId="4" fontId="3" numFmtId="0" xfId="0" applyAlignment="1" applyFont="1">
      <alignment shrinkToFit="0" wrapText="1"/>
    </xf>
    <xf borderId="0" fillId="4" fontId="5" numFmtId="0" xfId="0" applyAlignment="1" applyFont="1">
      <alignment horizontal="center" shrinkToFit="0" wrapText="1"/>
    </xf>
    <xf borderId="0" fillId="0" fontId="17" numFmtId="0" xfId="0" applyAlignment="1" applyFont="1">
      <alignment readingOrder="0"/>
    </xf>
    <xf borderId="0" fillId="0" fontId="17" numFmtId="0" xfId="0" applyFont="1"/>
    <xf borderId="0" fillId="6" fontId="17" numFmtId="0" xfId="0" applyAlignment="1" applyFont="1">
      <alignment readingOrder="0"/>
    </xf>
    <xf borderId="0" fillId="21" fontId="17" numFmtId="0" xfId="0" applyAlignment="1" applyFill="1" applyFont="1">
      <alignment readingOrder="0"/>
    </xf>
    <xf borderId="0" fillId="0" fontId="18" numFmtId="0" xfId="0" applyFont="1"/>
    <xf borderId="0" fillId="7" fontId="17" numFmtId="0" xfId="0" applyAlignment="1" applyFont="1">
      <alignment readingOrder="0"/>
    </xf>
    <xf borderId="0" fillId="9" fontId="17" numFmtId="0" xfId="0" applyAlignment="1" applyFont="1">
      <alignment readingOrder="0"/>
    </xf>
    <xf borderId="0" fillId="0" fontId="18" numFmtId="0" xfId="0" applyAlignment="1" applyFont="1">
      <alignment readingOrder="0"/>
    </xf>
    <xf borderId="0" fillId="22" fontId="19" numFmtId="0" xfId="0" applyAlignment="1" applyFill="1" applyFont="1">
      <alignment readingOrder="0" shrinkToFit="0" wrapText="1"/>
    </xf>
    <xf borderId="0" fillId="4" fontId="19" numFmtId="0" xfId="0" applyAlignment="1" applyFont="1">
      <alignment readingOrder="0" shrinkToFit="0" wrapText="1"/>
    </xf>
    <xf borderId="0" fillId="4" fontId="18" numFmtId="0" xfId="0" applyAlignment="1" applyFont="1">
      <alignment readingOrder="0" shrinkToFit="0" wrapText="1"/>
    </xf>
    <xf borderId="0" fillId="0" fontId="18" numFmtId="0" xfId="0" applyAlignment="1" applyFont="1">
      <alignment readingOrder="0" shrinkToFit="0" vertical="top" wrapText="0"/>
    </xf>
    <xf borderId="0" fillId="4" fontId="18" numFmtId="1" xfId="0" applyAlignment="1" applyFont="1" applyNumberFormat="1">
      <alignment readingOrder="0" shrinkToFit="0" wrapText="1"/>
    </xf>
    <xf borderId="0" fillId="4" fontId="18" numFmtId="0" xfId="0" applyAlignment="1" applyFont="1">
      <alignment horizontal="center" readingOrder="0" shrinkToFit="0" wrapText="1"/>
    </xf>
    <xf borderId="0" fillId="0" fontId="18" numFmtId="0" xfId="0" applyAlignment="1" applyFont="1">
      <alignment horizontal="center" readingOrder="0" shrinkToFit="0" wrapText="1"/>
    </xf>
    <xf borderId="0" fillId="0" fontId="18" numFmtId="0" xfId="0" applyAlignment="1" applyFont="1">
      <alignment shrinkToFit="0" wrapText="1"/>
    </xf>
    <xf borderId="0" fillId="22" fontId="19" numFmtId="0" xfId="0" applyAlignment="1" applyFont="1">
      <alignment readingOrder="0"/>
    </xf>
    <xf borderId="1" fillId="22" fontId="19" numFmtId="0" xfId="0" applyAlignment="1" applyBorder="1" applyFont="1">
      <alignment readingOrder="0"/>
    </xf>
    <xf borderId="1" fillId="22" fontId="18" numFmtId="0" xfId="0" applyAlignment="1" applyBorder="1" applyFont="1">
      <alignment readingOrder="0"/>
    </xf>
    <xf borderId="1" fillId="22" fontId="18" numFmtId="2" xfId="0" applyAlignment="1" applyBorder="1" applyFont="1" applyNumberFormat="1">
      <alignment readingOrder="0"/>
    </xf>
    <xf borderId="1" fillId="22" fontId="18" numFmtId="1" xfId="0" applyAlignment="1" applyBorder="1" applyFont="1" applyNumberFormat="1">
      <alignment readingOrder="0"/>
    </xf>
    <xf borderId="1" fillId="22" fontId="18" numFmtId="0" xfId="0" applyAlignment="1" applyBorder="1" applyFont="1">
      <alignment horizontal="center" readingOrder="0"/>
    </xf>
    <xf borderId="1" fillId="22" fontId="18" numFmtId="1" xfId="0" applyBorder="1" applyFont="1" applyNumberFormat="1"/>
    <xf borderId="2" fillId="0" fontId="18" numFmtId="0" xfId="0" applyAlignment="1" applyBorder="1" applyFont="1">
      <alignment readingOrder="0" shrinkToFit="0" wrapText="1"/>
    </xf>
    <xf borderId="3" fillId="0" fontId="20" numFmtId="0" xfId="0" applyBorder="1" applyFont="1"/>
    <xf borderId="4" fillId="0" fontId="20" numFmtId="0" xfId="0" applyBorder="1" applyFont="1"/>
    <xf borderId="0" fillId="22" fontId="19" numFmtId="0" xfId="0" applyAlignment="1" applyFont="1">
      <alignment readingOrder="0" shrinkToFit="0" wrapText="0"/>
    </xf>
    <xf borderId="0" fillId="22" fontId="18" numFmtId="0" xfId="0" applyFont="1"/>
    <xf borderId="4" fillId="4" fontId="19" numFmtId="0" xfId="0" applyAlignment="1" applyBorder="1" applyFont="1">
      <alignment readingOrder="0"/>
    </xf>
    <xf borderId="4" fillId="4" fontId="18" numFmtId="0" xfId="0" applyAlignment="1" applyBorder="1" applyFont="1">
      <alignment readingOrder="0"/>
    </xf>
    <xf borderId="1" fillId="4" fontId="18" numFmtId="0" xfId="0" applyAlignment="1" applyBorder="1" applyFont="1">
      <alignment readingOrder="0"/>
    </xf>
    <xf borderId="1" fillId="4" fontId="18" numFmtId="2" xfId="0" applyAlignment="1" applyBorder="1" applyFont="1" applyNumberFormat="1">
      <alignment readingOrder="0"/>
    </xf>
    <xf borderId="1" fillId="4" fontId="18" numFmtId="1" xfId="0" applyAlignment="1" applyBorder="1" applyFont="1" applyNumberFormat="1">
      <alignment readingOrder="0"/>
    </xf>
    <xf borderId="1" fillId="4" fontId="18" numFmtId="0" xfId="0" applyAlignment="1" applyBorder="1" applyFont="1">
      <alignment horizontal="center" readingOrder="0"/>
    </xf>
    <xf borderId="1" fillId="4" fontId="18" numFmtId="1" xfId="0" applyBorder="1" applyFont="1" applyNumberFormat="1"/>
    <xf borderId="2" fillId="0" fontId="18" numFmtId="0" xfId="0" applyAlignment="1" applyBorder="1" applyFont="1">
      <alignment readingOrder="0"/>
    </xf>
    <xf borderId="0" fillId="4" fontId="19" numFmtId="0" xfId="0" applyAlignment="1" applyFont="1">
      <alignment readingOrder="0" shrinkToFit="0" wrapText="0"/>
    </xf>
    <xf borderId="0" fillId="4" fontId="18" numFmtId="0" xfId="0" applyFont="1"/>
    <xf borderId="4" fillId="22" fontId="19" numFmtId="0" xfId="0" applyAlignment="1" applyBorder="1" applyFont="1">
      <alignment readingOrder="0"/>
    </xf>
    <xf borderId="4" fillId="22" fontId="18" numFmtId="0" xfId="0" applyAlignment="1" applyBorder="1" applyFont="1">
      <alignment readingOrder="0"/>
    </xf>
    <xf borderId="5" fillId="0" fontId="18" numFmtId="0" xfId="0" applyAlignment="1" applyBorder="1" applyFont="1">
      <alignment readingOrder="0"/>
    </xf>
    <xf borderId="5" fillId="0" fontId="20" numFmtId="0" xfId="0" applyBorder="1" applyFont="1"/>
    <xf borderId="6" fillId="0" fontId="20" numFmtId="0" xfId="0" applyBorder="1" applyFont="1"/>
    <xf borderId="4" fillId="23" fontId="19" numFmtId="0" xfId="0" applyAlignment="1" applyBorder="1" applyFill="1" applyFont="1">
      <alignment readingOrder="0"/>
    </xf>
    <xf borderId="4" fillId="23" fontId="18" numFmtId="0" xfId="0" applyAlignment="1" applyBorder="1" applyFont="1">
      <alignment readingOrder="0"/>
    </xf>
    <xf borderId="1" fillId="23" fontId="18" numFmtId="0" xfId="0" applyAlignment="1" applyBorder="1" applyFont="1">
      <alignment readingOrder="0"/>
    </xf>
    <xf borderId="1" fillId="23" fontId="18" numFmtId="2" xfId="0" applyAlignment="1" applyBorder="1" applyFont="1" applyNumberFormat="1">
      <alignment readingOrder="0"/>
    </xf>
    <xf borderId="1" fillId="23" fontId="18" numFmtId="1" xfId="0" applyAlignment="1" applyBorder="1" applyFont="1" applyNumberFormat="1">
      <alignment readingOrder="0"/>
    </xf>
    <xf borderId="1" fillId="23" fontId="18" numFmtId="0" xfId="0" applyAlignment="1" applyBorder="1" applyFont="1">
      <alignment horizontal="center" readingOrder="0"/>
    </xf>
    <xf borderId="1" fillId="23" fontId="18" numFmtId="1" xfId="0" applyBorder="1" applyFont="1" applyNumberFormat="1"/>
    <xf borderId="5" fillId="23" fontId="18" numFmtId="0" xfId="0" applyAlignment="1" applyBorder="1" applyFont="1">
      <alignment readingOrder="0"/>
    </xf>
    <xf borderId="4" fillId="24" fontId="18" numFmtId="0" xfId="0" applyAlignment="1" applyBorder="1" applyFill="1" applyFont="1">
      <alignment readingOrder="0"/>
    </xf>
    <xf borderId="5" fillId="24" fontId="18" numFmtId="0" xfId="0" applyAlignment="1" applyBorder="1" applyFont="1">
      <alignment readingOrder="0" shrinkToFit="0" wrapText="1"/>
    </xf>
    <xf borderId="5" fillId="0" fontId="18" numFmtId="0" xfId="0" applyAlignment="1" applyBorder="1" applyFont="1">
      <alignment readingOrder="0" shrinkToFit="0" wrapText="1"/>
    </xf>
    <xf borderId="4" fillId="3" fontId="18" numFmtId="0" xfId="0" applyAlignment="1" applyBorder="1" applyFont="1">
      <alignment readingOrder="0"/>
    </xf>
    <xf borderId="5" fillId="3" fontId="18" numFmtId="0" xfId="0" applyAlignment="1" applyBorder="1" applyFont="1">
      <alignment readingOrder="0" shrinkToFit="0" wrapText="1"/>
    </xf>
    <xf borderId="5" fillId="23" fontId="18" numFmtId="0" xfId="0" applyAlignment="1" applyBorder="1" applyFont="1">
      <alignment readingOrder="0" shrinkToFit="0" wrapText="1"/>
    </xf>
    <xf borderId="2" fillId="23" fontId="18" numFmtId="0" xfId="0" applyAlignment="1" applyBorder="1" applyFont="1">
      <alignment readingOrder="0"/>
    </xf>
    <xf borderId="2" fillId="23" fontId="18" numFmtId="0" xfId="0" applyAlignment="1" applyBorder="1" applyFont="1">
      <alignment readingOrder="0" shrinkToFit="0" wrapText="1"/>
    </xf>
    <xf borderId="5" fillId="24" fontId="18" numFmtId="0" xfId="0" applyAlignment="1" applyBorder="1" applyFont="1">
      <alignment readingOrder="0"/>
    </xf>
    <xf borderId="2" fillId="3" fontId="18" numFmtId="0" xfId="0" applyAlignment="1" applyBorder="1" applyFont="1">
      <alignment readingOrder="0"/>
    </xf>
    <xf borderId="2" fillId="23" fontId="21" numFmtId="0" xfId="0" applyAlignment="1" applyBorder="1" applyFont="1">
      <alignment horizontal="left" readingOrder="0" shrinkToFit="0" vertical="top" wrapText="1"/>
    </xf>
    <xf borderId="1" fillId="4" fontId="19" numFmtId="0" xfId="0" applyAlignment="1" applyBorder="1" applyFont="1">
      <alignment readingOrder="0"/>
    </xf>
    <xf borderId="1" fillId="24" fontId="18" numFmtId="0" xfId="0" applyAlignment="1" applyBorder="1" applyFont="1">
      <alignment readingOrder="0"/>
    </xf>
    <xf borderId="0" fillId="0" fontId="19" numFmtId="0" xfId="0" applyAlignment="1" applyFont="1">
      <alignment readingOrder="0" shrinkToFit="0" wrapText="0"/>
    </xf>
    <xf borderId="1" fillId="25" fontId="18" numFmtId="2" xfId="0" applyAlignment="1" applyBorder="1" applyFill="1" applyFont="1" applyNumberFormat="1">
      <alignment readingOrder="0" shrinkToFit="0" wrapText="0"/>
    </xf>
    <xf borderId="7" fillId="4" fontId="18" numFmtId="0" xfId="0" applyAlignment="1" applyBorder="1" applyFont="1">
      <alignment readingOrder="0" shrinkToFit="0" vertical="bottom" wrapText="0"/>
    </xf>
    <xf borderId="8" fillId="4" fontId="18" numFmtId="0" xfId="0" applyAlignment="1" applyBorder="1" applyFont="1">
      <alignment readingOrder="0" shrinkToFit="0" vertical="bottom" wrapText="0"/>
    </xf>
    <xf borderId="9" fillId="4" fontId="18" numFmtId="0" xfId="0" applyAlignment="1" applyBorder="1" applyFont="1">
      <alignment readingOrder="0" shrinkToFit="0" vertical="bottom" wrapText="0"/>
    </xf>
    <xf borderId="10" fillId="4" fontId="18" numFmtId="0" xfId="0" applyAlignment="1" applyBorder="1" applyFont="1">
      <alignment readingOrder="0" shrinkToFit="0" vertical="bottom" wrapText="0"/>
    </xf>
    <xf borderId="0" fillId="4" fontId="18" numFmtId="0" xfId="0" applyAlignment="1" applyFont="1">
      <alignment readingOrder="0" shrinkToFit="0" vertical="bottom" wrapText="0"/>
    </xf>
    <xf borderId="11" fillId="4" fontId="18" numFmtId="0" xfId="0" applyAlignment="1" applyBorder="1" applyFont="1">
      <alignment readingOrder="0" shrinkToFit="0" vertical="bottom" wrapText="0"/>
    </xf>
    <xf borderId="0" fillId="0" fontId="19" numFmtId="0" xfId="0" applyAlignment="1" applyFont="1">
      <alignment readingOrder="0"/>
    </xf>
    <xf borderId="10" fillId="4" fontId="18" numFmtId="0" xfId="0" applyAlignment="1" applyBorder="1" applyFont="1">
      <alignment readingOrder="0"/>
    </xf>
    <xf borderId="11" fillId="4" fontId="18" numFmtId="0" xfId="0" applyBorder="1" applyFont="1"/>
    <xf borderId="0" fillId="4" fontId="18" numFmtId="0" xfId="0" applyAlignment="1" applyFont="1">
      <alignment readingOrder="0"/>
    </xf>
    <xf borderId="0" fillId="4" fontId="18" numFmtId="2" xfId="0" applyAlignment="1" applyFont="1" applyNumberFormat="1">
      <alignment readingOrder="0"/>
    </xf>
    <xf borderId="11" fillId="4" fontId="18" numFmtId="0" xfId="0" applyAlignment="1" applyBorder="1" applyFont="1">
      <alignment horizontal="center" readingOrder="0"/>
    </xf>
    <xf borderId="0" fillId="0" fontId="18" numFmtId="2" xfId="0" applyAlignment="1" applyFont="1" applyNumberFormat="1">
      <alignment horizontal="center" readingOrder="0"/>
    </xf>
    <xf borderId="0" fillId="0" fontId="18" numFmtId="0" xfId="0" applyAlignment="1" applyFont="1">
      <alignment horizontal="center"/>
    </xf>
    <xf borderId="0" fillId="0" fontId="19" numFmtId="0" xfId="0" applyAlignment="1" applyFont="1">
      <alignment horizontal="center" readingOrder="0"/>
    </xf>
    <xf borderId="0" fillId="0" fontId="18" numFmtId="0" xfId="0" applyAlignment="1" applyFont="1">
      <alignment readingOrder="0" shrinkToFit="0" wrapText="1"/>
    </xf>
    <xf borderId="10" fillId="4" fontId="18" numFmtId="0" xfId="0" applyBorder="1" applyFont="1"/>
    <xf borderId="0" fillId="0" fontId="18" numFmtId="0" xfId="0" applyAlignment="1" applyFont="1">
      <alignment readingOrder="0" shrinkToFit="0" wrapText="0"/>
    </xf>
    <xf borderId="0" fillId="0" fontId="18" numFmtId="0" xfId="0" applyAlignment="1" applyFont="1">
      <alignment horizontal="left" readingOrder="0" shrinkToFit="0" wrapText="0"/>
    </xf>
    <xf borderId="12" fillId="4" fontId="18" numFmtId="0" xfId="0" applyBorder="1" applyFont="1"/>
    <xf borderId="5" fillId="4" fontId="18" numFmtId="0" xfId="0" applyBorder="1" applyFont="1"/>
    <xf borderId="6" fillId="4" fontId="18" numFmtId="0" xfId="0" applyBorder="1" applyFont="1"/>
    <xf borderId="1" fillId="3" fontId="18" numFmtId="0" xfId="0" applyAlignment="1" applyBorder="1" applyFont="1">
      <alignment readingOrder="0"/>
    </xf>
    <xf borderId="7" fillId="3" fontId="18" numFmtId="0" xfId="0" applyAlignment="1" applyBorder="1" applyFont="1">
      <alignment readingOrder="0" shrinkToFit="0" vertical="top" wrapText="1"/>
    </xf>
    <xf borderId="8" fillId="0" fontId="20" numFmtId="0" xfId="0" applyBorder="1" applyFont="1"/>
    <xf borderId="9" fillId="0" fontId="20" numFmtId="0" xfId="0" applyBorder="1" applyFont="1"/>
    <xf borderId="1" fillId="8" fontId="18" numFmtId="2" xfId="0" applyAlignment="1" applyBorder="1" applyFont="1" applyNumberFormat="1">
      <alignment readingOrder="0" shrinkToFit="0" wrapText="0"/>
    </xf>
    <xf borderId="7" fillId="22" fontId="18" numFmtId="0" xfId="0" applyAlignment="1" applyBorder="1" applyFont="1">
      <alignment readingOrder="0" shrinkToFit="0" vertical="top" wrapText="0"/>
    </xf>
    <xf borderId="12" fillId="4" fontId="18" numFmtId="0" xfId="0" applyAlignment="1" applyBorder="1" applyFont="1">
      <alignment readingOrder="0" shrinkToFit="0" wrapText="1"/>
    </xf>
    <xf borderId="1" fillId="26" fontId="18" numFmtId="0" xfId="0" applyAlignment="1" applyBorder="1" applyFill="1" applyFont="1">
      <alignment readingOrder="0"/>
    </xf>
    <xf borderId="1" fillId="4" fontId="19" numFmtId="2" xfId="0" applyAlignment="1" applyBorder="1" applyFont="1" applyNumberFormat="1">
      <alignment readingOrder="0" shrinkToFit="0" wrapText="0"/>
    </xf>
    <xf borderId="1" fillId="4" fontId="19" numFmtId="1" xfId="0" applyAlignment="1" applyBorder="1" applyFont="1" applyNumberFormat="1">
      <alignment readingOrder="0"/>
    </xf>
    <xf borderId="1" fillId="4" fontId="19" numFmtId="1" xfId="0" applyBorder="1" applyFont="1" applyNumberFormat="1"/>
    <xf borderId="2" fillId="26" fontId="18" numFmtId="0" xfId="0" applyAlignment="1" applyBorder="1" applyFont="1">
      <alignment readingOrder="0" shrinkToFit="0" wrapText="1"/>
    </xf>
    <xf borderId="13" fillId="4" fontId="18" numFmtId="0" xfId="0" applyAlignment="1" applyBorder="1" applyFont="1">
      <alignment horizontal="center" readingOrder="0"/>
    </xf>
    <xf borderId="7" fillId="22" fontId="18" numFmtId="0" xfId="0" applyAlignment="1" applyBorder="1" applyFont="1">
      <alignment readingOrder="0"/>
    </xf>
    <xf borderId="8" fillId="22" fontId="18" numFmtId="0" xfId="0" applyBorder="1" applyFont="1"/>
    <xf borderId="9" fillId="22" fontId="18" numFmtId="0" xfId="0" applyBorder="1" applyFont="1"/>
    <xf borderId="1" fillId="4" fontId="18" numFmtId="2" xfId="0" applyAlignment="1" applyBorder="1" applyFont="1" applyNumberFormat="1">
      <alignment readingOrder="0" shrinkToFit="0" wrapText="0"/>
    </xf>
    <xf borderId="0" fillId="4" fontId="18" numFmtId="1" xfId="0" applyAlignment="1" applyFont="1" applyNumberFormat="1">
      <alignment readingOrder="0"/>
    </xf>
    <xf borderId="0" fillId="4" fontId="18" numFmtId="0" xfId="0" applyAlignment="1" applyFont="1">
      <alignment horizontal="center" readingOrder="0"/>
    </xf>
    <xf borderId="12" fillId="4" fontId="18" numFmtId="0" xfId="0" applyAlignment="1" applyBorder="1" applyFont="1">
      <alignment readingOrder="0"/>
    </xf>
    <xf borderId="1" fillId="27" fontId="18" numFmtId="0" xfId="0" applyAlignment="1" applyBorder="1" applyFill="1" applyFont="1">
      <alignment readingOrder="0"/>
    </xf>
    <xf borderId="0" fillId="4" fontId="19" numFmtId="1" xfId="0" applyAlignment="1" applyFont="1" applyNumberFormat="1">
      <alignment readingOrder="0"/>
    </xf>
    <xf borderId="0" fillId="4" fontId="18" numFmtId="0" xfId="0" applyAlignment="1" applyFont="1">
      <alignment horizontal="center"/>
    </xf>
    <xf borderId="7" fillId="27" fontId="18" numFmtId="0" xfId="0" applyAlignment="1" applyBorder="1" applyFont="1">
      <alignment readingOrder="0" shrinkToFit="0" wrapText="1"/>
    </xf>
    <xf borderId="0" fillId="4" fontId="18" numFmtId="1" xfId="0" applyFont="1" applyNumberFormat="1"/>
    <xf borderId="1" fillId="0" fontId="18" numFmtId="0" xfId="0" applyBorder="1" applyFont="1"/>
    <xf borderId="1" fillId="8" fontId="18" numFmtId="2" xfId="0" applyAlignment="1" applyBorder="1" applyFont="1" applyNumberFormat="1">
      <alignment readingOrder="0"/>
    </xf>
    <xf borderId="1" fillId="4" fontId="18" numFmtId="0" xfId="0" applyAlignment="1" applyBorder="1" applyFont="1">
      <alignment readingOrder="0" shrinkToFit="0" wrapText="0"/>
    </xf>
    <xf borderId="1" fillId="8" fontId="18" numFmtId="2" xfId="0" applyAlignment="1" applyBorder="1" applyFont="1" applyNumberFormat="1">
      <alignment readingOrder="0" shrinkToFit="0" wrapText="1"/>
    </xf>
    <xf borderId="1" fillId="4" fontId="18" numFmtId="0" xfId="0" applyBorder="1" applyFont="1"/>
    <xf borderId="12" fillId="4" fontId="18" numFmtId="0" xfId="0" applyAlignment="1" applyBorder="1" applyFont="1">
      <alignment readingOrder="0" shrinkToFit="0" wrapText="0"/>
    </xf>
    <xf borderId="1" fillId="4" fontId="19" numFmtId="2" xfId="0" applyAlignment="1" applyBorder="1" applyFont="1" applyNumberFormat="1">
      <alignment readingOrder="0"/>
    </xf>
    <xf borderId="2" fillId="4" fontId="18" numFmtId="0" xfId="0" applyAlignment="1" applyBorder="1" applyFont="1">
      <alignment readingOrder="0"/>
    </xf>
    <xf borderId="1" fillId="25" fontId="18" numFmtId="2" xfId="0" applyAlignment="1" applyBorder="1" applyFont="1" applyNumberFormat="1">
      <alignment readingOrder="0" shrinkToFit="0" wrapText="1"/>
    </xf>
    <xf borderId="1" fillId="25" fontId="18" numFmtId="2" xfId="0" applyAlignment="1" applyBorder="1" applyFont="1" applyNumberFormat="1">
      <alignment readingOrder="0" shrinkToFit="0" wrapText="1"/>
    </xf>
    <xf borderId="1" fillId="8" fontId="18" numFmtId="2" xfId="0" applyAlignment="1" applyBorder="1" applyFont="1" applyNumberFormat="1">
      <alignment readingOrder="0"/>
    </xf>
    <xf borderId="1" fillId="25" fontId="18" numFmtId="2" xfId="0" applyAlignment="1" applyBorder="1" applyFont="1" applyNumberFormat="1">
      <alignment readingOrder="0"/>
    </xf>
    <xf borderId="1" fillId="25" fontId="19" numFmtId="2" xfId="0" applyAlignment="1" applyBorder="1" applyFont="1" applyNumberFormat="1">
      <alignment readingOrder="0"/>
    </xf>
    <xf borderId="1" fillId="8" fontId="19" numFmtId="2" xfId="0" applyAlignment="1" applyBorder="1" applyFont="1" applyNumberFormat="1">
      <alignment readingOrder="0"/>
    </xf>
    <xf borderId="0" fillId="0" fontId="18" numFmtId="0" xfId="0" applyAlignment="1" applyFont="1">
      <alignment vertical="top"/>
    </xf>
    <xf borderId="1" fillId="17" fontId="18" numFmtId="0" xfId="0" applyAlignment="1" applyBorder="1" applyFont="1">
      <alignment readingOrder="0"/>
    </xf>
    <xf borderId="2" fillId="17" fontId="18" numFmtId="0" xfId="0" applyAlignment="1" applyBorder="1" applyFont="1">
      <alignment readingOrder="0" shrinkToFit="0" wrapText="1"/>
    </xf>
    <xf borderId="1" fillId="23" fontId="19" numFmtId="0" xfId="0" applyAlignment="1" applyBorder="1" applyFont="1">
      <alignment readingOrder="0"/>
    </xf>
    <xf borderId="0" fillId="23" fontId="18" numFmtId="0" xfId="0" applyAlignment="1" applyFont="1">
      <alignment horizontal="center" readingOrder="0"/>
    </xf>
    <xf borderId="0" fillId="23" fontId="18" numFmtId="1" xfId="0" applyFont="1" applyNumberFormat="1"/>
    <xf borderId="0" fillId="23" fontId="18" numFmtId="0" xfId="0" applyAlignment="1" applyFont="1">
      <alignment readingOrder="0"/>
    </xf>
    <xf borderId="0" fillId="22" fontId="18" numFmtId="0" xfId="0" applyAlignment="1" applyFont="1">
      <alignment readingOrder="0" shrinkToFit="0" vertical="top" wrapText="0"/>
    </xf>
    <xf borderId="1" fillId="24" fontId="18" numFmtId="2" xfId="0" applyAlignment="1" applyBorder="1" applyFont="1" applyNumberFormat="1">
      <alignment readingOrder="0"/>
    </xf>
    <xf borderId="1" fillId="24" fontId="18" numFmtId="1" xfId="0" applyBorder="1" applyFont="1" applyNumberFormat="1"/>
    <xf borderId="0" fillId="24" fontId="18" numFmtId="0" xfId="0" applyAlignment="1" applyFont="1">
      <alignment horizontal="center" readingOrder="0"/>
    </xf>
    <xf borderId="0" fillId="24" fontId="18" numFmtId="1" xfId="0" applyFont="1" applyNumberFormat="1"/>
    <xf borderId="0" fillId="24" fontId="18" numFmtId="0" xfId="0" applyAlignment="1" applyFont="1">
      <alignment readingOrder="0" shrinkToFit="0" wrapText="1"/>
    </xf>
    <xf borderId="11" fillId="0" fontId="20" numFmtId="0" xfId="0" applyBorder="1" applyFont="1"/>
    <xf borderId="7" fillId="4" fontId="18" numFmtId="0" xfId="0" applyAlignment="1" applyBorder="1" applyFont="1">
      <alignment readingOrder="0" shrinkToFit="0" vertical="top" wrapText="0"/>
    </xf>
    <xf borderId="1" fillId="4" fontId="18" numFmtId="0" xfId="0" applyAlignment="1" applyBorder="1" applyFont="1">
      <alignment horizontal="center"/>
    </xf>
    <xf borderId="1" fillId="25" fontId="18" numFmtId="2" xfId="0" applyAlignment="1" applyBorder="1" applyFont="1" applyNumberFormat="1">
      <alignment readingOrder="0"/>
    </xf>
    <xf borderId="1" fillId="3" fontId="19" numFmtId="0" xfId="0" applyAlignment="1" applyBorder="1" applyFont="1">
      <alignment readingOrder="0"/>
    </xf>
    <xf borderId="1" fillId="3" fontId="19" numFmtId="2" xfId="0" applyAlignment="1" applyBorder="1" applyFont="1" applyNumberFormat="1">
      <alignment readingOrder="0"/>
    </xf>
    <xf borderId="1" fillId="3" fontId="19" numFmtId="1" xfId="0" applyBorder="1" applyFont="1" applyNumberFormat="1"/>
    <xf borderId="0" fillId="3" fontId="18" numFmtId="0" xfId="0" applyAlignment="1" applyFont="1">
      <alignment horizontal="center"/>
    </xf>
    <xf borderId="0" fillId="3" fontId="19" numFmtId="1" xfId="0" applyFont="1" applyNumberFormat="1"/>
    <xf borderId="1" fillId="22" fontId="19" numFmtId="2" xfId="0" applyAlignment="1" applyBorder="1" applyFont="1" applyNumberFormat="1">
      <alignment readingOrder="0"/>
    </xf>
    <xf borderId="1" fillId="22" fontId="19" numFmtId="1" xfId="0" applyBorder="1" applyFont="1" applyNumberFormat="1"/>
    <xf borderId="0" fillId="22" fontId="18" numFmtId="0" xfId="0" applyAlignment="1" applyFont="1">
      <alignment horizontal="center"/>
    </xf>
    <xf borderId="1" fillId="4" fontId="18" numFmtId="2" xfId="0" applyBorder="1" applyFont="1" applyNumberFormat="1"/>
    <xf borderId="2" fillId="4" fontId="18" numFmtId="0" xfId="0" applyAlignment="1" applyBorder="1" applyFont="1">
      <alignment readingOrder="0" shrinkToFit="0" vertical="top" wrapText="0"/>
    </xf>
    <xf borderId="2" fillId="4" fontId="18" numFmtId="0" xfId="0" applyAlignment="1" applyBorder="1" applyFont="1">
      <alignment readingOrder="0" shrinkToFit="0" wrapText="0"/>
    </xf>
    <xf borderId="1" fillId="26" fontId="19" numFmtId="0" xfId="0" applyAlignment="1" applyBorder="1" applyFont="1">
      <alignment readingOrder="0"/>
    </xf>
    <xf borderId="1" fillId="26" fontId="18" numFmtId="1" xfId="0" applyBorder="1" applyFont="1" applyNumberFormat="1"/>
    <xf borderId="0" fillId="26" fontId="18" numFmtId="0" xfId="0" applyAlignment="1" applyFont="1">
      <alignment horizontal="center"/>
    </xf>
    <xf borderId="0" fillId="26" fontId="18" numFmtId="1" xfId="0" applyFont="1" applyNumberFormat="1"/>
    <xf borderId="2" fillId="26" fontId="18" numFmtId="0" xfId="0" applyAlignment="1" applyBorder="1" applyFont="1">
      <alignment readingOrder="0" shrinkToFit="0" vertical="top" wrapText="0"/>
    </xf>
    <xf borderId="1" fillId="8" fontId="18" numFmtId="0" xfId="0" applyAlignment="1" applyBorder="1" applyFont="1">
      <alignment readingOrder="0"/>
    </xf>
    <xf borderId="1" fillId="4" fontId="19" numFmtId="0" xfId="0" applyAlignment="1" applyBorder="1" applyFont="1">
      <alignment readingOrder="0" shrinkToFit="0" vertical="top" wrapText="0"/>
    </xf>
    <xf borderId="0" fillId="4" fontId="19" numFmtId="0" xfId="0" applyAlignment="1" applyFont="1">
      <alignment horizontal="center"/>
    </xf>
    <xf borderId="1" fillId="25" fontId="18" numFmtId="0" xfId="0" applyAlignment="1" applyBorder="1" applyFont="1">
      <alignment readingOrder="0" shrinkToFit="0" wrapText="1"/>
    </xf>
    <xf borderId="1" fillId="8" fontId="18" numFmtId="0" xfId="0" applyAlignment="1" applyBorder="1" applyFont="1">
      <alignment readingOrder="0" shrinkToFit="0" wrapText="1"/>
    </xf>
    <xf borderId="14" fillId="4" fontId="19" numFmtId="1" xfId="0" applyBorder="1" applyFont="1" applyNumberFormat="1"/>
    <xf borderId="14" fillId="4" fontId="18" numFmtId="1" xfId="0" applyBorder="1" applyFont="1" applyNumberFormat="1"/>
    <xf borderId="7" fillId="4" fontId="18" numFmtId="0" xfId="0" applyBorder="1" applyFont="1"/>
    <xf borderId="8" fillId="4" fontId="18" numFmtId="0" xfId="0" applyBorder="1" applyFont="1"/>
    <xf borderId="9" fillId="4" fontId="18" numFmtId="0" xfId="0" applyBorder="1" applyFont="1"/>
    <xf borderId="1" fillId="4" fontId="19" numFmtId="0" xfId="0" applyAlignment="1" applyBorder="1" applyFont="1">
      <alignment horizontal="center"/>
    </xf>
    <xf borderId="2" fillId="4" fontId="21" numFmtId="0" xfId="0" applyAlignment="1" applyBorder="1" applyFont="1">
      <alignment readingOrder="0" shrinkToFit="0" wrapText="0"/>
    </xf>
    <xf borderId="1" fillId="17" fontId="19" numFmtId="0" xfId="0" applyAlignment="1" applyBorder="1" applyFont="1">
      <alignment readingOrder="0"/>
    </xf>
    <xf borderId="1" fillId="17" fontId="18" numFmtId="0" xfId="0" applyBorder="1" applyFont="1"/>
    <xf borderId="0" fillId="17" fontId="18" numFmtId="1" xfId="0" applyFont="1" applyNumberFormat="1"/>
    <xf borderId="0" fillId="17" fontId="18" numFmtId="0" xfId="0" applyAlignment="1" applyFont="1">
      <alignment horizontal="center"/>
    </xf>
    <xf borderId="1" fillId="17" fontId="18" numFmtId="1" xfId="0" applyBorder="1" applyFont="1" applyNumberFormat="1"/>
    <xf borderId="2" fillId="17" fontId="18" numFmtId="0" xfId="0" applyAlignment="1" applyBorder="1" applyFont="1">
      <alignment readingOrder="0" shrinkToFit="0" vertical="top" wrapText="0"/>
    </xf>
    <xf borderId="13" fillId="4" fontId="19" numFmtId="0" xfId="0" applyAlignment="1" applyBorder="1" applyFont="1">
      <alignment readingOrder="0"/>
    </xf>
    <xf borderId="13" fillId="4" fontId="18" numFmtId="0" xfId="0" applyAlignment="1" applyBorder="1" applyFont="1">
      <alignment readingOrder="0"/>
    </xf>
    <xf borderId="13" fillId="0" fontId="18" numFmtId="0" xfId="0" applyAlignment="1" applyBorder="1" applyFont="1">
      <alignment readingOrder="0"/>
    </xf>
    <xf borderId="0" fillId="0" fontId="18" numFmtId="0" xfId="0" applyAlignment="1" applyFont="1">
      <alignment horizontal="center" readingOrder="0" vertical="center"/>
    </xf>
    <xf borderId="4" fillId="0" fontId="18" numFmtId="0" xfId="0" applyBorder="1" applyFont="1"/>
    <xf borderId="15" fillId="0" fontId="20" numFmtId="0" xfId="0" applyBorder="1" applyFont="1"/>
    <xf borderId="14" fillId="0" fontId="20" numFmtId="0" xfId="0" applyBorder="1" applyFont="1"/>
    <xf borderId="0" fillId="0" fontId="18" numFmtId="0" xfId="0" applyAlignment="1" applyFont="1">
      <alignment horizontal="center" readingOrder="0"/>
    </xf>
    <xf borderId="0" fillId="23" fontId="18" numFmtId="0" xfId="0" applyFont="1"/>
    <xf borderId="0" fillId="23" fontId="18" numFmtId="0" xfId="0" applyAlignment="1" applyFont="1">
      <alignment horizontal="center"/>
    </xf>
    <xf borderId="2" fillId="23" fontId="18" numFmtId="0" xfId="0" applyAlignment="1" applyBorder="1" applyFont="1">
      <alignment readingOrder="0" shrinkToFit="0" vertical="top" wrapText="0"/>
    </xf>
    <xf borderId="0" fillId="25" fontId="21" numFmtId="0" xfId="0" applyAlignment="1" applyFont="1">
      <alignment readingOrder="0" shrinkToFit="0" wrapText="0"/>
    </xf>
    <xf borderId="0" fillId="8" fontId="21" numFmtId="0" xfId="0" applyAlignment="1" applyFont="1">
      <alignment readingOrder="0" shrinkToFit="0" wrapText="0"/>
    </xf>
    <xf borderId="1" fillId="8" fontId="22" numFmtId="0" xfId="0" applyAlignment="1" applyBorder="1" applyFont="1">
      <alignment readingOrder="0" shrinkToFit="0" wrapText="0"/>
    </xf>
    <xf borderId="14" fillId="23" fontId="18" numFmtId="0" xfId="0" applyAlignment="1" applyBorder="1" applyFont="1">
      <alignment readingOrder="0"/>
    </xf>
    <xf borderId="2" fillId="23" fontId="18" numFmtId="0" xfId="0" applyAlignment="1" applyBorder="1" applyFont="1">
      <alignment horizontal="left" readingOrder="0" shrinkToFit="0" wrapText="0"/>
    </xf>
    <xf borderId="14" fillId="8" fontId="18" numFmtId="0" xfId="0" applyAlignment="1" applyBorder="1" applyFont="1">
      <alignment readingOrder="0" shrinkToFit="0" wrapText="1"/>
    </xf>
    <xf borderId="2" fillId="0" fontId="18" numFmtId="0" xfId="0" applyAlignment="1" applyBorder="1" applyFont="1">
      <alignment horizontal="left" readingOrder="0" shrinkToFit="0" wrapText="0"/>
    </xf>
    <xf borderId="0" fillId="23" fontId="18" numFmtId="1" xfId="0" applyAlignment="1" applyFont="1" applyNumberFormat="1">
      <alignment readingOrder="0"/>
    </xf>
    <xf borderId="0" fillId="23" fontId="18" numFmtId="1" xfId="0" applyAlignment="1" applyFont="1" applyNumberFormat="1">
      <alignment horizontal="center" readingOrder="0"/>
    </xf>
    <xf borderId="1" fillId="25" fontId="18" numFmtId="0" xfId="0" applyAlignment="1" applyBorder="1" applyFont="1">
      <alignment readingOrder="0"/>
    </xf>
    <xf borderId="1" fillId="4" fontId="18" numFmtId="1" xfId="0" applyAlignment="1" applyBorder="1" applyFont="1" applyNumberFormat="1">
      <alignment horizontal="center" readingOrder="0"/>
    </xf>
    <xf borderId="1" fillId="0" fontId="18" numFmtId="0" xfId="0" applyAlignment="1" applyBorder="1" applyFont="1">
      <alignment horizontal="left" readingOrder="0" shrinkToFit="0" wrapText="0"/>
    </xf>
    <xf borderId="2" fillId="0" fontId="18" numFmtId="0" xfId="0" applyAlignment="1" applyBorder="1" applyFont="1">
      <alignment readingOrder="0" shrinkToFit="0" vertical="top" wrapText="0"/>
    </xf>
    <xf borderId="2" fillId="23" fontId="18" numFmtId="0" xfId="0" applyAlignment="1" applyBorder="1" applyFont="1">
      <alignment readingOrder="0" shrinkToFit="0" wrapText="0"/>
    </xf>
    <xf borderId="1" fillId="0" fontId="18" numFmtId="0" xfId="0" applyAlignment="1" applyBorder="1" applyFont="1">
      <alignment readingOrder="0" shrinkToFit="0" wrapText="0"/>
    </xf>
    <xf borderId="2" fillId="0" fontId="18" numFmtId="0" xfId="0" applyBorder="1" applyFont="1"/>
    <xf borderId="2" fillId="0" fontId="18" numFmtId="0" xfId="0" applyAlignment="1" applyBorder="1" applyFont="1">
      <alignment readingOrder="0" shrinkToFit="0" wrapText="0"/>
    </xf>
    <xf borderId="1" fillId="24" fontId="19" numFmtId="0" xfId="0" applyAlignment="1" applyBorder="1" applyFont="1">
      <alignment readingOrder="0"/>
    </xf>
    <xf borderId="0" fillId="24" fontId="18" numFmtId="0" xfId="0" applyAlignment="1" applyFont="1">
      <alignment horizontal="center"/>
    </xf>
    <xf borderId="2" fillId="24" fontId="18" numFmtId="0" xfId="0" applyAlignment="1" applyBorder="1" applyFont="1">
      <alignment readingOrder="0"/>
    </xf>
    <xf borderId="0" fillId="24" fontId="18" numFmtId="0" xfId="0" applyAlignment="1" applyFont="1">
      <alignment readingOrder="0"/>
    </xf>
    <xf borderId="3" fillId="24" fontId="18" numFmtId="0" xfId="0" applyAlignment="1" applyBorder="1" applyFont="1">
      <alignment readingOrder="0" shrinkToFit="0" wrapText="0"/>
    </xf>
    <xf borderId="4" fillId="24" fontId="18" numFmtId="0" xfId="0" applyAlignment="1" applyBorder="1" applyFont="1">
      <alignment readingOrder="0" shrinkToFit="0" wrapText="0"/>
    </xf>
    <xf borderId="1" fillId="3" fontId="18" numFmtId="1" xfId="0" applyBorder="1" applyFont="1" applyNumberFormat="1"/>
    <xf borderId="0" fillId="3" fontId="18" numFmtId="1" xfId="0" applyFont="1" applyNumberFormat="1"/>
    <xf borderId="2" fillId="3" fontId="18" numFmtId="0" xfId="0" applyAlignment="1" applyBorder="1" applyFont="1">
      <alignment readingOrder="0" shrinkToFit="0" wrapText="0"/>
    </xf>
    <xf borderId="2" fillId="22" fontId="18" numFmtId="0" xfId="0" applyAlignment="1" applyBorder="1" applyFont="1">
      <alignment readingOrder="0" shrinkToFit="0" wrapText="0"/>
    </xf>
    <xf borderId="2" fillId="26" fontId="18" numFmtId="0" xfId="0" applyAlignment="1" applyBorder="1" applyFont="1">
      <alignment readingOrder="0" shrinkToFit="0" wrapText="0"/>
    </xf>
    <xf borderId="1" fillId="0" fontId="18" numFmtId="0" xfId="0" applyAlignment="1" applyBorder="1" applyFont="1">
      <alignment readingOrder="0"/>
    </xf>
    <xf borderId="6" fillId="0" fontId="18" numFmtId="0" xfId="0" applyAlignment="1" applyBorder="1" applyFont="1">
      <alignment readingOrder="0"/>
    </xf>
    <xf borderId="2" fillId="0" fontId="18" numFmtId="0" xfId="0" applyAlignment="1" applyBorder="1" applyFont="1">
      <alignment shrinkToFit="0" vertical="top" wrapText="1"/>
    </xf>
    <xf borderId="2" fillId="0" fontId="18" numFmtId="0" xfId="0" applyAlignment="1" applyBorder="1" applyFont="1">
      <alignment readingOrder="0"/>
    </xf>
    <xf borderId="1" fillId="23" fontId="18" numFmtId="0" xfId="0" applyBorder="1" applyFont="1"/>
    <xf borderId="1" fillId="24" fontId="18" numFmtId="0" xfId="0" applyBorder="1" applyFont="1"/>
    <xf borderId="2" fillId="24" fontId="18" numFmtId="0" xfId="0" applyAlignment="1" applyBorder="1" applyFont="1">
      <alignment readingOrder="0" shrinkToFit="0" wrapText="0"/>
    </xf>
    <xf borderId="0" fillId="0" fontId="21" numFmtId="0" xfId="0" applyFont="1"/>
    <xf borderId="1" fillId="25" fontId="19" numFmtId="1" xfId="0" applyBorder="1" applyFont="1" applyNumberFormat="1"/>
    <xf borderId="0" fillId="22" fontId="18" numFmtId="1" xfId="0" applyFont="1" applyNumberFormat="1"/>
    <xf borderId="5" fillId="0" fontId="21" numFmtId="0" xfId="0" applyAlignment="1" applyBorder="1" applyFont="1">
      <alignment readingOrder="0"/>
    </xf>
    <xf borderId="14" fillId="23" fontId="18" numFmtId="1" xfId="0" applyBorder="1" applyFont="1" applyNumberFormat="1"/>
    <xf borderId="1" fillId="0" fontId="19" numFmtId="0" xfId="0" applyAlignment="1" applyBorder="1" applyFont="1">
      <alignment readingOrder="0"/>
    </xf>
    <xf borderId="2" fillId="0" fontId="18"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0"/>
    </xf>
    <xf borderId="2" fillId="23" fontId="18" numFmtId="0" xfId="0" applyAlignment="1" applyBorder="1" applyFont="1">
      <alignment horizontal="left" readingOrder="0" shrinkToFit="0" wrapText="1"/>
    </xf>
    <xf borderId="2" fillId="26" fontId="18" numFmtId="0" xfId="0" applyAlignment="1" applyBorder="1" applyFont="1">
      <alignment horizontal="left" readingOrder="0"/>
    </xf>
    <xf borderId="1" fillId="27" fontId="19" numFmtId="0" xfId="0" applyAlignment="1" applyBorder="1" applyFont="1">
      <alignment readingOrder="0"/>
    </xf>
    <xf borderId="1" fillId="27" fontId="18" numFmtId="1" xfId="0" applyBorder="1" applyFont="1" applyNumberFormat="1"/>
    <xf borderId="0" fillId="27" fontId="18" numFmtId="0" xfId="0" applyAlignment="1" applyFont="1">
      <alignment horizontal="center"/>
    </xf>
    <xf borderId="0" fillId="27" fontId="18" numFmtId="1" xfId="0" applyFont="1" applyNumberFormat="1"/>
    <xf borderId="2" fillId="27" fontId="18" numFmtId="0" xfId="0" applyAlignment="1" applyBorder="1" applyFont="1">
      <alignment horizontal="left" readingOrder="0"/>
    </xf>
    <xf borderId="2" fillId="17" fontId="18" numFmtId="0" xfId="0" applyAlignment="1" applyBorder="1" applyFont="1">
      <alignment horizontal="left" readingOrder="0"/>
    </xf>
    <xf borderId="2" fillId="23" fontId="18" numFmtId="0" xfId="0" applyAlignment="1" applyBorder="1" applyFont="1">
      <alignment horizontal="left" readingOrder="0"/>
    </xf>
    <xf borderId="2" fillId="0" fontId="18" numFmtId="0" xfId="0" applyAlignment="1" applyBorder="1" applyFont="1">
      <alignment horizontal="left" readingOrder="0"/>
    </xf>
    <xf borderId="2" fillId="26" fontId="18" numFmtId="0" xfId="0" applyAlignment="1" applyBorder="1" applyFont="1">
      <alignment readingOrder="0"/>
    </xf>
    <xf borderId="2" fillId="12" fontId="18" numFmtId="0" xfId="0" applyAlignment="1" applyBorder="1" applyFont="1">
      <alignment readingOrder="0"/>
    </xf>
    <xf borderId="0" fillId="22" fontId="19" numFmtId="0" xfId="0" applyFont="1"/>
    <xf borderId="0" fillId="4" fontId="19" numFmtId="0" xfId="0" applyFont="1"/>
    <xf borderId="0" fillId="0" fontId="23" numFmtId="0" xfId="0" applyAlignment="1" applyFont="1">
      <alignment readingOrder="0"/>
    </xf>
    <xf borderId="0" fillId="0" fontId="2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43"/>
    <col customWidth="1" min="2" max="2" width="12.57"/>
    <col customWidth="1" min="3" max="3" width="14.57"/>
    <col customWidth="1" min="4" max="4" width="21.0"/>
    <col customWidth="1" min="5" max="5" width="17.14"/>
    <col customWidth="1" min="6" max="6" width="17.29"/>
    <col customWidth="1" min="7" max="7" width="17.43"/>
    <col customWidth="1" min="8" max="8" width="16.29"/>
    <col customWidth="1" min="9" max="9" width="18.29"/>
    <col customWidth="1" min="11" max="11" width="18.0"/>
    <col customWidth="1" min="12" max="12" width="8.86"/>
    <col customWidth="1" min="13" max="13" width="15.14"/>
    <col customWidth="1" min="14" max="14" width="22.0"/>
    <col customWidth="1" min="15" max="15" width="13.57"/>
    <col customWidth="1" min="16" max="16" width="40.43"/>
    <col customWidth="1" min="17" max="17" width="20.43"/>
    <col customWidth="1" min="18" max="18" width="24.29"/>
    <col customWidth="1" min="19" max="19" width="25.29"/>
    <col customWidth="1" min="20" max="20" width="54.14"/>
    <col customWidth="1" min="21" max="21" width="9.29"/>
    <col customWidth="1" min="28" max="28" width="19.0"/>
    <col customWidth="1" min="29" max="29" width="16.43"/>
    <col customWidth="1" min="30" max="30" width="13.71"/>
    <col customWidth="1" min="31" max="31" width="8.86"/>
    <col customWidth="1" min="33" max="33" width="15.14"/>
    <col customWidth="1" min="34" max="34" width="15.57"/>
    <col customWidth="1" min="35" max="35" width="16.43"/>
  </cols>
  <sheetData>
    <row r="1">
      <c r="A1" s="1" t="s">
        <v>0</v>
      </c>
      <c r="B1" s="2"/>
      <c r="C1" s="3" t="s">
        <v>1</v>
      </c>
      <c r="D1" s="3" t="s">
        <v>2</v>
      </c>
      <c r="E1" s="3" t="s">
        <v>3</v>
      </c>
      <c r="F1" s="3" t="s">
        <v>4</v>
      </c>
      <c r="G1" s="3" t="s">
        <v>5</v>
      </c>
      <c r="H1" s="3" t="s">
        <v>6</v>
      </c>
      <c r="I1" s="3" t="s">
        <v>7</v>
      </c>
      <c r="J1" s="3" t="s">
        <v>8</v>
      </c>
      <c r="K1" s="3" t="s">
        <v>9</v>
      </c>
      <c r="L1" s="3" t="s">
        <v>10</v>
      </c>
      <c r="M1" s="4" t="s">
        <v>11</v>
      </c>
      <c r="N1" s="3" t="s">
        <v>12</v>
      </c>
      <c r="O1" s="5" t="s">
        <v>13</v>
      </c>
      <c r="P1" s="6" t="s">
        <v>14</v>
      </c>
      <c r="Q1" s="3" t="s">
        <v>15</v>
      </c>
      <c r="R1" s="7" t="s">
        <v>16</v>
      </c>
      <c r="S1" s="8" t="s">
        <v>17</v>
      </c>
      <c r="T1" s="9" t="s">
        <v>18</v>
      </c>
      <c r="U1" s="9" t="s">
        <v>19</v>
      </c>
      <c r="V1" s="10" t="s">
        <v>20</v>
      </c>
      <c r="W1" s="10" t="s">
        <v>21</v>
      </c>
      <c r="X1" s="10" t="s">
        <v>22</v>
      </c>
      <c r="Y1" s="10" t="s">
        <v>23</v>
      </c>
      <c r="Z1" s="10" t="s">
        <v>24</v>
      </c>
      <c r="AA1" s="11" t="s">
        <v>25</v>
      </c>
      <c r="AB1" s="12" t="s">
        <v>26</v>
      </c>
      <c r="AC1" s="12"/>
      <c r="AD1" s="13" t="s">
        <v>27</v>
      </c>
      <c r="AE1" s="13"/>
      <c r="AF1" s="13" t="s">
        <v>28</v>
      </c>
      <c r="AG1" s="14" t="s">
        <v>29</v>
      </c>
      <c r="AH1" s="14" t="s">
        <v>30</v>
      </c>
      <c r="AI1" s="14" t="s">
        <v>31</v>
      </c>
      <c r="AJ1" s="12" t="s">
        <v>32</v>
      </c>
      <c r="AK1" s="15" t="s">
        <v>33</v>
      </c>
      <c r="AL1" s="15" t="s">
        <v>34</v>
      </c>
      <c r="AM1" s="12" t="s">
        <v>35</v>
      </c>
      <c r="AN1" s="16"/>
      <c r="AO1" s="16"/>
      <c r="AP1" s="16"/>
      <c r="AQ1" s="16"/>
      <c r="AR1" s="16"/>
    </row>
    <row r="2">
      <c r="A2" s="17" t="s">
        <v>36</v>
      </c>
      <c r="B2" s="18"/>
      <c r="C2" s="19" t="s">
        <v>37</v>
      </c>
      <c r="D2" s="20" t="s">
        <v>38</v>
      </c>
      <c r="E2" s="17" t="s">
        <v>39</v>
      </c>
      <c r="F2" s="21" t="s">
        <v>40</v>
      </c>
      <c r="G2" s="17" t="s">
        <v>41</v>
      </c>
      <c r="H2" s="22"/>
      <c r="I2" s="17" t="s">
        <v>42</v>
      </c>
      <c r="J2" s="23" t="s">
        <v>43</v>
      </c>
      <c r="K2" s="17" t="s">
        <v>44</v>
      </c>
      <c r="L2" s="24">
        <v>0.04</v>
      </c>
      <c r="M2" s="25" t="s">
        <v>45</v>
      </c>
      <c r="N2" s="26" t="s">
        <v>46</v>
      </c>
      <c r="O2" s="27">
        <v>1.0</v>
      </c>
      <c r="P2" s="25" t="s">
        <v>47</v>
      </c>
      <c r="Q2" s="26" t="s">
        <v>48</v>
      </c>
      <c r="R2" s="28" t="s">
        <v>49</v>
      </c>
      <c r="S2" s="17"/>
      <c r="T2" s="29" t="s">
        <v>50</v>
      </c>
      <c r="U2" s="30" t="s">
        <v>51</v>
      </c>
      <c r="V2" s="30" t="s">
        <v>52</v>
      </c>
      <c r="W2" s="17"/>
      <c r="X2" s="17" t="s">
        <v>53</v>
      </c>
      <c r="Y2" s="17" t="s">
        <v>53</v>
      </c>
      <c r="Z2" s="17" t="s">
        <v>53</v>
      </c>
      <c r="AA2" s="31"/>
      <c r="AB2" s="32" t="s">
        <v>54</v>
      </c>
      <c r="AC2" s="32" t="s">
        <v>55</v>
      </c>
      <c r="AD2" s="32" t="s">
        <v>56</v>
      </c>
      <c r="AE2" s="33" t="s">
        <v>36</v>
      </c>
      <c r="AF2" s="34" t="s">
        <v>57</v>
      </c>
      <c r="AG2" s="34" t="s">
        <v>48</v>
      </c>
      <c r="AH2" s="35"/>
      <c r="AI2" s="35"/>
      <c r="AJ2" s="36"/>
      <c r="AK2" s="36"/>
      <c r="AL2" s="37" t="s">
        <v>58</v>
      </c>
      <c r="AM2" s="36"/>
      <c r="AN2" s="38"/>
      <c r="AO2" s="38"/>
      <c r="AP2" s="38"/>
      <c r="AQ2" s="38"/>
      <c r="AR2" s="38"/>
    </row>
    <row r="3">
      <c r="A3" s="17" t="s">
        <v>36</v>
      </c>
      <c r="B3" s="18"/>
      <c r="C3" s="19" t="s">
        <v>37</v>
      </c>
      <c r="D3" s="20" t="s">
        <v>38</v>
      </c>
      <c r="E3" s="17" t="s">
        <v>39</v>
      </c>
      <c r="F3" s="21"/>
      <c r="G3" s="17"/>
      <c r="H3" s="22"/>
      <c r="I3" s="39"/>
      <c r="J3" s="23" t="s">
        <v>43</v>
      </c>
      <c r="K3" s="40"/>
      <c r="L3" s="24">
        <v>0.04</v>
      </c>
      <c r="M3" s="41" t="s">
        <v>59</v>
      </c>
      <c r="N3" s="26"/>
      <c r="O3" s="27">
        <v>1.0</v>
      </c>
      <c r="P3" s="25" t="s">
        <v>47</v>
      </c>
      <c r="Q3" s="26"/>
      <c r="R3" s="28"/>
      <c r="S3" s="17"/>
      <c r="T3" s="25"/>
      <c r="U3" s="17"/>
      <c r="V3" s="17"/>
      <c r="W3" s="17"/>
      <c r="X3" s="17"/>
      <c r="Y3" s="17"/>
      <c r="Z3" s="17"/>
      <c r="AA3" s="31"/>
      <c r="AB3" s="42"/>
      <c r="AC3" s="32" t="s">
        <v>55</v>
      </c>
      <c r="AD3" s="32" t="s">
        <v>60</v>
      </c>
      <c r="AE3" s="33" t="s">
        <v>36</v>
      </c>
      <c r="AF3" s="34" t="s">
        <v>57</v>
      </c>
      <c r="AG3" s="34" t="s">
        <v>48</v>
      </c>
      <c r="AH3" s="34" t="s">
        <v>10</v>
      </c>
      <c r="AI3" s="43"/>
      <c r="AJ3" s="36"/>
      <c r="AK3" s="36"/>
      <c r="AL3" s="36"/>
      <c r="AM3" s="36"/>
      <c r="AN3" s="38"/>
      <c r="AO3" s="38"/>
      <c r="AP3" s="38"/>
      <c r="AQ3" s="38"/>
      <c r="AR3" s="38"/>
    </row>
    <row r="4">
      <c r="A4" s="17" t="s">
        <v>36</v>
      </c>
      <c r="B4" s="18"/>
      <c r="C4" s="19" t="s">
        <v>37</v>
      </c>
      <c r="D4" s="20" t="s">
        <v>38</v>
      </c>
      <c r="E4" s="17" t="s">
        <v>39</v>
      </c>
      <c r="F4" s="21"/>
      <c r="G4" s="17"/>
      <c r="H4" s="22"/>
      <c r="I4" s="39"/>
      <c r="J4" s="23" t="s">
        <v>43</v>
      </c>
      <c r="K4" s="40"/>
      <c r="L4" s="24">
        <v>0.04</v>
      </c>
      <c r="M4" s="41" t="s">
        <v>61</v>
      </c>
      <c r="N4" s="26"/>
      <c r="O4" s="27">
        <v>1.0</v>
      </c>
      <c r="P4" s="25" t="s">
        <v>47</v>
      </c>
      <c r="Q4" s="26"/>
      <c r="R4" s="28"/>
      <c r="S4" s="17"/>
      <c r="T4" s="25"/>
      <c r="U4" s="17"/>
      <c r="V4" s="17"/>
      <c r="W4" s="17"/>
      <c r="X4" s="17"/>
      <c r="Y4" s="17"/>
      <c r="Z4" s="17"/>
      <c r="AA4" s="31"/>
      <c r="AB4" s="42"/>
      <c r="AC4" s="32" t="s">
        <v>55</v>
      </c>
      <c r="AD4" s="32" t="s">
        <v>62</v>
      </c>
      <c r="AE4" s="33" t="s">
        <v>36</v>
      </c>
      <c r="AF4" s="34" t="s">
        <v>63</v>
      </c>
      <c r="AG4" s="34" t="s">
        <v>48</v>
      </c>
      <c r="AH4" s="34" t="s">
        <v>10</v>
      </c>
      <c r="AI4" s="35"/>
      <c r="AJ4" s="36"/>
      <c r="AK4" s="36"/>
      <c r="AL4" s="36"/>
      <c r="AM4" s="36"/>
      <c r="AN4" s="38"/>
      <c r="AO4" s="38"/>
      <c r="AP4" s="38"/>
      <c r="AQ4" s="38"/>
      <c r="AR4" s="38"/>
    </row>
    <row r="5">
      <c r="A5" s="17" t="s">
        <v>36</v>
      </c>
      <c r="B5" s="18"/>
      <c r="C5" s="19" t="s">
        <v>37</v>
      </c>
      <c r="D5" s="44" t="s">
        <v>38</v>
      </c>
      <c r="E5" s="45" t="s">
        <v>39</v>
      </c>
      <c r="F5" s="46" t="s">
        <v>40</v>
      </c>
      <c r="G5" s="45" t="s">
        <v>41</v>
      </c>
      <c r="H5" s="47"/>
      <c r="I5" s="45" t="s">
        <v>42</v>
      </c>
      <c r="J5" s="48" t="s">
        <v>43</v>
      </c>
      <c r="K5" s="45" t="s">
        <v>44</v>
      </c>
      <c r="L5" s="49">
        <v>0.04</v>
      </c>
      <c r="M5" s="50" t="s">
        <v>45</v>
      </c>
      <c r="N5" s="9" t="s">
        <v>64</v>
      </c>
      <c r="O5" s="51">
        <v>2.0</v>
      </c>
      <c r="P5" s="50" t="s">
        <v>65</v>
      </c>
      <c r="Q5" s="9" t="s">
        <v>48</v>
      </c>
      <c r="R5" s="52" t="s">
        <v>49</v>
      </c>
      <c r="S5" s="45"/>
      <c r="T5" s="53" t="s">
        <v>66</v>
      </c>
      <c r="U5" s="54" t="s">
        <v>67</v>
      </c>
      <c r="V5" s="45" t="s">
        <v>52</v>
      </c>
      <c r="W5" s="55"/>
      <c r="X5" s="55"/>
      <c r="Y5" s="55"/>
      <c r="Z5" s="55"/>
      <c r="AA5" s="56"/>
      <c r="AB5" s="57"/>
      <c r="AC5" s="57"/>
      <c r="AD5" s="58"/>
      <c r="AE5" s="59"/>
      <c r="AF5" s="59"/>
      <c r="AG5" s="60"/>
      <c r="AH5" s="60"/>
      <c r="AI5" s="60"/>
      <c r="AJ5" s="61"/>
      <c r="AK5" s="61"/>
      <c r="AL5" s="62"/>
      <c r="AM5" s="61"/>
      <c r="AN5" s="38"/>
      <c r="AO5" s="38"/>
      <c r="AP5" s="38"/>
      <c r="AQ5" s="38"/>
      <c r="AR5" s="38"/>
    </row>
    <row r="6">
      <c r="A6" s="17" t="s">
        <v>36</v>
      </c>
      <c r="B6" s="18"/>
      <c r="C6" s="19" t="s">
        <v>37</v>
      </c>
      <c r="D6" s="44" t="s">
        <v>38</v>
      </c>
      <c r="E6" s="45" t="s">
        <v>39</v>
      </c>
      <c r="F6" s="46"/>
      <c r="G6" s="45"/>
      <c r="H6" s="47"/>
      <c r="I6" s="63"/>
      <c r="J6" s="48" t="s">
        <v>43</v>
      </c>
      <c r="K6" s="64"/>
      <c r="L6" s="49">
        <v>0.04</v>
      </c>
      <c r="M6" s="65" t="s">
        <v>68</v>
      </c>
      <c r="N6" s="9"/>
      <c r="O6" s="51">
        <v>2.0</v>
      </c>
      <c r="P6" s="50" t="s">
        <v>65</v>
      </c>
      <c r="Q6" s="9"/>
      <c r="R6" s="52"/>
      <c r="S6" s="45"/>
      <c r="T6" s="66"/>
      <c r="U6" s="63"/>
      <c r="V6" s="63"/>
      <c r="W6" s="63"/>
      <c r="X6" s="63"/>
      <c r="Y6" s="63"/>
      <c r="Z6" s="63"/>
      <c r="AA6" s="56"/>
      <c r="AB6" s="67"/>
      <c r="AC6" s="67"/>
      <c r="AD6" s="67"/>
      <c r="AE6" s="58"/>
      <c r="AF6" s="58"/>
      <c r="AG6" s="58"/>
      <c r="AH6" s="58"/>
      <c r="AI6" s="68"/>
      <c r="AJ6" s="61"/>
      <c r="AK6" s="61"/>
      <c r="AL6" s="61"/>
      <c r="AM6" s="61"/>
      <c r="AN6" s="38"/>
      <c r="AO6" s="38"/>
      <c r="AP6" s="38"/>
      <c r="AQ6" s="38"/>
      <c r="AR6" s="38"/>
    </row>
    <row r="7">
      <c r="A7" s="17" t="s">
        <v>36</v>
      </c>
      <c r="B7" s="18"/>
      <c r="C7" s="19" t="s">
        <v>37</v>
      </c>
      <c r="D7" s="44" t="s">
        <v>38</v>
      </c>
      <c r="E7" s="45" t="s">
        <v>39</v>
      </c>
      <c r="F7" s="46"/>
      <c r="G7" s="45"/>
      <c r="H7" s="47"/>
      <c r="I7" s="63"/>
      <c r="J7" s="48" t="s">
        <v>43</v>
      </c>
      <c r="K7" s="64"/>
      <c r="L7" s="49">
        <v>0.04</v>
      </c>
      <c r="M7" s="65" t="s">
        <v>69</v>
      </c>
      <c r="N7" s="9"/>
      <c r="O7" s="51">
        <v>2.0</v>
      </c>
      <c r="P7" s="50" t="s">
        <v>65</v>
      </c>
      <c r="Q7" s="9"/>
      <c r="R7" s="52"/>
      <c r="S7" s="45"/>
      <c r="T7" s="66"/>
      <c r="U7" s="63"/>
      <c r="V7" s="63"/>
      <c r="W7" s="63"/>
      <c r="X7" s="63"/>
      <c r="Y7" s="63"/>
      <c r="Z7" s="63"/>
      <c r="AA7" s="56"/>
      <c r="AB7" s="67"/>
      <c r="AC7" s="67"/>
      <c r="AD7" s="67"/>
      <c r="AE7" s="58"/>
      <c r="AF7" s="58"/>
      <c r="AG7" s="58"/>
      <c r="AH7" s="58"/>
      <c r="AI7" s="60"/>
      <c r="AJ7" s="61"/>
      <c r="AK7" s="61"/>
      <c r="AL7" s="61"/>
      <c r="AM7" s="61"/>
      <c r="AN7" s="38"/>
      <c r="AO7" s="38"/>
      <c r="AP7" s="38"/>
      <c r="AQ7" s="38"/>
      <c r="AR7" s="38"/>
    </row>
    <row r="8">
      <c r="A8" s="17" t="s">
        <v>36</v>
      </c>
      <c r="B8" s="69"/>
      <c r="C8" s="70" t="s">
        <v>70</v>
      </c>
      <c r="D8" s="23" t="s">
        <v>39</v>
      </c>
      <c r="E8" s="17" t="s">
        <v>39</v>
      </c>
      <c r="F8" s="71" t="s">
        <v>41</v>
      </c>
      <c r="G8" s="71" t="s">
        <v>71</v>
      </c>
      <c r="H8" s="71"/>
      <c r="I8" s="71" t="s">
        <v>72</v>
      </c>
      <c r="J8" s="71" t="s">
        <v>73</v>
      </c>
      <c r="K8" s="17" t="s">
        <v>74</v>
      </c>
      <c r="L8" s="24">
        <v>0.04</v>
      </c>
      <c r="M8" s="25" t="s">
        <v>75</v>
      </c>
      <c r="N8" s="26" t="s">
        <v>76</v>
      </c>
      <c r="O8" s="27">
        <v>3.0</v>
      </c>
      <c r="P8" s="25" t="s">
        <v>77</v>
      </c>
      <c r="Q8" s="26" t="s">
        <v>78</v>
      </c>
      <c r="R8" s="28" t="s">
        <v>79</v>
      </c>
      <c r="S8" s="72" t="s">
        <v>80</v>
      </c>
      <c r="T8" s="73" t="s">
        <v>81</v>
      </c>
      <c r="U8" s="74" t="s">
        <v>51</v>
      </c>
      <c r="V8" s="74" t="s">
        <v>82</v>
      </c>
      <c r="W8" s="74"/>
      <c r="X8" s="74" t="s">
        <v>83</v>
      </c>
      <c r="Y8" s="74" t="s">
        <v>84</v>
      </c>
      <c r="Z8" s="74" t="s">
        <v>85</v>
      </c>
      <c r="AA8" s="75" t="s">
        <v>86</v>
      </c>
      <c r="AB8" s="76" t="s">
        <v>87</v>
      </c>
      <c r="AC8" s="77" t="s">
        <v>55</v>
      </c>
      <c r="AD8" s="78" t="s">
        <v>88</v>
      </c>
      <c r="AE8" s="79" t="s">
        <v>36</v>
      </c>
      <c r="AF8" s="78" t="s">
        <v>89</v>
      </c>
      <c r="AG8" s="78" t="s">
        <v>90</v>
      </c>
      <c r="AH8" s="78"/>
      <c r="AI8" s="35"/>
      <c r="AJ8" s="80"/>
      <c r="AK8" s="80"/>
      <c r="AL8" s="81" t="s">
        <v>58</v>
      </c>
      <c r="AM8" s="80"/>
      <c r="AN8" s="82"/>
      <c r="AO8" s="82"/>
      <c r="AP8" s="82"/>
      <c r="AQ8" s="82"/>
      <c r="AR8" s="82"/>
    </row>
    <row r="9">
      <c r="A9" s="17" t="s">
        <v>36</v>
      </c>
      <c r="B9" s="83"/>
      <c r="C9" s="84" t="s">
        <v>70</v>
      </c>
      <c r="D9" s="85" t="s">
        <v>39</v>
      </c>
      <c r="E9" s="17" t="s">
        <v>39</v>
      </c>
      <c r="F9" s="71"/>
      <c r="G9" s="71"/>
      <c r="H9" s="71"/>
      <c r="I9" s="71"/>
      <c r="J9" s="71" t="s">
        <v>73</v>
      </c>
      <c r="K9" s="86"/>
      <c r="L9" s="24">
        <v>0.04</v>
      </c>
      <c r="M9" s="87" t="s">
        <v>91</v>
      </c>
      <c r="N9" s="26"/>
      <c r="O9" s="27">
        <v>3.0</v>
      </c>
      <c r="P9" s="25" t="s">
        <v>77</v>
      </c>
      <c r="Q9" s="26"/>
      <c r="R9" s="28"/>
      <c r="S9" s="72"/>
      <c r="T9" s="88"/>
      <c r="U9" s="89"/>
      <c r="V9" s="89"/>
      <c r="W9" s="89"/>
      <c r="X9" s="89"/>
      <c r="Y9" s="89"/>
      <c r="Z9" s="89"/>
      <c r="AA9" s="90" t="s">
        <v>86</v>
      </c>
      <c r="AB9" s="77"/>
      <c r="AC9" s="77" t="s">
        <v>55</v>
      </c>
      <c r="AD9" s="91" t="s">
        <v>92</v>
      </c>
      <c r="AE9" s="91"/>
      <c r="AF9" s="78" t="s">
        <v>89</v>
      </c>
      <c r="AG9" s="78" t="s">
        <v>90</v>
      </c>
      <c r="AH9" s="78"/>
      <c r="AI9" s="35"/>
      <c r="AJ9" s="35"/>
      <c r="AK9" s="35"/>
      <c r="AL9" s="35"/>
      <c r="AM9" s="35"/>
      <c r="AN9" s="92"/>
      <c r="AO9" s="92"/>
      <c r="AP9" s="92"/>
      <c r="AQ9" s="92"/>
      <c r="AR9" s="92"/>
    </row>
    <row r="10">
      <c r="A10" s="17" t="s">
        <v>36</v>
      </c>
      <c r="B10" s="83"/>
      <c r="C10" s="84" t="s">
        <v>70</v>
      </c>
      <c r="D10" s="85" t="s">
        <v>39</v>
      </c>
      <c r="E10" s="17" t="s">
        <v>39</v>
      </c>
      <c r="F10" s="71"/>
      <c r="G10" s="71"/>
      <c r="H10" s="71"/>
      <c r="I10" s="71"/>
      <c r="J10" s="71" t="s">
        <v>73</v>
      </c>
      <c r="K10" s="86"/>
      <c r="L10" s="24">
        <v>0.04</v>
      </c>
      <c r="M10" s="87" t="s">
        <v>93</v>
      </c>
      <c r="N10" s="26"/>
      <c r="O10" s="27">
        <v>3.0</v>
      </c>
      <c r="P10" s="25" t="s">
        <v>77</v>
      </c>
      <c r="Q10" s="26"/>
      <c r="R10" s="28"/>
      <c r="S10" s="72"/>
      <c r="T10" s="88"/>
      <c r="U10" s="89"/>
      <c r="V10" s="89"/>
      <c r="W10" s="89"/>
      <c r="X10" s="89"/>
      <c r="Y10" s="89"/>
      <c r="Z10" s="89"/>
      <c r="AA10" s="90" t="s">
        <v>86</v>
      </c>
      <c r="AB10" s="77"/>
      <c r="AC10" s="77" t="s">
        <v>55</v>
      </c>
      <c r="AD10" s="91" t="s">
        <v>94</v>
      </c>
      <c r="AE10" s="91"/>
      <c r="AF10" s="78" t="s">
        <v>89</v>
      </c>
      <c r="AG10" s="78" t="s">
        <v>90</v>
      </c>
      <c r="AH10" s="78"/>
      <c r="AI10" s="35"/>
      <c r="AJ10" s="35"/>
      <c r="AK10" s="35"/>
      <c r="AL10" s="35"/>
      <c r="AM10" s="35"/>
      <c r="AN10" s="92"/>
      <c r="AO10" s="92"/>
      <c r="AP10" s="92"/>
      <c r="AQ10" s="92"/>
      <c r="AR10" s="92"/>
    </row>
    <row r="11">
      <c r="A11" s="17" t="s">
        <v>36</v>
      </c>
      <c r="B11" s="93"/>
      <c r="C11" s="94" t="s">
        <v>70</v>
      </c>
      <c r="D11" s="95" t="s">
        <v>39</v>
      </c>
      <c r="E11" s="45" t="s">
        <v>39</v>
      </c>
      <c r="F11" s="96" t="s">
        <v>41</v>
      </c>
      <c r="G11" s="96" t="s">
        <v>71</v>
      </c>
      <c r="H11" s="96"/>
      <c r="I11" s="96" t="s">
        <v>72</v>
      </c>
      <c r="J11" s="96" t="s">
        <v>73</v>
      </c>
      <c r="K11" s="97"/>
      <c r="L11" s="49">
        <v>0.04</v>
      </c>
      <c r="M11" s="50" t="s">
        <v>75</v>
      </c>
      <c r="N11" s="9" t="s">
        <v>64</v>
      </c>
      <c r="O11" s="98">
        <v>4.0</v>
      </c>
      <c r="P11" s="50" t="s">
        <v>95</v>
      </c>
      <c r="Q11" s="9" t="s">
        <v>78</v>
      </c>
      <c r="R11" s="52" t="s">
        <v>79</v>
      </c>
      <c r="S11" s="99" t="s">
        <v>80</v>
      </c>
      <c r="T11" s="100" t="s">
        <v>96</v>
      </c>
      <c r="U11" s="54" t="s">
        <v>67</v>
      </c>
      <c r="V11" s="54" t="s">
        <v>82</v>
      </c>
      <c r="W11" s="54"/>
      <c r="X11" s="54" t="s">
        <v>83</v>
      </c>
      <c r="Y11" s="54" t="s">
        <v>84</v>
      </c>
      <c r="Z11" s="54" t="s">
        <v>85</v>
      </c>
      <c r="AA11" s="101" t="s">
        <v>86</v>
      </c>
      <c r="AB11" s="102"/>
      <c r="AC11" s="102"/>
      <c r="AD11" s="103"/>
      <c r="AE11" s="103"/>
      <c r="AF11" s="103"/>
      <c r="AG11" s="60"/>
      <c r="AH11" s="60"/>
      <c r="AI11" s="60"/>
      <c r="AJ11" s="103"/>
      <c r="AK11" s="103"/>
      <c r="AL11" s="102"/>
      <c r="AM11" s="60"/>
      <c r="AN11" s="92"/>
      <c r="AO11" s="92"/>
      <c r="AP11" s="92"/>
      <c r="AQ11" s="92"/>
      <c r="AR11" s="92"/>
    </row>
    <row r="12">
      <c r="A12" s="17" t="s">
        <v>36</v>
      </c>
      <c r="B12" s="83"/>
      <c r="C12" s="84" t="s">
        <v>70</v>
      </c>
      <c r="D12" s="95" t="s">
        <v>39</v>
      </c>
      <c r="E12" s="45" t="s">
        <v>39</v>
      </c>
      <c r="F12" s="96"/>
      <c r="G12" s="96"/>
      <c r="H12" s="96"/>
      <c r="I12" s="96"/>
      <c r="J12" s="96" t="s">
        <v>73</v>
      </c>
      <c r="K12" s="97"/>
      <c r="L12" s="49">
        <v>0.04</v>
      </c>
      <c r="M12" s="104" t="s">
        <v>97</v>
      </c>
      <c r="N12" s="9"/>
      <c r="O12" s="98">
        <v>4.0</v>
      </c>
      <c r="P12" s="50" t="s">
        <v>95</v>
      </c>
      <c r="Q12" s="9"/>
      <c r="R12" s="52"/>
      <c r="S12" s="99"/>
      <c r="T12" s="100"/>
      <c r="U12" s="105"/>
      <c r="V12" s="105"/>
      <c r="W12" s="105"/>
      <c r="X12" s="105"/>
      <c r="Y12" s="105"/>
      <c r="Z12" s="105"/>
      <c r="AA12" s="101" t="s">
        <v>86</v>
      </c>
      <c r="AB12" s="106"/>
      <c r="AC12" s="106"/>
      <c r="AD12" s="107"/>
      <c r="AE12" s="107"/>
      <c r="AF12" s="107"/>
      <c r="AG12" s="107"/>
      <c r="AH12" s="107"/>
      <c r="AI12" s="60"/>
      <c r="AJ12" s="60"/>
      <c r="AK12" s="60"/>
      <c r="AL12" s="60"/>
      <c r="AM12" s="60"/>
      <c r="AN12" s="92"/>
      <c r="AO12" s="92"/>
      <c r="AP12" s="92"/>
      <c r="AQ12" s="92"/>
      <c r="AR12" s="92"/>
    </row>
    <row r="13">
      <c r="A13" s="17" t="s">
        <v>36</v>
      </c>
      <c r="B13" s="83"/>
      <c r="C13" s="84" t="s">
        <v>70</v>
      </c>
      <c r="D13" s="95" t="s">
        <v>39</v>
      </c>
      <c r="E13" s="45" t="s">
        <v>39</v>
      </c>
      <c r="F13" s="96"/>
      <c r="G13" s="96"/>
      <c r="H13" s="96"/>
      <c r="I13" s="96"/>
      <c r="J13" s="96" t="s">
        <v>73</v>
      </c>
      <c r="K13" s="97"/>
      <c r="L13" s="49">
        <v>0.04</v>
      </c>
      <c r="M13" s="104" t="s">
        <v>98</v>
      </c>
      <c r="N13" s="9"/>
      <c r="O13" s="98">
        <v>4.0</v>
      </c>
      <c r="P13" s="50" t="s">
        <v>95</v>
      </c>
      <c r="Q13" s="9"/>
      <c r="R13" s="52"/>
      <c r="S13" s="99"/>
      <c r="T13" s="108"/>
      <c r="U13" s="105"/>
      <c r="V13" s="105"/>
      <c r="W13" s="105"/>
      <c r="X13" s="105"/>
      <c r="Y13" s="105"/>
      <c r="Z13" s="105"/>
      <c r="AA13" s="101" t="s">
        <v>86</v>
      </c>
      <c r="AB13" s="102"/>
      <c r="AC13" s="102"/>
      <c r="AD13" s="103"/>
      <c r="AE13" s="103"/>
      <c r="AF13" s="103"/>
      <c r="AG13" s="60"/>
      <c r="AH13" s="60"/>
      <c r="AI13" s="60"/>
      <c r="AJ13" s="60"/>
      <c r="AK13" s="60"/>
      <c r="AL13" s="60"/>
      <c r="AM13" s="60"/>
      <c r="AN13" s="92"/>
      <c r="AO13" s="92"/>
      <c r="AP13" s="92"/>
      <c r="AQ13" s="92"/>
      <c r="AR13" s="92"/>
    </row>
    <row r="14">
      <c r="A14" s="17"/>
      <c r="B14" s="109" t="s">
        <v>99</v>
      </c>
      <c r="C14" s="84" t="s">
        <v>70</v>
      </c>
      <c r="D14" s="85" t="s">
        <v>39</v>
      </c>
      <c r="E14" s="17" t="s">
        <v>39</v>
      </c>
      <c r="F14" s="71" t="s">
        <v>41</v>
      </c>
      <c r="G14" s="71" t="s">
        <v>100</v>
      </c>
      <c r="H14" s="89"/>
      <c r="I14" s="71" t="s">
        <v>101</v>
      </c>
      <c r="J14" s="71" t="s">
        <v>73</v>
      </c>
      <c r="K14" s="17" t="s">
        <v>102</v>
      </c>
      <c r="L14" s="24">
        <v>0.04</v>
      </c>
      <c r="M14" s="25" t="s">
        <v>103</v>
      </c>
      <c r="N14" s="26" t="s">
        <v>76</v>
      </c>
      <c r="O14" s="110">
        <v>5.0</v>
      </c>
      <c r="P14" s="73" t="s">
        <v>104</v>
      </c>
      <c r="Q14" s="26" t="s">
        <v>48</v>
      </c>
      <c r="R14" s="111" t="s">
        <v>105</v>
      </c>
      <c r="S14" s="72"/>
      <c r="T14" s="73" t="s">
        <v>81</v>
      </c>
      <c r="U14" s="74" t="s">
        <v>51</v>
      </c>
      <c r="V14" s="30"/>
      <c r="W14" s="30"/>
      <c r="X14" s="30"/>
      <c r="Y14" s="30"/>
      <c r="Z14" s="30"/>
      <c r="AA14" s="90" t="s">
        <v>86</v>
      </c>
      <c r="AB14" s="76" t="s">
        <v>106</v>
      </c>
      <c r="AC14" s="77" t="s">
        <v>55</v>
      </c>
      <c r="AD14" s="14" t="s">
        <v>94</v>
      </c>
      <c r="AE14" s="33" t="s">
        <v>36</v>
      </c>
      <c r="AF14" s="34" t="s">
        <v>89</v>
      </c>
      <c r="AG14" s="34" t="s">
        <v>90</v>
      </c>
      <c r="AH14" s="34"/>
      <c r="AI14" s="80"/>
      <c r="AJ14" s="112"/>
      <c r="AK14" s="112"/>
      <c r="AL14" s="112"/>
      <c r="AM14" s="35"/>
      <c r="AN14" s="92"/>
      <c r="AO14" s="92"/>
      <c r="AP14" s="92"/>
      <c r="AQ14" s="92"/>
      <c r="AR14" s="92"/>
    </row>
    <row r="15">
      <c r="A15" s="17" t="s">
        <v>36</v>
      </c>
      <c r="B15" s="109"/>
      <c r="C15" s="70" t="s">
        <v>70</v>
      </c>
      <c r="D15" s="95" t="s">
        <v>39</v>
      </c>
      <c r="E15" s="96" t="s">
        <v>107</v>
      </c>
      <c r="F15" s="96" t="s">
        <v>41</v>
      </c>
      <c r="G15" s="96" t="s">
        <v>100</v>
      </c>
      <c r="H15" s="54"/>
      <c r="I15" s="96" t="s">
        <v>101</v>
      </c>
      <c r="J15" s="95" t="s">
        <v>43</v>
      </c>
      <c r="K15" s="97"/>
      <c r="L15" s="113">
        <v>0.04</v>
      </c>
      <c r="M15" s="114" t="s">
        <v>103</v>
      </c>
      <c r="N15" s="9" t="s">
        <v>64</v>
      </c>
      <c r="O15" s="98">
        <v>6.0</v>
      </c>
      <c r="P15" s="100" t="s">
        <v>108</v>
      </c>
      <c r="Q15" s="9" t="s">
        <v>48</v>
      </c>
      <c r="R15" s="115" t="s">
        <v>105</v>
      </c>
      <c r="S15" s="99"/>
      <c r="T15" s="100" t="s">
        <v>96</v>
      </c>
      <c r="U15" s="54" t="s">
        <v>67</v>
      </c>
      <c r="V15" s="54" t="s">
        <v>82</v>
      </c>
      <c r="W15" s="54"/>
      <c r="X15" s="54" t="s">
        <v>84</v>
      </c>
      <c r="Y15" s="54" t="s">
        <v>84</v>
      </c>
      <c r="Z15" s="54"/>
      <c r="AA15" s="116"/>
      <c r="AB15" s="106"/>
      <c r="AC15" s="106"/>
      <c r="AD15" s="107"/>
      <c r="AE15" s="107"/>
      <c r="AF15" s="107"/>
      <c r="AG15" s="107"/>
      <c r="AH15" s="107"/>
      <c r="AI15" s="60"/>
      <c r="AJ15" s="60"/>
      <c r="AK15" s="60"/>
      <c r="AL15" s="102"/>
      <c r="AM15" s="60"/>
      <c r="AN15" s="92"/>
      <c r="AO15" s="92"/>
      <c r="AP15" s="92"/>
      <c r="AQ15" s="92"/>
      <c r="AR15" s="92"/>
    </row>
    <row r="16">
      <c r="A16" s="17" t="s">
        <v>36</v>
      </c>
      <c r="B16" s="18"/>
      <c r="C16" s="19" t="s">
        <v>37</v>
      </c>
      <c r="D16" s="85" t="s">
        <v>39</v>
      </c>
      <c r="E16" s="71" t="s">
        <v>39</v>
      </c>
      <c r="F16" s="111" t="s">
        <v>41</v>
      </c>
      <c r="G16" s="71" t="s">
        <v>41</v>
      </c>
      <c r="H16" s="117"/>
      <c r="I16" s="71" t="s">
        <v>109</v>
      </c>
      <c r="J16" s="71" t="s">
        <v>73</v>
      </c>
      <c r="K16" s="118"/>
      <c r="L16" s="119">
        <v>0.04</v>
      </c>
      <c r="M16" s="73" t="s">
        <v>110</v>
      </c>
      <c r="N16" s="26" t="s">
        <v>46</v>
      </c>
      <c r="O16" s="110">
        <v>7.0</v>
      </c>
      <c r="P16" s="73" t="s">
        <v>111</v>
      </c>
      <c r="Q16" s="26" t="s">
        <v>48</v>
      </c>
      <c r="R16" s="111" t="s">
        <v>112</v>
      </c>
      <c r="S16" s="71"/>
      <c r="T16" s="29" t="s">
        <v>50</v>
      </c>
      <c r="U16" s="30" t="s">
        <v>51</v>
      </c>
      <c r="V16" s="30" t="s">
        <v>82</v>
      </c>
      <c r="W16" s="30"/>
      <c r="X16" s="30" t="s">
        <v>84</v>
      </c>
      <c r="Y16" s="30" t="s">
        <v>84</v>
      </c>
      <c r="Z16" s="30"/>
      <c r="AA16" s="120"/>
      <c r="AB16" s="121" t="s">
        <v>113</v>
      </c>
      <c r="AC16" s="76" t="s">
        <v>55</v>
      </c>
      <c r="AD16" s="14" t="s">
        <v>56</v>
      </c>
      <c r="AE16" s="33" t="s">
        <v>36</v>
      </c>
      <c r="AF16" s="34" t="s">
        <v>57</v>
      </c>
      <c r="AG16" s="34" t="s">
        <v>48</v>
      </c>
      <c r="AH16" s="34"/>
      <c r="AI16" s="80"/>
      <c r="AJ16" s="122"/>
      <c r="AK16" s="122"/>
      <c r="AL16" s="122"/>
      <c r="AM16" s="123"/>
      <c r="AN16" s="124"/>
      <c r="AO16" s="124"/>
      <c r="AP16" s="124"/>
      <c r="AQ16" s="124"/>
      <c r="AR16" s="124"/>
    </row>
    <row r="17">
      <c r="A17" s="17" t="s">
        <v>36</v>
      </c>
      <c r="B17" s="18"/>
      <c r="C17" s="19" t="s">
        <v>37</v>
      </c>
      <c r="D17" s="95" t="s">
        <v>39</v>
      </c>
      <c r="E17" s="96" t="s">
        <v>39</v>
      </c>
      <c r="F17" s="115" t="s">
        <v>41</v>
      </c>
      <c r="G17" s="45" t="s">
        <v>41</v>
      </c>
      <c r="H17" s="125"/>
      <c r="I17" s="96" t="s">
        <v>109</v>
      </c>
      <c r="J17" s="96" t="s">
        <v>73</v>
      </c>
      <c r="K17" s="126"/>
      <c r="L17" s="113">
        <v>0.04</v>
      </c>
      <c r="M17" s="100" t="s">
        <v>110</v>
      </c>
      <c r="N17" s="9" t="s">
        <v>64</v>
      </c>
      <c r="O17" s="98">
        <v>8.0</v>
      </c>
      <c r="P17" s="50" t="s">
        <v>114</v>
      </c>
      <c r="Q17" s="9" t="s">
        <v>48</v>
      </c>
      <c r="R17" s="115" t="s">
        <v>112</v>
      </c>
      <c r="S17" s="96"/>
      <c r="T17" s="53" t="s">
        <v>66</v>
      </c>
      <c r="U17" s="54" t="s">
        <v>67</v>
      </c>
      <c r="V17" s="54" t="s">
        <v>82</v>
      </c>
      <c r="W17" s="54"/>
      <c r="X17" s="54" t="s">
        <v>84</v>
      </c>
      <c r="Y17" s="54" t="s">
        <v>84</v>
      </c>
      <c r="Z17" s="54"/>
      <c r="AA17" s="127"/>
      <c r="AB17" s="128"/>
      <c r="AC17" s="129"/>
      <c r="AD17" s="130"/>
      <c r="AE17" s="58"/>
      <c r="AF17" s="58"/>
      <c r="AG17" s="58"/>
      <c r="AH17" s="58"/>
      <c r="AI17" s="59"/>
      <c r="AJ17" s="131"/>
      <c r="AK17" s="131"/>
      <c r="AL17" s="131"/>
      <c r="AM17" s="132"/>
      <c r="AN17" s="124"/>
      <c r="AO17" s="124"/>
      <c r="AP17" s="124"/>
      <c r="AQ17" s="124"/>
      <c r="AR17" s="124"/>
    </row>
    <row r="18">
      <c r="A18" s="133" t="s">
        <v>115</v>
      </c>
      <c r="B18" s="134" t="s">
        <v>116</v>
      </c>
      <c r="C18" s="135" t="s">
        <v>37</v>
      </c>
      <c r="D18" s="136" t="s">
        <v>117</v>
      </c>
      <c r="E18" s="136" t="s">
        <v>39</v>
      </c>
      <c r="F18" s="137"/>
      <c r="G18" s="138"/>
      <c r="H18" s="137"/>
      <c r="I18" s="138"/>
      <c r="J18" s="139" t="s">
        <v>43</v>
      </c>
      <c r="K18" s="140"/>
      <c r="L18" s="141">
        <v>0.04</v>
      </c>
      <c r="M18" s="142" t="s">
        <v>118</v>
      </c>
      <c r="N18" s="143" t="s">
        <v>119</v>
      </c>
      <c r="O18" s="144" t="s">
        <v>120</v>
      </c>
      <c r="P18" s="144" t="s">
        <v>121</v>
      </c>
      <c r="Q18" s="143" t="s">
        <v>48</v>
      </c>
      <c r="R18" s="145" t="s">
        <v>112</v>
      </c>
      <c r="S18" s="146"/>
      <c r="T18" s="147" t="s">
        <v>122</v>
      </c>
      <c r="U18" s="148" t="s">
        <v>84</v>
      </c>
      <c r="V18" s="133" t="s">
        <v>82</v>
      </c>
      <c r="W18" s="133"/>
      <c r="X18" s="133" t="s">
        <v>84</v>
      </c>
      <c r="Y18" s="133" t="s">
        <v>84</v>
      </c>
      <c r="Z18" s="133"/>
      <c r="AA18" s="149" t="s">
        <v>86</v>
      </c>
      <c r="AB18" s="121" t="s">
        <v>123</v>
      </c>
      <c r="AC18" s="76" t="s">
        <v>124</v>
      </c>
      <c r="AD18" s="14" t="s">
        <v>125</v>
      </c>
      <c r="AE18" s="19"/>
      <c r="AF18" s="34" t="s">
        <v>57</v>
      </c>
      <c r="AG18" s="13" t="s">
        <v>126</v>
      </c>
      <c r="AH18" s="13" t="s">
        <v>126</v>
      </c>
      <c r="AI18" s="78" t="s">
        <v>90</v>
      </c>
      <c r="AJ18" s="150" t="s">
        <v>127</v>
      </c>
      <c r="AK18" s="123"/>
      <c r="AL18" s="151" t="s">
        <v>58</v>
      </c>
      <c r="AM18" s="123"/>
      <c r="AN18" s="152"/>
      <c r="AO18" s="152"/>
      <c r="AP18" s="152"/>
      <c r="AQ18" s="152"/>
      <c r="AR18" s="152"/>
    </row>
    <row r="19">
      <c r="A19" s="17" t="s">
        <v>36</v>
      </c>
      <c r="B19" s="69"/>
      <c r="C19" s="70" t="s">
        <v>70</v>
      </c>
      <c r="D19" s="85" t="s">
        <v>39</v>
      </c>
      <c r="E19" s="71" t="s">
        <v>38</v>
      </c>
      <c r="F19" s="71" t="s">
        <v>41</v>
      </c>
      <c r="G19" s="71" t="s">
        <v>40</v>
      </c>
      <c r="H19" s="30"/>
      <c r="I19" s="71" t="s">
        <v>128</v>
      </c>
      <c r="J19" s="71" t="s">
        <v>43</v>
      </c>
      <c r="K19" s="71" t="s">
        <v>129</v>
      </c>
      <c r="L19" s="119">
        <v>0.04</v>
      </c>
      <c r="M19" s="73" t="s">
        <v>130</v>
      </c>
      <c r="N19" s="26" t="s">
        <v>76</v>
      </c>
      <c r="O19" s="110">
        <v>9.0</v>
      </c>
      <c r="P19" s="73" t="s">
        <v>131</v>
      </c>
      <c r="Q19" s="26" t="s">
        <v>132</v>
      </c>
      <c r="R19" s="111" t="s">
        <v>133</v>
      </c>
      <c r="S19" s="153" t="s">
        <v>134</v>
      </c>
      <c r="T19" s="73" t="s">
        <v>81</v>
      </c>
      <c r="U19" s="74" t="s">
        <v>51</v>
      </c>
      <c r="V19" s="30" t="s">
        <v>135</v>
      </c>
      <c r="W19" s="30"/>
      <c r="X19" s="30" t="s">
        <v>84</v>
      </c>
      <c r="Y19" s="30" t="s">
        <v>84</v>
      </c>
      <c r="Z19" s="30"/>
      <c r="AA19" s="154"/>
      <c r="AB19" s="77" t="s">
        <v>136</v>
      </c>
      <c r="AC19" s="77" t="s">
        <v>55</v>
      </c>
      <c r="AD19" s="78" t="s">
        <v>137</v>
      </c>
      <c r="AE19" s="79" t="s">
        <v>36</v>
      </c>
      <c r="AF19" s="78" t="s">
        <v>89</v>
      </c>
      <c r="AG19" s="78" t="s">
        <v>90</v>
      </c>
      <c r="AH19" s="35"/>
      <c r="AI19" s="78" t="s">
        <v>90</v>
      </c>
      <c r="AJ19" s="155"/>
      <c r="AK19" s="155"/>
      <c r="AL19" s="156" t="s">
        <v>58</v>
      </c>
      <c r="AM19" s="35"/>
      <c r="AN19" s="92"/>
      <c r="AO19" s="92"/>
      <c r="AP19" s="92"/>
      <c r="AQ19" s="92"/>
      <c r="AR19" s="92"/>
    </row>
    <row r="20">
      <c r="A20" s="17" t="s">
        <v>36</v>
      </c>
      <c r="B20" s="69"/>
      <c r="C20" s="70" t="s">
        <v>70</v>
      </c>
      <c r="D20" s="95" t="s">
        <v>39</v>
      </c>
      <c r="E20" s="96" t="s">
        <v>38</v>
      </c>
      <c r="F20" s="96" t="s">
        <v>41</v>
      </c>
      <c r="G20" s="96" t="s">
        <v>40</v>
      </c>
      <c r="H20" s="54"/>
      <c r="I20" s="96" t="s">
        <v>128</v>
      </c>
      <c r="J20" s="96" t="s">
        <v>43</v>
      </c>
      <c r="K20" s="96" t="s">
        <v>129</v>
      </c>
      <c r="L20" s="113">
        <v>0.04</v>
      </c>
      <c r="M20" s="100" t="s">
        <v>130</v>
      </c>
      <c r="N20" s="9" t="s">
        <v>138</v>
      </c>
      <c r="O20" s="98">
        <v>10.0</v>
      </c>
      <c r="P20" s="100" t="s">
        <v>139</v>
      </c>
      <c r="Q20" s="9" t="s">
        <v>132</v>
      </c>
      <c r="R20" s="115" t="s">
        <v>133</v>
      </c>
      <c r="S20" s="157" t="s">
        <v>134</v>
      </c>
      <c r="T20" s="100" t="s">
        <v>96</v>
      </c>
      <c r="U20" s="54" t="s">
        <v>67</v>
      </c>
      <c r="V20" s="54" t="s">
        <v>135</v>
      </c>
      <c r="W20" s="54"/>
      <c r="X20" s="54" t="s">
        <v>84</v>
      </c>
      <c r="Y20" s="54" t="s">
        <v>84</v>
      </c>
      <c r="Z20" s="54"/>
      <c r="AA20" s="116"/>
      <c r="AB20" s="106"/>
      <c r="AC20" s="106"/>
      <c r="AD20" s="107"/>
      <c r="AE20" s="107"/>
      <c r="AF20" s="107"/>
      <c r="AG20" s="107"/>
      <c r="AH20" s="60"/>
      <c r="AI20" s="107"/>
      <c r="AJ20" s="103"/>
      <c r="AK20" s="103"/>
      <c r="AL20" s="102"/>
      <c r="AM20" s="60"/>
      <c r="AN20" s="92"/>
      <c r="AO20" s="92"/>
      <c r="AP20" s="92"/>
      <c r="AQ20" s="92"/>
      <c r="AR20" s="92"/>
    </row>
    <row r="21">
      <c r="A21" s="17" t="s">
        <v>36</v>
      </c>
      <c r="B21" s="69"/>
      <c r="C21" s="70" t="s">
        <v>70</v>
      </c>
      <c r="D21" s="85" t="s">
        <v>39</v>
      </c>
      <c r="E21" s="71" t="s">
        <v>117</v>
      </c>
      <c r="F21" s="71" t="s">
        <v>41</v>
      </c>
      <c r="G21" s="71" t="s">
        <v>140</v>
      </c>
      <c r="H21" s="30"/>
      <c r="I21" s="71" t="s">
        <v>141</v>
      </c>
      <c r="J21" s="85" t="s">
        <v>43</v>
      </c>
      <c r="K21" s="158" t="s">
        <v>142</v>
      </c>
      <c r="L21" s="119">
        <v>0.04</v>
      </c>
      <c r="M21" s="73" t="s">
        <v>143</v>
      </c>
      <c r="N21" s="26" t="s">
        <v>46</v>
      </c>
      <c r="O21" s="110">
        <v>11.0</v>
      </c>
      <c r="P21" s="73" t="s">
        <v>144</v>
      </c>
      <c r="Q21" s="26" t="s">
        <v>132</v>
      </c>
      <c r="R21" s="111" t="s">
        <v>145</v>
      </c>
      <c r="S21" s="72" t="s">
        <v>146</v>
      </c>
      <c r="T21" s="73" t="s">
        <v>81</v>
      </c>
      <c r="U21" s="74" t="s">
        <v>51</v>
      </c>
      <c r="V21" s="30" t="s">
        <v>135</v>
      </c>
      <c r="W21" s="30"/>
      <c r="X21" s="30" t="s">
        <v>84</v>
      </c>
      <c r="Y21" s="30" t="s">
        <v>84</v>
      </c>
      <c r="Z21" s="30"/>
      <c r="AA21" s="154"/>
      <c r="AB21" s="77" t="s">
        <v>147</v>
      </c>
      <c r="AC21" s="77" t="s">
        <v>55</v>
      </c>
      <c r="AD21" s="78" t="s">
        <v>137</v>
      </c>
      <c r="AE21" s="79" t="s">
        <v>36</v>
      </c>
      <c r="AF21" s="78" t="s">
        <v>89</v>
      </c>
      <c r="AG21" s="78" t="s">
        <v>90</v>
      </c>
      <c r="AH21" s="78" t="s">
        <v>90</v>
      </c>
      <c r="AI21" s="35"/>
      <c r="AJ21" s="155"/>
      <c r="AK21" s="155"/>
      <c r="AL21" s="156" t="s">
        <v>58</v>
      </c>
      <c r="AM21" s="35"/>
      <c r="AN21" s="92"/>
      <c r="AO21" s="92"/>
      <c r="AP21" s="92"/>
      <c r="AQ21" s="92"/>
      <c r="AR21" s="92"/>
    </row>
    <row r="22">
      <c r="A22" s="17" t="s">
        <v>36</v>
      </c>
      <c r="B22" s="69"/>
      <c r="C22" s="70" t="s">
        <v>70</v>
      </c>
      <c r="D22" s="95" t="s">
        <v>39</v>
      </c>
      <c r="E22" s="96" t="s">
        <v>117</v>
      </c>
      <c r="F22" s="96" t="s">
        <v>41</v>
      </c>
      <c r="G22" s="96" t="s">
        <v>140</v>
      </c>
      <c r="H22" s="54"/>
      <c r="I22" s="96" t="s">
        <v>141</v>
      </c>
      <c r="J22" s="95" t="s">
        <v>43</v>
      </c>
      <c r="K22" s="45" t="s">
        <v>148</v>
      </c>
      <c r="L22" s="113">
        <v>0.04</v>
      </c>
      <c r="M22" s="100" t="s">
        <v>143</v>
      </c>
      <c r="N22" s="9" t="s">
        <v>138</v>
      </c>
      <c r="O22" s="98">
        <v>12.0</v>
      </c>
      <c r="P22" s="100" t="s">
        <v>149</v>
      </c>
      <c r="Q22" s="9" t="s">
        <v>132</v>
      </c>
      <c r="R22" s="115" t="s">
        <v>145</v>
      </c>
      <c r="S22" s="99" t="s">
        <v>146</v>
      </c>
      <c r="T22" s="100" t="s">
        <v>96</v>
      </c>
      <c r="U22" s="54" t="s">
        <v>67</v>
      </c>
      <c r="V22" s="54" t="s">
        <v>135</v>
      </c>
      <c r="W22" s="54"/>
      <c r="X22" s="54" t="s">
        <v>84</v>
      </c>
      <c r="Y22" s="54" t="s">
        <v>84</v>
      </c>
      <c r="Z22" s="54"/>
      <c r="AA22" s="116"/>
      <c r="AB22" s="106"/>
      <c r="AC22" s="106"/>
      <c r="AD22" s="107"/>
      <c r="AE22" s="107"/>
      <c r="AF22" s="107"/>
      <c r="AG22" s="107"/>
      <c r="AH22" s="107"/>
      <c r="AI22" s="60"/>
      <c r="AJ22" s="103"/>
      <c r="AK22" s="103"/>
      <c r="AL22" s="102"/>
      <c r="AM22" s="60"/>
      <c r="AN22" s="92"/>
      <c r="AO22" s="92"/>
      <c r="AP22" s="92"/>
      <c r="AQ22" s="92"/>
      <c r="AR22" s="92"/>
    </row>
    <row r="23">
      <c r="A23" s="71" t="s">
        <v>150</v>
      </c>
      <c r="B23" s="159"/>
      <c r="C23" s="71" t="s">
        <v>151</v>
      </c>
      <c r="D23" s="85" t="s">
        <v>39</v>
      </c>
      <c r="E23" s="71" t="s">
        <v>39</v>
      </c>
      <c r="F23" s="111" t="s">
        <v>41</v>
      </c>
      <c r="G23" s="71" t="s">
        <v>152</v>
      </c>
      <c r="H23" s="160"/>
      <c r="I23" s="71" t="s">
        <v>153</v>
      </c>
      <c r="J23" s="71" t="s">
        <v>73</v>
      </c>
      <c r="K23" s="71" t="s">
        <v>154</v>
      </c>
      <c r="L23" s="119">
        <v>0.04</v>
      </c>
      <c r="M23" s="73" t="s">
        <v>155</v>
      </c>
      <c r="N23" s="26" t="s">
        <v>151</v>
      </c>
      <c r="O23" s="110">
        <v>13.0</v>
      </c>
      <c r="P23" s="73" t="s">
        <v>156</v>
      </c>
      <c r="Q23" s="26" t="s">
        <v>48</v>
      </c>
      <c r="R23" s="111" t="s">
        <v>157</v>
      </c>
      <c r="S23" s="71"/>
      <c r="T23" s="73" t="s">
        <v>158</v>
      </c>
      <c r="U23" s="30" t="s">
        <v>84</v>
      </c>
      <c r="V23" s="30" t="s">
        <v>84</v>
      </c>
      <c r="W23" s="30"/>
      <c r="X23" s="30" t="s">
        <v>84</v>
      </c>
      <c r="Y23" s="30" t="s">
        <v>84</v>
      </c>
      <c r="Z23" s="30"/>
      <c r="AA23" s="120"/>
      <c r="AB23" s="121" t="s">
        <v>159</v>
      </c>
      <c r="AC23" s="76" t="s">
        <v>55</v>
      </c>
      <c r="AD23" s="14" t="s">
        <v>94</v>
      </c>
      <c r="AE23" s="79" t="s">
        <v>36</v>
      </c>
      <c r="AF23" s="78" t="s">
        <v>89</v>
      </c>
      <c r="AG23" s="78" t="s">
        <v>48</v>
      </c>
      <c r="AH23" s="78"/>
      <c r="AI23" s="35"/>
      <c r="AJ23" s="161"/>
      <c r="AK23" s="161"/>
      <c r="AL23" s="151" t="s">
        <v>58</v>
      </c>
      <c r="AM23" s="123"/>
      <c r="AN23" s="124"/>
      <c r="AO23" s="124"/>
      <c r="AP23" s="124"/>
      <c r="AQ23" s="124"/>
      <c r="AR23" s="124"/>
    </row>
    <row r="24" ht="69.75" customHeight="1">
      <c r="A24" s="17"/>
      <c r="B24" s="162" t="s">
        <v>160</v>
      </c>
      <c r="C24" s="19" t="s">
        <v>37</v>
      </c>
      <c r="D24" s="85" t="s">
        <v>39</v>
      </c>
      <c r="E24" s="71" t="s">
        <v>39</v>
      </c>
      <c r="F24" s="111" t="s">
        <v>41</v>
      </c>
      <c r="G24" s="71" t="s">
        <v>41</v>
      </c>
      <c r="H24" s="160"/>
      <c r="I24" s="71" t="s">
        <v>161</v>
      </c>
      <c r="J24" s="71" t="s">
        <v>73</v>
      </c>
      <c r="K24" s="118"/>
      <c r="L24" s="119">
        <v>0.04</v>
      </c>
      <c r="M24" s="73" t="s">
        <v>162</v>
      </c>
      <c r="N24" s="26"/>
      <c r="O24" s="27">
        <v>14.0</v>
      </c>
      <c r="P24" s="73" t="s">
        <v>163</v>
      </c>
      <c r="Q24" s="26" t="s">
        <v>48</v>
      </c>
      <c r="R24" s="111" t="s">
        <v>164</v>
      </c>
      <c r="S24" s="71"/>
      <c r="T24" s="29" t="s">
        <v>50</v>
      </c>
      <c r="U24" s="71" t="s">
        <v>51</v>
      </c>
      <c r="V24" s="30"/>
      <c r="W24" s="89"/>
      <c r="X24" s="89"/>
      <c r="Y24" s="89"/>
      <c r="Z24" s="89"/>
      <c r="AA24" s="120"/>
      <c r="AB24" s="76" t="s">
        <v>165</v>
      </c>
      <c r="AC24" s="76" t="s">
        <v>55</v>
      </c>
      <c r="AD24" s="14" t="s">
        <v>166</v>
      </c>
      <c r="AE24" s="91"/>
      <c r="AF24" s="78" t="s">
        <v>57</v>
      </c>
      <c r="AG24" s="78" t="s">
        <v>167</v>
      </c>
      <c r="AH24" s="35"/>
      <c r="AI24" s="35"/>
      <c r="AJ24" s="161"/>
      <c r="AK24" s="161"/>
      <c r="AL24" s="151"/>
      <c r="AM24" s="123"/>
      <c r="AN24" s="124"/>
      <c r="AO24" s="124"/>
      <c r="AP24" s="124"/>
      <c r="AQ24" s="124"/>
      <c r="AR24" s="124"/>
    </row>
    <row r="25">
      <c r="A25" s="17" t="s">
        <v>36</v>
      </c>
      <c r="B25" s="18"/>
      <c r="C25" s="19" t="s">
        <v>37</v>
      </c>
      <c r="D25" s="85" t="s">
        <v>38</v>
      </c>
      <c r="E25" s="71" t="s">
        <v>39</v>
      </c>
      <c r="F25" s="111" t="s">
        <v>40</v>
      </c>
      <c r="G25" s="71" t="s">
        <v>41</v>
      </c>
      <c r="H25" s="160"/>
      <c r="I25" s="17" t="s">
        <v>42</v>
      </c>
      <c r="J25" s="85" t="s">
        <v>43</v>
      </c>
      <c r="K25" s="17" t="s">
        <v>44</v>
      </c>
      <c r="L25" s="119">
        <v>0.05</v>
      </c>
      <c r="M25" s="73" t="s">
        <v>168</v>
      </c>
      <c r="N25" s="26" t="s">
        <v>46</v>
      </c>
      <c r="O25" s="27">
        <v>15.0</v>
      </c>
      <c r="P25" s="25" t="s">
        <v>169</v>
      </c>
      <c r="Q25" s="26" t="s">
        <v>48</v>
      </c>
      <c r="R25" s="28" t="s">
        <v>49</v>
      </c>
      <c r="S25" s="17"/>
      <c r="T25" s="29" t="s">
        <v>50</v>
      </c>
      <c r="U25" s="30" t="s">
        <v>51</v>
      </c>
      <c r="V25" s="30" t="s">
        <v>52</v>
      </c>
      <c r="W25" s="89"/>
      <c r="X25" s="89"/>
      <c r="Y25" s="89" t="s">
        <v>84</v>
      </c>
      <c r="Z25" s="89"/>
      <c r="AA25" s="120"/>
      <c r="AB25" s="76" t="s">
        <v>170</v>
      </c>
      <c r="AC25" s="76" t="s">
        <v>55</v>
      </c>
      <c r="AD25" s="14" t="s">
        <v>171</v>
      </c>
      <c r="AE25" s="79" t="s">
        <v>36</v>
      </c>
      <c r="AF25" s="78" t="s">
        <v>57</v>
      </c>
      <c r="AG25" s="78" t="s">
        <v>90</v>
      </c>
      <c r="AH25" s="35"/>
      <c r="AI25" s="35"/>
      <c r="AJ25" s="161"/>
      <c r="AK25" s="161"/>
      <c r="AL25" s="151" t="s">
        <v>58</v>
      </c>
      <c r="AM25" s="123"/>
      <c r="AN25" s="124"/>
      <c r="AO25" s="124"/>
      <c r="AP25" s="124"/>
      <c r="AQ25" s="124"/>
      <c r="AR25" s="124"/>
    </row>
    <row r="26">
      <c r="A26" s="17" t="s">
        <v>36</v>
      </c>
      <c r="B26" s="18"/>
      <c r="C26" s="19" t="s">
        <v>37</v>
      </c>
      <c r="D26" s="85" t="s">
        <v>38</v>
      </c>
      <c r="E26" s="71" t="s">
        <v>39</v>
      </c>
      <c r="F26" s="111"/>
      <c r="G26" s="71"/>
      <c r="H26" s="117"/>
      <c r="I26" s="89"/>
      <c r="J26" s="85" t="s">
        <v>43</v>
      </c>
      <c r="K26" s="163"/>
      <c r="L26" s="119">
        <v>0.05</v>
      </c>
      <c r="M26" s="164" t="s">
        <v>172</v>
      </c>
      <c r="N26" s="26"/>
      <c r="O26" s="27">
        <v>15.0</v>
      </c>
      <c r="P26" s="25" t="s">
        <v>169</v>
      </c>
      <c r="Q26" s="26"/>
      <c r="R26" s="28"/>
      <c r="S26" s="17"/>
      <c r="T26" s="25"/>
      <c r="U26" s="89"/>
      <c r="V26" s="89"/>
      <c r="W26" s="89"/>
      <c r="X26" s="89"/>
      <c r="Y26" s="89"/>
      <c r="Z26" s="89"/>
      <c r="AA26" s="120"/>
      <c r="AB26" s="121"/>
      <c r="AC26" s="77" t="s">
        <v>55</v>
      </c>
      <c r="AD26" s="76" t="s">
        <v>60</v>
      </c>
      <c r="AE26" s="33" t="s">
        <v>36</v>
      </c>
      <c r="AF26" s="34" t="s">
        <v>57</v>
      </c>
      <c r="AG26" s="34" t="s">
        <v>48</v>
      </c>
      <c r="AH26" s="34" t="s">
        <v>10</v>
      </c>
      <c r="AI26" s="43"/>
      <c r="AJ26" s="36"/>
      <c r="AK26" s="165"/>
      <c r="AL26" s="165"/>
      <c r="AM26" s="123"/>
      <c r="AN26" s="124"/>
      <c r="AO26" s="124"/>
      <c r="AP26" s="124"/>
      <c r="AQ26" s="124"/>
      <c r="AR26" s="124"/>
    </row>
    <row r="27">
      <c r="A27" s="17" t="s">
        <v>36</v>
      </c>
      <c r="B27" s="18"/>
      <c r="C27" s="19" t="s">
        <v>37</v>
      </c>
      <c r="D27" s="85" t="s">
        <v>38</v>
      </c>
      <c r="E27" s="71" t="s">
        <v>39</v>
      </c>
      <c r="F27" s="111"/>
      <c r="G27" s="71"/>
      <c r="H27" s="117"/>
      <c r="I27" s="89"/>
      <c r="J27" s="85" t="s">
        <v>43</v>
      </c>
      <c r="K27" s="163"/>
      <c r="L27" s="119">
        <v>0.05</v>
      </c>
      <c r="M27" s="164" t="s">
        <v>173</v>
      </c>
      <c r="N27" s="26"/>
      <c r="O27" s="27">
        <v>15.0</v>
      </c>
      <c r="P27" s="25" t="s">
        <v>169</v>
      </c>
      <c r="Q27" s="26"/>
      <c r="R27" s="28"/>
      <c r="S27" s="17"/>
      <c r="T27" s="25"/>
      <c r="U27" s="89"/>
      <c r="V27" s="89"/>
      <c r="W27" s="89"/>
      <c r="X27" s="89"/>
      <c r="Y27" s="89"/>
      <c r="Z27" s="89"/>
      <c r="AA27" s="120"/>
      <c r="AB27" s="121"/>
      <c r="AC27" s="77" t="s">
        <v>55</v>
      </c>
      <c r="AD27" s="76" t="s">
        <v>62</v>
      </c>
      <c r="AE27" s="33" t="s">
        <v>36</v>
      </c>
      <c r="AF27" s="34" t="s">
        <v>63</v>
      </c>
      <c r="AG27" s="34" t="s">
        <v>48</v>
      </c>
      <c r="AH27" s="34" t="s">
        <v>10</v>
      </c>
      <c r="AI27" s="35"/>
      <c r="AJ27" s="36"/>
      <c r="AK27" s="165"/>
      <c r="AL27" s="165"/>
      <c r="AM27" s="123"/>
      <c r="AN27" s="124"/>
      <c r="AO27" s="124"/>
      <c r="AP27" s="124"/>
      <c r="AQ27" s="124"/>
      <c r="AR27" s="124"/>
    </row>
    <row r="28">
      <c r="A28" s="17" t="s">
        <v>36</v>
      </c>
      <c r="B28" s="18"/>
      <c r="C28" s="19" t="s">
        <v>37</v>
      </c>
      <c r="D28" s="95" t="s">
        <v>38</v>
      </c>
      <c r="E28" s="96" t="s">
        <v>39</v>
      </c>
      <c r="F28" s="115" t="s">
        <v>40</v>
      </c>
      <c r="G28" s="96" t="s">
        <v>41</v>
      </c>
      <c r="H28" s="125"/>
      <c r="I28" s="45" t="s">
        <v>42</v>
      </c>
      <c r="J28" s="95" t="s">
        <v>43</v>
      </c>
      <c r="K28" s="45" t="s">
        <v>44</v>
      </c>
      <c r="L28" s="113">
        <v>0.05</v>
      </c>
      <c r="M28" s="100" t="s">
        <v>168</v>
      </c>
      <c r="N28" s="9" t="s">
        <v>64</v>
      </c>
      <c r="O28" s="51">
        <v>16.0</v>
      </c>
      <c r="P28" s="50" t="s">
        <v>174</v>
      </c>
      <c r="Q28" s="9" t="s">
        <v>48</v>
      </c>
      <c r="R28" s="52" t="s">
        <v>49</v>
      </c>
      <c r="S28" s="45"/>
      <c r="T28" s="53" t="s">
        <v>66</v>
      </c>
      <c r="U28" s="54" t="s">
        <v>67</v>
      </c>
      <c r="V28" s="54" t="s">
        <v>52</v>
      </c>
      <c r="W28" s="105"/>
      <c r="X28" s="105"/>
      <c r="Y28" s="105" t="s">
        <v>84</v>
      </c>
      <c r="Z28" s="105"/>
      <c r="AA28" s="127"/>
      <c r="AB28" s="128"/>
      <c r="AC28" s="128"/>
      <c r="AD28" s="130"/>
      <c r="AE28" s="103"/>
      <c r="AF28" s="103"/>
      <c r="AG28" s="60"/>
      <c r="AH28" s="60"/>
      <c r="AI28" s="60"/>
      <c r="AJ28" s="166"/>
      <c r="AK28" s="166"/>
      <c r="AL28" s="167"/>
      <c r="AM28" s="132"/>
      <c r="AN28" s="124"/>
      <c r="AO28" s="124"/>
      <c r="AP28" s="124"/>
      <c r="AQ28" s="124"/>
      <c r="AR28" s="124"/>
    </row>
    <row r="29">
      <c r="A29" s="17" t="s">
        <v>36</v>
      </c>
      <c r="B29" s="18"/>
      <c r="C29" s="19" t="s">
        <v>37</v>
      </c>
      <c r="D29" s="95" t="s">
        <v>38</v>
      </c>
      <c r="E29" s="96" t="s">
        <v>39</v>
      </c>
      <c r="F29" s="168"/>
      <c r="G29" s="105"/>
      <c r="H29" s="168"/>
      <c r="I29" s="105"/>
      <c r="J29" s="95" t="s">
        <v>43</v>
      </c>
      <c r="K29" s="169"/>
      <c r="L29" s="113">
        <v>0.05</v>
      </c>
      <c r="M29" s="170" t="s">
        <v>175</v>
      </c>
      <c r="N29" s="9"/>
      <c r="O29" s="51">
        <v>16.0</v>
      </c>
      <c r="P29" s="50" t="s">
        <v>174</v>
      </c>
      <c r="Q29" s="9"/>
      <c r="R29" s="52"/>
      <c r="S29" s="45"/>
      <c r="T29" s="108"/>
      <c r="U29" s="105"/>
      <c r="V29" s="105"/>
      <c r="W29" s="105"/>
      <c r="X29" s="105"/>
      <c r="Y29" s="105"/>
      <c r="Z29" s="105"/>
      <c r="AA29" s="127"/>
      <c r="AB29" s="128"/>
      <c r="AC29" s="128"/>
      <c r="AD29" s="128"/>
      <c r="AE29" s="58"/>
      <c r="AF29" s="58"/>
      <c r="AG29" s="58"/>
      <c r="AH29" s="58"/>
      <c r="AI29" s="68"/>
      <c r="AJ29" s="171"/>
      <c r="AK29" s="171"/>
      <c r="AL29" s="171"/>
      <c r="AM29" s="132"/>
      <c r="AN29" s="124"/>
      <c r="AO29" s="124"/>
      <c r="AP29" s="124"/>
      <c r="AQ29" s="124"/>
      <c r="AR29" s="124"/>
    </row>
    <row r="30">
      <c r="A30" s="17" t="s">
        <v>36</v>
      </c>
      <c r="B30" s="18"/>
      <c r="C30" s="19" t="s">
        <v>37</v>
      </c>
      <c r="D30" s="95" t="s">
        <v>38</v>
      </c>
      <c r="E30" s="96" t="s">
        <v>39</v>
      </c>
      <c r="F30" s="168"/>
      <c r="G30" s="105"/>
      <c r="H30" s="168"/>
      <c r="I30" s="105"/>
      <c r="J30" s="95" t="s">
        <v>43</v>
      </c>
      <c r="K30" s="169"/>
      <c r="L30" s="113">
        <v>0.05</v>
      </c>
      <c r="M30" s="170" t="s">
        <v>176</v>
      </c>
      <c r="N30" s="9"/>
      <c r="O30" s="51">
        <v>16.0</v>
      </c>
      <c r="P30" s="50" t="s">
        <v>174</v>
      </c>
      <c r="Q30" s="9"/>
      <c r="R30" s="52"/>
      <c r="S30" s="45"/>
      <c r="T30" s="108"/>
      <c r="U30" s="105"/>
      <c r="V30" s="105"/>
      <c r="W30" s="105"/>
      <c r="X30" s="105"/>
      <c r="Y30" s="105"/>
      <c r="Z30" s="105"/>
      <c r="AA30" s="127"/>
      <c r="AB30" s="128"/>
      <c r="AC30" s="128"/>
      <c r="AD30" s="128"/>
      <c r="AE30" s="58"/>
      <c r="AF30" s="58"/>
      <c r="AG30" s="58"/>
      <c r="AH30" s="58"/>
      <c r="AI30" s="60"/>
      <c r="AJ30" s="171"/>
      <c r="AK30" s="171"/>
      <c r="AL30" s="171"/>
      <c r="AM30" s="132"/>
      <c r="AN30" s="124"/>
      <c r="AO30" s="124"/>
      <c r="AP30" s="124"/>
      <c r="AQ30" s="124"/>
      <c r="AR30" s="124"/>
    </row>
    <row r="31">
      <c r="A31" s="17" t="s">
        <v>36</v>
      </c>
      <c r="B31" s="69"/>
      <c r="C31" s="70" t="s">
        <v>70</v>
      </c>
      <c r="D31" s="85" t="s">
        <v>39</v>
      </c>
      <c r="E31" s="71" t="s">
        <v>39</v>
      </c>
      <c r="F31" s="71" t="s">
        <v>41</v>
      </c>
      <c r="G31" s="71" t="s">
        <v>71</v>
      </c>
      <c r="H31" s="71"/>
      <c r="I31" s="71" t="s">
        <v>72</v>
      </c>
      <c r="J31" s="71" t="s">
        <v>73</v>
      </c>
      <c r="K31" s="17" t="s">
        <v>74</v>
      </c>
      <c r="L31" s="119">
        <v>0.05</v>
      </c>
      <c r="M31" s="73" t="s">
        <v>177</v>
      </c>
      <c r="N31" s="26" t="s">
        <v>76</v>
      </c>
      <c r="O31" s="27">
        <v>17.0</v>
      </c>
      <c r="P31" s="25" t="s">
        <v>178</v>
      </c>
      <c r="Q31" s="26" t="s">
        <v>78</v>
      </c>
      <c r="R31" s="28" t="s">
        <v>179</v>
      </c>
      <c r="S31" s="72" t="s">
        <v>80</v>
      </c>
      <c r="T31" s="73" t="s">
        <v>81</v>
      </c>
      <c r="U31" s="74" t="s">
        <v>51</v>
      </c>
      <c r="V31" s="30" t="s">
        <v>82</v>
      </c>
      <c r="W31" s="30"/>
      <c r="X31" s="30" t="s">
        <v>83</v>
      </c>
      <c r="Y31" s="30" t="s">
        <v>84</v>
      </c>
      <c r="Z31" s="30"/>
      <c r="AA31" s="154"/>
      <c r="AB31" s="77" t="s">
        <v>180</v>
      </c>
      <c r="AC31" s="77" t="s">
        <v>55</v>
      </c>
      <c r="AD31" s="78" t="s">
        <v>88</v>
      </c>
      <c r="AE31" s="79" t="s">
        <v>36</v>
      </c>
      <c r="AF31" s="78" t="s">
        <v>89</v>
      </c>
      <c r="AG31" s="78" t="s">
        <v>90</v>
      </c>
      <c r="AH31" s="35"/>
      <c r="AI31" s="35"/>
      <c r="AJ31" s="155"/>
      <c r="AK31" s="155"/>
      <c r="AL31" s="156" t="s">
        <v>58</v>
      </c>
      <c r="AM31" s="35"/>
      <c r="AN31" s="92"/>
      <c r="AO31" s="92"/>
      <c r="AP31" s="92"/>
      <c r="AQ31" s="92"/>
      <c r="AR31" s="92"/>
    </row>
    <row r="32">
      <c r="A32" s="17" t="s">
        <v>36</v>
      </c>
      <c r="B32" s="69"/>
      <c r="C32" s="70" t="s">
        <v>70</v>
      </c>
      <c r="D32" s="85" t="s">
        <v>39</v>
      </c>
      <c r="E32" s="71" t="s">
        <v>39</v>
      </c>
      <c r="F32" s="71"/>
      <c r="G32" s="71"/>
      <c r="H32" s="71"/>
      <c r="I32" s="71"/>
      <c r="J32" s="71" t="s">
        <v>73</v>
      </c>
      <c r="K32" s="172"/>
      <c r="L32" s="119">
        <v>0.05</v>
      </c>
      <c r="M32" s="173" t="s">
        <v>181</v>
      </c>
      <c r="N32" s="26"/>
      <c r="O32" s="27">
        <v>17.0</v>
      </c>
      <c r="P32" s="25" t="s">
        <v>178</v>
      </c>
      <c r="Q32" s="26"/>
      <c r="R32" s="28"/>
      <c r="S32" s="72"/>
      <c r="T32" s="88"/>
      <c r="U32" s="89"/>
      <c r="V32" s="89"/>
      <c r="W32" s="89"/>
      <c r="X32" s="89"/>
      <c r="Y32" s="89"/>
      <c r="Z32" s="89"/>
      <c r="AA32" s="154"/>
      <c r="AB32" s="77"/>
      <c r="AC32" s="77" t="s">
        <v>55</v>
      </c>
      <c r="AD32" s="91" t="s">
        <v>92</v>
      </c>
      <c r="AE32" s="91"/>
      <c r="AF32" s="78" t="s">
        <v>89</v>
      </c>
      <c r="AG32" s="78" t="s">
        <v>90</v>
      </c>
      <c r="AH32" s="78"/>
      <c r="AI32" s="35"/>
      <c r="AJ32" s="35"/>
      <c r="AK32" s="35"/>
      <c r="AL32" s="35"/>
      <c r="AM32" s="35"/>
      <c r="AN32" s="92"/>
      <c r="AO32" s="92"/>
      <c r="AP32" s="92"/>
      <c r="AQ32" s="92"/>
      <c r="AR32" s="92"/>
    </row>
    <row r="33">
      <c r="A33" s="17" t="s">
        <v>36</v>
      </c>
      <c r="B33" s="69"/>
      <c r="C33" s="70" t="s">
        <v>70</v>
      </c>
      <c r="D33" s="85" t="s">
        <v>39</v>
      </c>
      <c r="E33" s="71" t="s">
        <v>39</v>
      </c>
      <c r="F33" s="71"/>
      <c r="G33" s="71"/>
      <c r="H33" s="71"/>
      <c r="I33" s="71"/>
      <c r="J33" s="71" t="s">
        <v>73</v>
      </c>
      <c r="K33" s="172"/>
      <c r="L33" s="119">
        <v>0.05</v>
      </c>
      <c r="M33" s="173" t="s">
        <v>182</v>
      </c>
      <c r="N33" s="26"/>
      <c r="O33" s="27">
        <v>17.0</v>
      </c>
      <c r="P33" s="25" t="s">
        <v>178</v>
      </c>
      <c r="Q33" s="26"/>
      <c r="R33" s="28"/>
      <c r="S33" s="72"/>
      <c r="T33" s="88"/>
      <c r="U33" s="89"/>
      <c r="V33" s="89"/>
      <c r="W33" s="89"/>
      <c r="X33" s="89"/>
      <c r="Y33" s="89"/>
      <c r="Z33" s="89"/>
      <c r="AA33" s="154"/>
      <c r="AB33" s="77"/>
      <c r="AC33" s="77" t="s">
        <v>55</v>
      </c>
      <c r="AD33" s="91" t="s">
        <v>183</v>
      </c>
      <c r="AE33" s="91"/>
      <c r="AF33" s="78" t="s">
        <v>89</v>
      </c>
      <c r="AG33" s="78" t="s">
        <v>90</v>
      </c>
      <c r="AH33" s="35"/>
      <c r="AI33" s="35"/>
      <c r="AJ33" s="35"/>
      <c r="AK33" s="35"/>
      <c r="AL33" s="35"/>
      <c r="AM33" s="35"/>
      <c r="AN33" s="92"/>
      <c r="AO33" s="92"/>
      <c r="AP33" s="92"/>
      <c r="AQ33" s="92"/>
      <c r="AR33" s="92"/>
    </row>
    <row r="34">
      <c r="A34" s="17" t="s">
        <v>36</v>
      </c>
      <c r="B34" s="69"/>
      <c r="C34" s="70" t="s">
        <v>70</v>
      </c>
      <c r="D34" s="95" t="s">
        <v>39</v>
      </c>
      <c r="E34" s="96" t="s">
        <v>39</v>
      </c>
      <c r="F34" s="96" t="s">
        <v>41</v>
      </c>
      <c r="G34" s="96" t="s">
        <v>71</v>
      </c>
      <c r="H34" s="96"/>
      <c r="I34" s="96" t="s">
        <v>72</v>
      </c>
      <c r="J34" s="96" t="s">
        <v>73</v>
      </c>
      <c r="K34" s="45" t="s">
        <v>74</v>
      </c>
      <c r="L34" s="113">
        <v>0.05</v>
      </c>
      <c r="M34" s="100" t="s">
        <v>177</v>
      </c>
      <c r="N34" s="9" t="s">
        <v>138</v>
      </c>
      <c r="O34" s="98">
        <v>18.0</v>
      </c>
      <c r="P34" s="50" t="s">
        <v>184</v>
      </c>
      <c r="Q34" s="9" t="s">
        <v>78</v>
      </c>
      <c r="R34" s="52" t="s">
        <v>179</v>
      </c>
      <c r="S34" s="99" t="s">
        <v>80</v>
      </c>
      <c r="T34" s="100" t="s">
        <v>96</v>
      </c>
      <c r="U34" s="54" t="s">
        <v>67</v>
      </c>
      <c r="V34" s="54" t="s">
        <v>82</v>
      </c>
      <c r="W34" s="54"/>
      <c r="X34" s="54" t="s">
        <v>83</v>
      </c>
      <c r="Y34" s="54" t="s">
        <v>84</v>
      </c>
      <c r="Z34" s="54"/>
      <c r="AA34" s="116"/>
      <c r="AB34" s="128"/>
      <c r="AC34" s="102"/>
      <c r="AD34" s="102"/>
      <c r="AE34" s="102"/>
      <c r="AF34" s="102"/>
      <c r="AG34" s="60"/>
      <c r="AH34" s="60"/>
      <c r="AI34" s="60"/>
      <c r="AJ34" s="103"/>
      <c r="AK34" s="103"/>
      <c r="AL34" s="102"/>
      <c r="AM34" s="60"/>
      <c r="AN34" s="92"/>
      <c r="AO34" s="92"/>
      <c r="AP34" s="92"/>
      <c r="AQ34" s="92"/>
      <c r="AR34" s="92"/>
    </row>
    <row r="35">
      <c r="A35" s="17" t="s">
        <v>36</v>
      </c>
      <c r="B35" s="69"/>
      <c r="C35" s="70" t="s">
        <v>70</v>
      </c>
      <c r="D35" s="95" t="s">
        <v>39</v>
      </c>
      <c r="E35" s="96" t="s">
        <v>39</v>
      </c>
      <c r="F35" s="96"/>
      <c r="G35" s="96"/>
      <c r="H35" s="96"/>
      <c r="I35" s="96"/>
      <c r="J35" s="96" t="s">
        <v>73</v>
      </c>
      <c r="K35" s="114"/>
      <c r="L35" s="113">
        <v>0.05</v>
      </c>
      <c r="M35" s="174" t="s">
        <v>185</v>
      </c>
      <c r="N35" s="9"/>
      <c r="O35" s="98">
        <v>18.0</v>
      </c>
      <c r="P35" s="50" t="s">
        <v>184</v>
      </c>
      <c r="Q35" s="9"/>
      <c r="R35" s="52"/>
      <c r="S35" s="99"/>
      <c r="T35" s="108"/>
      <c r="U35" s="105"/>
      <c r="V35" s="105"/>
      <c r="W35" s="105"/>
      <c r="X35" s="105"/>
      <c r="Y35" s="105"/>
      <c r="Z35" s="105"/>
      <c r="AA35" s="116"/>
      <c r="AB35" s="106"/>
      <c r="AC35" s="106"/>
      <c r="AD35" s="107"/>
      <c r="AE35" s="107"/>
      <c r="AF35" s="107"/>
      <c r="AG35" s="107"/>
      <c r="AH35" s="107"/>
      <c r="AI35" s="60"/>
      <c r="AJ35" s="60"/>
      <c r="AK35" s="60"/>
      <c r="AL35" s="60"/>
      <c r="AM35" s="60"/>
      <c r="AN35" s="92"/>
      <c r="AO35" s="92"/>
      <c r="AP35" s="92"/>
      <c r="AQ35" s="92"/>
      <c r="AR35" s="92"/>
    </row>
    <row r="36">
      <c r="A36" s="17" t="s">
        <v>36</v>
      </c>
      <c r="B36" s="69"/>
      <c r="C36" s="70" t="s">
        <v>70</v>
      </c>
      <c r="D36" s="95" t="s">
        <v>39</v>
      </c>
      <c r="E36" s="96" t="s">
        <v>39</v>
      </c>
      <c r="F36" s="96"/>
      <c r="G36" s="96"/>
      <c r="H36" s="96"/>
      <c r="I36" s="96"/>
      <c r="J36" s="96" t="s">
        <v>73</v>
      </c>
      <c r="K36" s="114"/>
      <c r="L36" s="113">
        <v>0.05</v>
      </c>
      <c r="M36" s="175" t="s">
        <v>186</v>
      </c>
      <c r="N36" s="9"/>
      <c r="O36" s="98">
        <v>18.0</v>
      </c>
      <c r="P36" s="50" t="s">
        <v>184</v>
      </c>
      <c r="Q36" s="9"/>
      <c r="R36" s="52"/>
      <c r="S36" s="99"/>
      <c r="T36" s="108"/>
      <c r="U36" s="105"/>
      <c r="V36" s="105"/>
      <c r="W36" s="105"/>
      <c r="X36" s="105"/>
      <c r="Y36" s="105"/>
      <c r="Z36" s="105"/>
      <c r="AA36" s="116"/>
      <c r="AB36" s="102"/>
      <c r="AC36" s="102"/>
      <c r="AD36" s="103"/>
      <c r="AE36" s="103"/>
      <c r="AF36" s="103"/>
      <c r="AG36" s="60"/>
      <c r="AH36" s="60"/>
      <c r="AI36" s="60"/>
      <c r="AJ36" s="60"/>
      <c r="AK36" s="60"/>
      <c r="AL36" s="60"/>
      <c r="AM36" s="60"/>
      <c r="AN36" s="92"/>
      <c r="AO36" s="92"/>
      <c r="AP36" s="92"/>
      <c r="AQ36" s="92"/>
      <c r="AR36" s="92"/>
    </row>
    <row r="37">
      <c r="A37" s="17" t="s">
        <v>36</v>
      </c>
      <c r="B37" s="176"/>
      <c r="C37" s="17" t="s">
        <v>70</v>
      </c>
      <c r="D37" s="85" t="s">
        <v>39</v>
      </c>
      <c r="E37" s="71" t="s">
        <v>39</v>
      </c>
      <c r="F37" s="71" t="s">
        <v>41</v>
      </c>
      <c r="G37" s="71" t="s">
        <v>41</v>
      </c>
      <c r="H37" s="71"/>
      <c r="I37" s="71" t="s">
        <v>187</v>
      </c>
      <c r="J37" s="71" t="s">
        <v>73</v>
      </c>
      <c r="K37" s="17" t="s">
        <v>188</v>
      </c>
      <c r="L37" s="119">
        <v>0.05</v>
      </c>
      <c r="M37" s="73" t="s">
        <v>189</v>
      </c>
      <c r="N37" s="26" t="s">
        <v>76</v>
      </c>
      <c r="O37" s="110">
        <v>19.0</v>
      </c>
      <c r="P37" s="73" t="s">
        <v>190</v>
      </c>
      <c r="Q37" s="26" t="s">
        <v>48</v>
      </c>
      <c r="R37" s="111" t="s">
        <v>191</v>
      </c>
      <c r="S37" s="72"/>
      <c r="T37" s="73" t="s">
        <v>81</v>
      </c>
      <c r="U37" s="74" t="s">
        <v>51</v>
      </c>
      <c r="V37" s="30"/>
      <c r="W37" s="30"/>
      <c r="X37" s="30"/>
      <c r="Y37" s="30"/>
      <c r="Z37" s="30"/>
      <c r="AA37" s="154"/>
      <c r="AB37" s="77" t="s">
        <v>183</v>
      </c>
      <c r="AC37" s="77" t="s">
        <v>55</v>
      </c>
      <c r="AD37" s="78" t="s">
        <v>183</v>
      </c>
      <c r="AE37" s="79" t="s">
        <v>36</v>
      </c>
      <c r="AF37" s="78" t="s">
        <v>89</v>
      </c>
      <c r="AG37" s="78" t="s">
        <v>90</v>
      </c>
      <c r="AH37" s="78"/>
      <c r="AI37" s="35"/>
      <c r="AJ37" s="155"/>
      <c r="AK37" s="155"/>
      <c r="AL37" s="156"/>
      <c r="AM37" s="35"/>
      <c r="AN37" s="177"/>
      <c r="AO37" s="177"/>
      <c r="AP37" s="177"/>
      <c r="AQ37" s="177"/>
      <c r="AR37" s="177"/>
    </row>
    <row r="38">
      <c r="A38" s="17" t="s">
        <v>36</v>
      </c>
      <c r="B38" s="18"/>
      <c r="C38" s="19" t="s">
        <v>37</v>
      </c>
      <c r="D38" s="85" t="s">
        <v>39</v>
      </c>
      <c r="E38" s="71" t="s">
        <v>39</v>
      </c>
      <c r="F38" s="111" t="s">
        <v>41</v>
      </c>
      <c r="G38" s="71" t="s">
        <v>41</v>
      </c>
      <c r="H38" s="160"/>
      <c r="I38" s="71" t="s">
        <v>109</v>
      </c>
      <c r="J38" s="71" t="s">
        <v>73</v>
      </c>
      <c r="K38" s="118"/>
      <c r="L38" s="119">
        <v>0.05</v>
      </c>
      <c r="M38" s="73" t="s">
        <v>189</v>
      </c>
      <c r="N38" s="26" t="s">
        <v>46</v>
      </c>
      <c r="O38" s="110">
        <v>20.0</v>
      </c>
      <c r="P38" s="25" t="s">
        <v>192</v>
      </c>
      <c r="Q38" s="26" t="s">
        <v>48</v>
      </c>
      <c r="R38" s="111" t="s">
        <v>191</v>
      </c>
      <c r="S38" s="71"/>
      <c r="T38" s="29" t="s">
        <v>50</v>
      </c>
      <c r="U38" s="30"/>
      <c r="V38" s="30" t="s">
        <v>82</v>
      </c>
      <c r="W38" s="89"/>
      <c r="X38" s="89"/>
      <c r="Y38" s="89" t="s">
        <v>84</v>
      </c>
      <c r="Z38" s="89"/>
      <c r="AA38" s="120"/>
      <c r="AB38" s="76" t="s">
        <v>171</v>
      </c>
      <c r="AC38" s="76" t="s">
        <v>55</v>
      </c>
      <c r="AD38" s="14" t="s">
        <v>171</v>
      </c>
      <c r="AE38" s="178" t="s">
        <v>36</v>
      </c>
      <c r="AF38" s="14" t="s">
        <v>57</v>
      </c>
      <c r="AG38" s="14" t="s">
        <v>48</v>
      </c>
      <c r="AH38" s="14"/>
      <c r="AI38" s="76"/>
      <c r="AJ38" s="161"/>
      <c r="AK38" s="161"/>
      <c r="AL38" s="151" t="s">
        <v>58</v>
      </c>
      <c r="AM38" s="123"/>
      <c r="AN38" s="124"/>
      <c r="AO38" s="124"/>
      <c r="AP38" s="124"/>
      <c r="AQ38" s="124"/>
      <c r="AR38" s="124"/>
    </row>
    <row r="39">
      <c r="A39" s="17" t="s">
        <v>36</v>
      </c>
      <c r="B39" s="18"/>
      <c r="C39" s="19" t="s">
        <v>37</v>
      </c>
      <c r="D39" s="95" t="s">
        <v>39</v>
      </c>
      <c r="E39" s="96" t="s">
        <v>39</v>
      </c>
      <c r="F39" s="115" t="s">
        <v>41</v>
      </c>
      <c r="G39" s="96" t="s">
        <v>41</v>
      </c>
      <c r="H39" s="125"/>
      <c r="I39" s="96" t="s">
        <v>109</v>
      </c>
      <c r="J39" s="96" t="s">
        <v>73</v>
      </c>
      <c r="K39" s="126"/>
      <c r="L39" s="113">
        <v>0.05</v>
      </c>
      <c r="M39" s="100" t="s">
        <v>189</v>
      </c>
      <c r="N39" s="9" t="s">
        <v>64</v>
      </c>
      <c r="O39" s="98">
        <v>21.0</v>
      </c>
      <c r="P39" s="50" t="s">
        <v>193</v>
      </c>
      <c r="Q39" s="9" t="s">
        <v>48</v>
      </c>
      <c r="R39" s="115" t="s">
        <v>191</v>
      </c>
      <c r="S39" s="96"/>
      <c r="T39" s="53" t="s">
        <v>66</v>
      </c>
      <c r="U39" s="54"/>
      <c r="V39" s="54" t="s">
        <v>82</v>
      </c>
      <c r="W39" s="105"/>
      <c r="X39" s="105"/>
      <c r="Y39" s="105" t="s">
        <v>84</v>
      </c>
      <c r="Z39" s="105"/>
      <c r="AA39" s="127"/>
      <c r="AB39" s="129"/>
      <c r="AC39" s="128"/>
      <c r="AD39" s="130"/>
      <c r="AE39" s="179"/>
      <c r="AF39" s="179"/>
      <c r="AG39" s="179"/>
      <c r="AH39" s="179"/>
      <c r="AI39" s="60"/>
      <c r="AJ39" s="166"/>
      <c r="AK39" s="166"/>
      <c r="AL39" s="167"/>
      <c r="AM39" s="132"/>
      <c r="AN39" s="124"/>
      <c r="AO39" s="124"/>
      <c r="AP39" s="124"/>
      <c r="AQ39" s="124"/>
      <c r="AR39" s="124"/>
    </row>
    <row r="40">
      <c r="A40" s="17" t="s">
        <v>36</v>
      </c>
      <c r="B40" s="69"/>
      <c r="C40" s="70" t="s">
        <v>70</v>
      </c>
      <c r="D40" s="85" t="s">
        <v>39</v>
      </c>
      <c r="E40" s="71" t="s">
        <v>38</v>
      </c>
      <c r="F40" s="71" t="s">
        <v>41</v>
      </c>
      <c r="G40" s="71" t="s">
        <v>40</v>
      </c>
      <c r="H40" s="89"/>
      <c r="I40" s="71" t="s">
        <v>128</v>
      </c>
      <c r="J40" s="85" t="s">
        <v>43</v>
      </c>
      <c r="K40" s="71" t="s">
        <v>129</v>
      </c>
      <c r="L40" s="119">
        <v>0.05</v>
      </c>
      <c r="M40" s="73" t="s">
        <v>194</v>
      </c>
      <c r="N40" s="26" t="s">
        <v>76</v>
      </c>
      <c r="O40" s="110">
        <v>22.0</v>
      </c>
      <c r="P40" s="73" t="s">
        <v>195</v>
      </c>
      <c r="Q40" s="26" t="s">
        <v>132</v>
      </c>
      <c r="R40" s="111" t="s">
        <v>133</v>
      </c>
      <c r="S40" s="153" t="s">
        <v>134</v>
      </c>
      <c r="T40" s="73" t="s">
        <v>81</v>
      </c>
      <c r="U40" s="74" t="s">
        <v>51</v>
      </c>
      <c r="V40" s="30" t="s">
        <v>135</v>
      </c>
      <c r="W40" s="30"/>
      <c r="X40" s="30" t="s">
        <v>84</v>
      </c>
      <c r="Y40" s="30" t="s">
        <v>84</v>
      </c>
      <c r="Z40" s="30"/>
      <c r="AA40" s="154"/>
      <c r="AB40" s="76" t="s">
        <v>196</v>
      </c>
      <c r="AC40" s="77" t="s">
        <v>55</v>
      </c>
      <c r="AD40" s="14" t="s">
        <v>197</v>
      </c>
      <c r="AE40" s="79" t="s">
        <v>36</v>
      </c>
      <c r="AF40" s="78" t="s">
        <v>89</v>
      </c>
      <c r="AG40" s="78" t="s">
        <v>90</v>
      </c>
      <c r="AH40" s="35"/>
      <c r="AI40" s="78" t="s">
        <v>90</v>
      </c>
      <c r="AJ40" s="155"/>
      <c r="AK40" s="155"/>
      <c r="AL40" s="156" t="s">
        <v>58</v>
      </c>
      <c r="AM40" s="35"/>
      <c r="AN40" s="92"/>
      <c r="AO40" s="92"/>
      <c r="AP40" s="92"/>
      <c r="AQ40" s="92"/>
      <c r="AR40" s="92"/>
    </row>
    <row r="41">
      <c r="A41" s="17" t="s">
        <v>36</v>
      </c>
      <c r="B41" s="69"/>
      <c r="C41" s="70" t="s">
        <v>70</v>
      </c>
      <c r="D41" s="95" t="s">
        <v>39</v>
      </c>
      <c r="E41" s="96" t="s">
        <v>38</v>
      </c>
      <c r="F41" s="96" t="s">
        <v>41</v>
      </c>
      <c r="G41" s="96" t="s">
        <v>40</v>
      </c>
      <c r="H41" s="105"/>
      <c r="I41" s="96" t="s">
        <v>128</v>
      </c>
      <c r="J41" s="95" t="s">
        <v>43</v>
      </c>
      <c r="K41" s="96" t="s">
        <v>129</v>
      </c>
      <c r="L41" s="113">
        <v>0.05</v>
      </c>
      <c r="M41" s="100" t="s">
        <v>194</v>
      </c>
      <c r="N41" s="9" t="s">
        <v>138</v>
      </c>
      <c r="O41" s="98">
        <v>23.0</v>
      </c>
      <c r="P41" s="100" t="s">
        <v>198</v>
      </c>
      <c r="Q41" s="9" t="s">
        <v>132</v>
      </c>
      <c r="R41" s="115" t="s">
        <v>133</v>
      </c>
      <c r="S41" s="157" t="s">
        <v>134</v>
      </c>
      <c r="T41" s="100" t="s">
        <v>96</v>
      </c>
      <c r="U41" s="54" t="s">
        <v>67</v>
      </c>
      <c r="V41" s="54" t="s">
        <v>135</v>
      </c>
      <c r="W41" s="54"/>
      <c r="X41" s="54" t="s">
        <v>84</v>
      </c>
      <c r="Y41" s="54" t="s">
        <v>84</v>
      </c>
      <c r="Z41" s="54"/>
      <c r="AA41" s="116"/>
      <c r="AB41" s="106"/>
      <c r="AC41" s="129"/>
      <c r="AD41" s="179"/>
      <c r="AE41" s="179"/>
      <c r="AF41" s="107"/>
      <c r="AG41" s="107"/>
      <c r="AH41" s="60"/>
      <c r="AI41" s="107"/>
      <c r="AJ41" s="103"/>
      <c r="AK41" s="103"/>
      <c r="AL41" s="102"/>
      <c r="AM41" s="60"/>
      <c r="AN41" s="92"/>
      <c r="AO41" s="92"/>
      <c r="AP41" s="92"/>
      <c r="AQ41" s="92"/>
      <c r="AR41" s="92"/>
    </row>
    <row r="42">
      <c r="A42" s="71" t="s">
        <v>150</v>
      </c>
      <c r="B42" s="159"/>
      <c r="C42" s="71" t="s">
        <v>151</v>
      </c>
      <c r="D42" s="85" t="s">
        <v>39</v>
      </c>
      <c r="E42" s="71" t="s">
        <v>39</v>
      </c>
      <c r="F42" s="111" t="s">
        <v>41</v>
      </c>
      <c r="G42" s="71" t="s">
        <v>152</v>
      </c>
      <c r="H42" s="160"/>
      <c r="I42" s="71" t="s">
        <v>153</v>
      </c>
      <c r="J42" s="71" t="s">
        <v>73</v>
      </c>
      <c r="K42" s="71" t="s">
        <v>154</v>
      </c>
      <c r="L42" s="119">
        <v>0.05</v>
      </c>
      <c r="M42" s="73" t="s">
        <v>199</v>
      </c>
      <c r="N42" s="26" t="s">
        <v>151</v>
      </c>
      <c r="O42" s="110">
        <v>24.0</v>
      </c>
      <c r="P42" s="73" t="s">
        <v>200</v>
      </c>
      <c r="Q42" s="26" t="s">
        <v>48</v>
      </c>
      <c r="R42" s="111" t="s">
        <v>201</v>
      </c>
      <c r="S42" s="71"/>
      <c r="T42" s="73" t="s">
        <v>202</v>
      </c>
      <c r="U42" s="30" t="s">
        <v>51</v>
      </c>
      <c r="V42" s="30" t="s">
        <v>203</v>
      </c>
      <c r="W42" s="30"/>
      <c r="X42" s="30" t="s">
        <v>84</v>
      </c>
      <c r="Y42" s="30" t="s">
        <v>84</v>
      </c>
      <c r="Z42" s="30"/>
      <c r="AA42" s="120"/>
      <c r="AB42" s="121" t="s">
        <v>204</v>
      </c>
      <c r="AC42" s="77" t="s">
        <v>55</v>
      </c>
      <c r="AD42" s="14" t="s">
        <v>183</v>
      </c>
      <c r="AE42" s="79" t="s">
        <v>36</v>
      </c>
      <c r="AF42" s="78" t="s">
        <v>89</v>
      </c>
      <c r="AG42" s="78" t="s">
        <v>48</v>
      </c>
      <c r="AH42" s="78"/>
      <c r="AI42" s="35"/>
      <c r="AJ42" s="161"/>
      <c r="AK42" s="161"/>
      <c r="AL42" s="151" t="s">
        <v>58</v>
      </c>
      <c r="AM42" s="123"/>
      <c r="AN42" s="124"/>
      <c r="AO42" s="124"/>
      <c r="AP42" s="124"/>
      <c r="AQ42" s="124"/>
      <c r="AR42" s="124"/>
    </row>
    <row r="43">
      <c r="A43" s="17" t="s">
        <v>36</v>
      </c>
      <c r="B43" s="109" t="s">
        <v>205</v>
      </c>
      <c r="C43" s="70" t="s">
        <v>70</v>
      </c>
      <c r="D43" s="85" t="s">
        <v>39</v>
      </c>
      <c r="E43" s="71" t="s">
        <v>117</v>
      </c>
      <c r="F43" s="71" t="s">
        <v>41</v>
      </c>
      <c r="G43" s="71" t="s">
        <v>140</v>
      </c>
      <c r="H43" s="89"/>
      <c r="I43" s="71" t="s">
        <v>141</v>
      </c>
      <c r="J43" s="85" t="s">
        <v>43</v>
      </c>
      <c r="K43" s="17" t="s">
        <v>148</v>
      </c>
      <c r="L43" s="119">
        <v>0.05</v>
      </c>
      <c r="M43" s="73" t="s">
        <v>206</v>
      </c>
      <c r="N43" s="26" t="s">
        <v>76</v>
      </c>
      <c r="O43" s="110">
        <v>25.0</v>
      </c>
      <c r="P43" s="73" t="s">
        <v>207</v>
      </c>
      <c r="Q43" s="26" t="s">
        <v>132</v>
      </c>
      <c r="R43" s="111" t="s">
        <v>145</v>
      </c>
      <c r="S43" s="72" t="s">
        <v>146</v>
      </c>
      <c r="T43" s="73" t="s">
        <v>81</v>
      </c>
      <c r="U43" s="74" t="s">
        <v>51</v>
      </c>
      <c r="V43" s="89"/>
      <c r="W43" s="30"/>
      <c r="X43" s="30" t="s">
        <v>84</v>
      </c>
      <c r="Y43" s="30" t="s">
        <v>84</v>
      </c>
      <c r="Z43" s="30"/>
      <c r="AA43" s="154"/>
      <c r="AB43" s="77" t="s">
        <v>208</v>
      </c>
      <c r="AC43" s="77" t="s">
        <v>55</v>
      </c>
      <c r="AD43" s="78" t="s">
        <v>197</v>
      </c>
      <c r="AE43" s="79" t="s">
        <v>36</v>
      </c>
      <c r="AF43" s="78" t="s">
        <v>89</v>
      </c>
      <c r="AG43" s="78" t="s">
        <v>90</v>
      </c>
      <c r="AH43" s="78" t="s">
        <v>90</v>
      </c>
      <c r="AI43" s="35"/>
      <c r="AJ43" s="155"/>
      <c r="AK43" s="155"/>
      <c r="AL43" s="156" t="s">
        <v>58</v>
      </c>
      <c r="AM43" s="35"/>
      <c r="AN43" s="92"/>
      <c r="AO43" s="92"/>
      <c r="AP43" s="92"/>
      <c r="AQ43" s="92"/>
      <c r="AR43" s="92"/>
    </row>
    <row r="44">
      <c r="A44" s="17" t="s">
        <v>36</v>
      </c>
      <c r="B44" s="69"/>
      <c r="C44" s="70" t="s">
        <v>70</v>
      </c>
      <c r="D44" s="95" t="s">
        <v>39</v>
      </c>
      <c r="E44" s="96" t="s">
        <v>117</v>
      </c>
      <c r="F44" s="96" t="s">
        <v>41</v>
      </c>
      <c r="G44" s="96" t="s">
        <v>140</v>
      </c>
      <c r="H44" s="105"/>
      <c r="I44" s="96" t="s">
        <v>141</v>
      </c>
      <c r="J44" s="95" t="s">
        <v>43</v>
      </c>
      <c r="K44" s="45" t="s">
        <v>148</v>
      </c>
      <c r="L44" s="113">
        <v>0.05</v>
      </c>
      <c r="M44" s="100" t="s">
        <v>206</v>
      </c>
      <c r="N44" s="9" t="s">
        <v>138</v>
      </c>
      <c r="O44" s="98">
        <v>26.0</v>
      </c>
      <c r="P44" s="100" t="s">
        <v>209</v>
      </c>
      <c r="Q44" s="9" t="s">
        <v>132</v>
      </c>
      <c r="R44" s="115" t="s">
        <v>145</v>
      </c>
      <c r="S44" s="99" t="s">
        <v>146</v>
      </c>
      <c r="T44" s="100" t="s">
        <v>96</v>
      </c>
      <c r="U44" s="54" t="s">
        <v>67</v>
      </c>
      <c r="V44" s="105"/>
      <c r="W44" s="54"/>
      <c r="X44" s="54" t="s">
        <v>84</v>
      </c>
      <c r="Y44" s="54" t="s">
        <v>84</v>
      </c>
      <c r="Z44" s="54"/>
      <c r="AA44" s="116"/>
      <c r="AB44" s="106"/>
      <c r="AC44" s="106"/>
      <c r="AD44" s="107"/>
      <c r="AE44" s="107"/>
      <c r="AF44" s="107"/>
      <c r="AG44" s="107"/>
      <c r="AH44" s="107"/>
      <c r="AI44" s="60"/>
      <c r="AJ44" s="60"/>
      <c r="AK44" s="60"/>
      <c r="AL44" s="102"/>
      <c r="AM44" s="60"/>
      <c r="AN44" s="92"/>
      <c r="AO44" s="92"/>
      <c r="AP44" s="92"/>
      <c r="AQ44" s="92"/>
      <c r="AR44" s="92"/>
    </row>
    <row r="45">
      <c r="A45" s="17" t="s">
        <v>36</v>
      </c>
      <c r="B45" s="18"/>
      <c r="C45" s="19" t="s">
        <v>37</v>
      </c>
      <c r="D45" s="85" t="s">
        <v>38</v>
      </c>
      <c r="E45" s="71" t="s">
        <v>39</v>
      </c>
      <c r="F45" s="111" t="s">
        <v>40</v>
      </c>
      <c r="G45" s="71" t="s">
        <v>41</v>
      </c>
      <c r="H45" s="160"/>
      <c r="I45" s="17" t="s">
        <v>42</v>
      </c>
      <c r="J45" s="85" t="s">
        <v>43</v>
      </c>
      <c r="K45" s="17" t="s">
        <v>44</v>
      </c>
      <c r="L45" s="119">
        <v>0.1</v>
      </c>
      <c r="M45" s="73" t="s">
        <v>210</v>
      </c>
      <c r="N45" s="26" t="s">
        <v>46</v>
      </c>
      <c r="O45" s="27">
        <v>27.0</v>
      </c>
      <c r="P45" s="25" t="s">
        <v>211</v>
      </c>
      <c r="Q45" s="26" t="s">
        <v>48</v>
      </c>
      <c r="R45" s="28" t="s">
        <v>49</v>
      </c>
      <c r="S45" s="17"/>
      <c r="T45" s="29" t="s">
        <v>50</v>
      </c>
      <c r="U45" s="30"/>
      <c r="V45" s="30" t="s">
        <v>52</v>
      </c>
      <c r="W45" s="89"/>
      <c r="X45" s="89"/>
      <c r="Y45" s="89" t="s">
        <v>84</v>
      </c>
      <c r="Z45" s="89"/>
      <c r="AA45" s="120"/>
      <c r="AB45" s="76" t="s">
        <v>212</v>
      </c>
      <c r="AC45" s="121"/>
      <c r="AD45" s="14" t="s">
        <v>213</v>
      </c>
      <c r="AE45" s="79" t="s">
        <v>36</v>
      </c>
      <c r="AF45" s="78" t="s">
        <v>57</v>
      </c>
      <c r="AG45" s="78" t="s">
        <v>90</v>
      </c>
      <c r="AH45" s="35"/>
      <c r="AI45" s="35"/>
      <c r="AJ45" s="161"/>
      <c r="AK45" s="161"/>
      <c r="AL45" s="151" t="s">
        <v>58</v>
      </c>
      <c r="AM45" s="123"/>
      <c r="AN45" s="124"/>
      <c r="AO45" s="124"/>
      <c r="AP45" s="124"/>
      <c r="AQ45" s="124"/>
      <c r="AR45" s="124"/>
    </row>
    <row r="46">
      <c r="A46" s="17" t="s">
        <v>36</v>
      </c>
      <c r="B46" s="18"/>
      <c r="C46" s="19" t="s">
        <v>37</v>
      </c>
      <c r="D46" s="85" t="s">
        <v>38</v>
      </c>
      <c r="E46" s="71" t="s">
        <v>39</v>
      </c>
      <c r="F46" s="117"/>
      <c r="G46" s="89"/>
      <c r="H46" s="117"/>
      <c r="I46" s="39"/>
      <c r="J46" s="85" t="s">
        <v>43</v>
      </c>
      <c r="K46" s="180"/>
      <c r="L46" s="119">
        <v>0.1</v>
      </c>
      <c r="M46" s="164" t="s">
        <v>214</v>
      </c>
      <c r="N46" s="26"/>
      <c r="O46" s="27">
        <v>27.0</v>
      </c>
      <c r="P46" s="25" t="s">
        <v>211</v>
      </c>
      <c r="Q46" s="26"/>
      <c r="R46" s="28"/>
      <c r="S46" s="17"/>
      <c r="T46" s="88"/>
      <c r="U46" s="89"/>
      <c r="V46" s="89"/>
      <c r="W46" s="89"/>
      <c r="X46" s="89"/>
      <c r="Y46" s="89"/>
      <c r="Z46" s="89"/>
      <c r="AA46" s="120"/>
      <c r="AB46" s="121"/>
      <c r="AC46" s="76" t="s">
        <v>55</v>
      </c>
      <c r="AD46" s="76" t="s">
        <v>60</v>
      </c>
      <c r="AE46" s="178" t="s">
        <v>36</v>
      </c>
      <c r="AF46" s="14" t="s">
        <v>57</v>
      </c>
      <c r="AG46" s="14" t="s">
        <v>48</v>
      </c>
      <c r="AH46" s="14" t="s">
        <v>10</v>
      </c>
      <c r="AI46" s="181"/>
      <c r="AJ46" s="165"/>
      <c r="AK46" s="165"/>
      <c r="AL46" s="165"/>
      <c r="AM46" s="123"/>
      <c r="AN46" s="124"/>
      <c r="AO46" s="124"/>
      <c r="AP46" s="124"/>
      <c r="AQ46" s="124"/>
      <c r="AR46" s="124"/>
    </row>
    <row r="47">
      <c r="A47" s="17" t="s">
        <v>36</v>
      </c>
      <c r="B47" s="18"/>
      <c r="C47" s="19" t="s">
        <v>37</v>
      </c>
      <c r="D47" s="85" t="s">
        <v>38</v>
      </c>
      <c r="E47" s="71" t="s">
        <v>39</v>
      </c>
      <c r="F47" s="117"/>
      <c r="G47" s="89"/>
      <c r="H47" s="117"/>
      <c r="I47" s="39"/>
      <c r="J47" s="85" t="s">
        <v>43</v>
      </c>
      <c r="K47" s="180"/>
      <c r="L47" s="119">
        <v>0.1</v>
      </c>
      <c r="M47" s="164" t="s">
        <v>215</v>
      </c>
      <c r="N47" s="26"/>
      <c r="O47" s="27">
        <v>27.0</v>
      </c>
      <c r="P47" s="25" t="s">
        <v>211</v>
      </c>
      <c r="Q47" s="26"/>
      <c r="R47" s="28"/>
      <c r="S47" s="17"/>
      <c r="T47" s="88"/>
      <c r="U47" s="89"/>
      <c r="V47" s="89"/>
      <c r="W47" s="89"/>
      <c r="X47" s="89"/>
      <c r="Y47" s="89"/>
      <c r="Z47" s="89"/>
      <c r="AA47" s="120"/>
      <c r="AB47" s="121"/>
      <c r="AC47" s="76" t="s">
        <v>55</v>
      </c>
      <c r="AD47" s="76" t="s">
        <v>62</v>
      </c>
      <c r="AE47" s="178" t="s">
        <v>36</v>
      </c>
      <c r="AF47" s="14" t="s">
        <v>63</v>
      </c>
      <c r="AG47" s="14" t="s">
        <v>48</v>
      </c>
      <c r="AH47" s="14" t="s">
        <v>10</v>
      </c>
      <c r="AI47" s="14"/>
      <c r="AJ47" s="165"/>
      <c r="AK47" s="165"/>
      <c r="AL47" s="165"/>
      <c r="AM47" s="123"/>
      <c r="AN47" s="124"/>
      <c r="AO47" s="124"/>
      <c r="AP47" s="124"/>
      <c r="AQ47" s="124"/>
      <c r="AR47" s="124"/>
    </row>
    <row r="48">
      <c r="A48" s="17" t="s">
        <v>36</v>
      </c>
      <c r="B48" s="18"/>
      <c r="C48" s="19" t="s">
        <v>37</v>
      </c>
      <c r="D48" s="95" t="s">
        <v>38</v>
      </c>
      <c r="E48" s="96" t="s">
        <v>39</v>
      </c>
      <c r="F48" s="115" t="s">
        <v>40</v>
      </c>
      <c r="G48" s="96" t="s">
        <v>41</v>
      </c>
      <c r="H48" s="125"/>
      <c r="I48" s="45" t="s">
        <v>42</v>
      </c>
      <c r="J48" s="95" t="s">
        <v>43</v>
      </c>
      <c r="K48" s="45" t="s">
        <v>44</v>
      </c>
      <c r="L48" s="113">
        <v>0.1</v>
      </c>
      <c r="M48" s="100" t="s">
        <v>210</v>
      </c>
      <c r="N48" s="9" t="s">
        <v>64</v>
      </c>
      <c r="O48" s="51">
        <v>28.0</v>
      </c>
      <c r="P48" s="50" t="s">
        <v>216</v>
      </c>
      <c r="Q48" s="9" t="s">
        <v>48</v>
      </c>
      <c r="R48" s="52" t="s">
        <v>49</v>
      </c>
      <c r="S48" s="45"/>
      <c r="T48" s="53" t="s">
        <v>66</v>
      </c>
      <c r="U48" s="54"/>
      <c r="V48" s="54" t="s">
        <v>52</v>
      </c>
      <c r="W48" s="105"/>
      <c r="X48" s="105"/>
      <c r="Y48" s="105" t="s">
        <v>84</v>
      </c>
      <c r="Z48" s="105"/>
      <c r="AA48" s="127"/>
      <c r="AB48" s="128"/>
      <c r="AC48" s="128"/>
      <c r="AD48" s="130"/>
      <c r="AE48" s="103"/>
      <c r="AF48" s="103"/>
      <c r="AG48" s="60"/>
      <c r="AH48" s="60"/>
      <c r="AI48" s="60"/>
      <c r="AJ48" s="166"/>
      <c r="AK48" s="166"/>
      <c r="AL48" s="167"/>
      <c r="AM48" s="132"/>
      <c r="AN48" s="124"/>
      <c r="AO48" s="124"/>
      <c r="AP48" s="124"/>
      <c r="AQ48" s="124"/>
      <c r="AR48" s="124"/>
    </row>
    <row r="49">
      <c r="A49" s="17" t="s">
        <v>36</v>
      </c>
      <c r="B49" s="18"/>
      <c r="C49" s="19" t="s">
        <v>37</v>
      </c>
      <c r="D49" s="95" t="s">
        <v>38</v>
      </c>
      <c r="E49" s="96" t="s">
        <v>39</v>
      </c>
      <c r="F49" s="168"/>
      <c r="G49" s="105"/>
      <c r="H49" s="168"/>
      <c r="I49" s="105"/>
      <c r="J49" s="95" t="s">
        <v>43</v>
      </c>
      <c r="K49" s="182"/>
      <c r="L49" s="113">
        <v>0.1</v>
      </c>
      <c r="M49" s="170" t="s">
        <v>217</v>
      </c>
      <c r="N49" s="9"/>
      <c r="O49" s="51">
        <v>28.0</v>
      </c>
      <c r="P49" s="50" t="s">
        <v>216</v>
      </c>
      <c r="Q49" s="9"/>
      <c r="R49" s="52"/>
      <c r="S49" s="45"/>
      <c r="T49" s="108"/>
      <c r="U49" s="105"/>
      <c r="V49" s="105"/>
      <c r="W49" s="105"/>
      <c r="X49" s="105"/>
      <c r="Y49" s="105"/>
      <c r="Z49" s="105"/>
      <c r="AA49" s="127"/>
      <c r="AB49" s="128"/>
      <c r="AC49" s="128"/>
      <c r="AD49" s="128"/>
      <c r="AE49" s="179"/>
      <c r="AF49" s="179"/>
      <c r="AG49" s="179"/>
      <c r="AH49" s="179"/>
      <c r="AI49" s="183"/>
      <c r="AJ49" s="171"/>
      <c r="AK49" s="171"/>
      <c r="AL49" s="171"/>
      <c r="AM49" s="132"/>
      <c r="AN49" s="124"/>
      <c r="AO49" s="124"/>
      <c r="AP49" s="124"/>
      <c r="AQ49" s="124"/>
      <c r="AR49" s="124"/>
    </row>
    <row r="50">
      <c r="A50" s="17" t="s">
        <v>36</v>
      </c>
      <c r="B50" s="18"/>
      <c r="C50" s="19" t="s">
        <v>37</v>
      </c>
      <c r="D50" s="95" t="s">
        <v>38</v>
      </c>
      <c r="E50" s="96" t="s">
        <v>39</v>
      </c>
      <c r="F50" s="168"/>
      <c r="G50" s="105"/>
      <c r="H50" s="168"/>
      <c r="I50" s="105"/>
      <c r="J50" s="95" t="s">
        <v>43</v>
      </c>
      <c r="K50" s="182"/>
      <c r="L50" s="113">
        <v>0.1</v>
      </c>
      <c r="M50" s="170" t="s">
        <v>218</v>
      </c>
      <c r="N50" s="9"/>
      <c r="O50" s="51">
        <v>28.0</v>
      </c>
      <c r="P50" s="50" t="s">
        <v>216</v>
      </c>
      <c r="Q50" s="9"/>
      <c r="R50" s="52"/>
      <c r="S50" s="45"/>
      <c r="T50" s="108"/>
      <c r="U50" s="105"/>
      <c r="V50" s="105"/>
      <c r="W50" s="105"/>
      <c r="X50" s="105"/>
      <c r="Y50" s="105"/>
      <c r="Z50" s="105"/>
      <c r="AA50" s="127"/>
      <c r="AB50" s="128"/>
      <c r="AC50" s="128"/>
      <c r="AD50" s="128"/>
      <c r="AE50" s="179"/>
      <c r="AF50" s="179"/>
      <c r="AG50" s="179"/>
      <c r="AH50" s="179"/>
      <c r="AI50" s="179"/>
      <c r="AJ50" s="171"/>
      <c r="AK50" s="171"/>
      <c r="AL50" s="171"/>
      <c r="AM50" s="132"/>
      <c r="AN50" s="124"/>
      <c r="AO50" s="124"/>
      <c r="AP50" s="124"/>
      <c r="AQ50" s="124"/>
      <c r="AR50" s="124"/>
    </row>
    <row r="51">
      <c r="A51" s="17" t="s">
        <v>36</v>
      </c>
      <c r="B51" s="69"/>
      <c r="C51" s="70" t="s">
        <v>70</v>
      </c>
      <c r="D51" s="85" t="s">
        <v>39</v>
      </c>
      <c r="E51" s="71" t="s">
        <v>39</v>
      </c>
      <c r="F51" s="71" t="s">
        <v>41</v>
      </c>
      <c r="G51" s="71" t="s">
        <v>71</v>
      </c>
      <c r="H51" s="71"/>
      <c r="I51" s="71" t="s">
        <v>72</v>
      </c>
      <c r="J51" s="71" t="s">
        <v>73</v>
      </c>
      <c r="K51" s="17" t="s">
        <v>74</v>
      </c>
      <c r="L51" s="119">
        <v>0.1</v>
      </c>
      <c r="M51" s="73" t="s">
        <v>219</v>
      </c>
      <c r="N51" s="26" t="s">
        <v>76</v>
      </c>
      <c r="O51" s="110">
        <v>29.0</v>
      </c>
      <c r="P51" s="25" t="s">
        <v>220</v>
      </c>
      <c r="Q51" s="26" t="s">
        <v>78</v>
      </c>
      <c r="R51" s="28" t="s">
        <v>179</v>
      </c>
      <c r="S51" s="72" t="s">
        <v>80</v>
      </c>
      <c r="T51" s="73" t="s">
        <v>81</v>
      </c>
      <c r="U51" s="74" t="s">
        <v>51</v>
      </c>
      <c r="V51" s="30" t="s">
        <v>82</v>
      </c>
      <c r="W51" s="30"/>
      <c r="X51" s="30" t="s">
        <v>83</v>
      </c>
      <c r="Y51" s="30" t="s">
        <v>84</v>
      </c>
      <c r="Z51" s="30"/>
      <c r="AA51" s="154"/>
      <c r="AB51" s="77" t="s">
        <v>221</v>
      </c>
      <c r="AC51" s="77" t="s">
        <v>55</v>
      </c>
      <c r="AD51" s="78" t="s">
        <v>88</v>
      </c>
      <c r="AE51" s="79" t="s">
        <v>36</v>
      </c>
      <c r="AF51" s="78" t="s">
        <v>89</v>
      </c>
      <c r="AG51" s="78" t="s">
        <v>90</v>
      </c>
      <c r="AH51" s="35"/>
      <c r="AI51" s="35"/>
      <c r="AJ51" s="155"/>
      <c r="AK51" s="155"/>
      <c r="AL51" s="156" t="s">
        <v>58</v>
      </c>
      <c r="AM51" s="35"/>
      <c r="AN51" s="92"/>
      <c r="AO51" s="92"/>
      <c r="AP51" s="92"/>
      <c r="AQ51" s="92"/>
      <c r="AR51" s="92"/>
    </row>
    <row r="52">
      <c r="A52" s="17" t="s">
        <v>36</v>
      </c>
      <c r="B52" s="69"/>
      <c r="C52" s="70" t="s">
        <v>70</v>
      </c>
      <c r="D52" s="85" t="s">
        <v>39</v>
      </c>
      <c r="E52" s="71" t="s">
        <v>39</v>
      </c>
      <c r="F52" s="71"/>
      <c r="G52" s="71"/>
      <c r="H52" s="71"/>
      <c r="I52" s="71"/>
      <c r="J52" s="71" t="s">
        <v>73</v>
      </c>
      <c r="K52" s="172"/>
      <c r="L52" s="119">
        <v>0.1</v>
      </c>
      <c r="M52" s="173" t="s">
        <v>222</v>
      </c>
      <c r="N52" s="26"/>
      <c r="O52" s="184">
        <v>29.0</v>
      </c>
      <c r="P52" s="25" t="s">
        <v>220</v>
      </c>
      <c r="Q52" s="26"/>
      <c r="R52" s="28"/>
      <c r="S52" s="72"/>
      <c r="T52" s="88"/>
      <c r="U52" s="89"/>
      <c r="V52" s="89"/>
      <c r="W52" s="89"/>
      <c r="X52" s="89"/>
      <c r="Y52" s="89"/>
      <c r="Z52" s="89"/>
      <c r="AA52" s="154"/>
      <c r="AB52" s="77"/>
      <c r="AC52" s="77" t="s">
        <v>55</v>
      </c>
      <c r="AD52" s="91" t="s">
        <v>92</v>
      </c>
      <c r="AE52" s="91"/>
      <c r="AF52" s="78" t="s">
        <v>89</v>
      </c>
      <c r="AG52" s="78" t="s">
        <v>90</v>
      </c>
      <c r="AH52" s="78"/>
      <c r="AI52" s="35"/>
      <c r="AJ52" s="35"/>
      <c r="AK52" s="35"/>
      <c r="AL52" s="35"/>
      <c r="AM52" s="35"/>
      <c r="AN52" s="92"/>
      <c r="AO52" s="92"/>
      <c r="AP52" s="92"/>
      <c r="AQ52" s="92"/>
      <c r="AR52" s="92"/>
    </row>
    <row r="53">
      <c r="A53" s="17" t="s">
        <v>36</v>
      </c>
      <c r="B53" s="69"/>
      <c r="C53" s="70" t="s">
        <v>70</v>
      </c>
      <c r="D53" s="85" t="s">
        <v>39</v>
      </c>
      <c r="E53" s="71" t="s">
        <v>39</v>
      </c>
      <c r="F53" s="71"/>
      <c r="G53" s="71"/>
      <c r="H53" s="71"/>
      <c r="I53" s="71"/>
      <c r="J53" s="71" t="s">
        <v>73</v>
      </c>
      <c r="K53" s="172"/>
      <c r="L53" s="119">
        <v>0.1</v>
      </c>
      <c r="M53" s="173" t="s">
        <v>223</v>
      </c>
      <c r="N53" s="26"/>
      <c r="O53" s="110">
        <v>29.0</v>
      </c>
      <c r="P53" s="25" t="s">
        <v>220</v>
      </c>
      <c r="Q53" s="26"/>
      <c r="R53" s="28"/>
      <c r="S53" s="72"/>
      <c r="T53" s="88"/>
      <c r="U53" s="89"/>
      <c r="V53" s="89"/>
      <c r="W53" s="89"/>
      <c r="X53" s="89"/>
      <c r="Y53" s="89"/>
      <c r="Z53" s="89"/>
      <c r="AA53" s="154"/>
      <c r="AB53" s="156"/>
      <c r="AC53" s="77" t="s">
        <v>55</v>
      </c>
      <c r="AD53" s="91" t="s">
        <v>224</v>
      </c>
      <c r="AE53" s="91"/>
      <c r="AF53" s="78" t="s">
        <v>89</v>
      </c>
      <c r="AG53" s="78" t="s">
        <v>90</v>
      </c>
      <c r="AH53" s="35"/>
      <c r="AI53" s="35"/>
      <c r="AJ53" s="35"/>
      <c r="AK53" s="35"/>
      <c r="AL53" s="35"/>
      <c r="AM53" s="35"/>
      <c r="AN53" s="92"/>
      <c r="AO53" s="92"/>
      <c r="AP53" s="92"/>
      <c r="AQ53" s="92"/>
      <c r="AR53" s="92"/>
    </row>
    <row r="54">
      <c r="A54" s="17" t="s">
        <v>36</v>
      </c>
      <c r="B54" s="69"/>
      <c r="C54" s="70" t="s">
        <v>70</v>
      </c>
      <c r="D54" s="95" t="s">
        <v>39</v>
      </c>
      <c r="E54" s="96" t="s">
        <v>39</v>
      </c>
      <c r="F54" s="96" t="s">
        <v>41</v>
      </c>
      <c r="G54" s="96" t="s">
        <v>71</v>
      </c>
      <c r="H54" s="96"/>
      <c r="I54" s="96" t="s">
        <v>72</v>
      </c>
      <c r="J54" s="96" t="s">
        <v>73</v>
      </c>
      <c r="K54" s="45" t="s">
        <v>74</v>
      </c>
      <c r="L54" s="113">
        <v>0.1</v>
      </c>
      <c r="M54" s="100" t="s">
        <v>219</v>
      </c>
      <c r="N54" s="9" t="s">
        <v>138</v>
      </c>
      <c r="O54" s="98">
        <v>30.0</v>
      </c>
      <c r="P54" s="50" t="s">
        <v>225</v>
      </c>
      <c r="Q54" s="9" t="s">
        <v>78</v>
      </c>
      <c r="R54" s="52" t="s">
        <v>179</v>
      </c>
      <c r="S54" s="99" t="s">
        <v>80</v>
      </c>
      <c r="T54" s="100" t="s">
        <v>96</v>
      </c>
      <c r="U54" s="54" t="s">
        <v>67</v>
      </c>
      <c r="V54" s="54" t="s">
        <v>82</v>
      </c>
      <c r="W54" s="54"/>
      <c r="X54" s="54" t="s">
        <v>83</v>
      </c>
      <c r="Y54" s="54" t="s">
        <v>84</v>
      </c>
      <c r="Z54" s="54"/>
      <c r="AA54" s="116"/>
      <c r="AB54" s="130"/>
      <c r="AC54" s="102"/>
      <c r="AD54" s="130"/>
      <c r="AE54" s="103"/>
      <c r="AF54" s="103"/>
      <c r="AG54" s="60"/>
      <c r="AH54" s="60"/>
      <c r="AI54" s="60"/>
      <c r="AJ54" s="103"/>
      <c r="AK54" s="103"/>
      <c r="AL54" s="102"/>
      <c r="AM54" s="60"/>
      <c r="AN54" s="92"/>
      <c r="AO54" s="92"/>
      <c r="AP54" s="92"/>
      <c r="AQ54" s="92"/>
      <c r="AR54" s="92"/>
    </row>
    <row r="55">
      <c r="A55" s="17" t="s">
        <v>36</v>
      </c>
      <c r="B55" s="69"/>
      <c r="C55" s="70" t="s">
        <v>70</v>
      </c>
      <c r="D55" s="95" t="s">
        <v>39</v>
      </c>
      <c r="E55" s="96" t="s">
        <v>39</v>
      </c>
      <c r="F55" s="96"/>
      <c r="G55" s="96"/>
      <c r="H55" s="96"/>
      <c r="I55" s="96"/>
      <c r="J55" s="96" t="s">
        <v>73</v>
      </c>
      <c r="K55" s="114"/>
      <c r="L55" s="113">
        <v>0.1</v>
      </c>
      <c r="M55" s="175" t="s">
        <v>226</v>
      </c>
      <c r="N55" s="9"/>
      <c r="O55" s="185">
        <v>30.0</v>
      </c>
      <c r="P55" s="50" t="s">
        <v>225</v>
      </c>
      <c r="Q55" s="9"/>
      <c r="R55" s="52"/>
      <c r="S55" s="99"/>
      <c r="T55" s="108"/>
      <c r="U55" s="105"/>
      <c r="V55" s="105"/>
      <c r="W55" s="105"/>
      <c r="X55" s="105"/>
      <c r="Y55" s="105"/>
      <c r="Z55" s="105"/>
      <c r="AA55" s="116"/>
      <c r="AB55" s="106"/>
      <c r="AC55" s="106"/>
      <c r="AD55" s="107"/>
      <c r="AE55" s="107"/>
      <c r="AF55" s="107"/>
      <c r="AG55" s="107"/>
      <c r="AH55" s="107"/>
      <c r="AI55" s="60"/>
      <c r="AJ55" s="60"/>
      <c r="AK55" s="60"/>
      <c r="AL55" s="60"/>
      <c r="AM55" s="60"/>
      <c r="AN55" s="92"/>
      <c r="AO55" s="92"/>
      <c r="AP55" s="92"/>
      <c r="AQ55" s="92"/>
      <c r="AR55" s="92"/>
    </row>
    <row r="56">
      <c r="A56" s="17" t="s">
        <v>36</v>
      </c>
      <c r="B56" s="69"/>
      <c r="C56" s="70" t="s">
        <v>70</v>
      </c>
      <c r="D56" s="95" t="s">
        <v>39</v>
      </c>
      <c r="E56" s="96" t="s">
        <v>39</v>
      </c>
      <c r="F56" s="96"/>
      <c r="G56" s="96"/>
      <c r="H56" s="96"/>
      <c r="I56" s="96"/>
      <c r="J56" s="96" t="s">
        <v>73</v>
      </c>
      <c r="K56" s="114"/>
      <c r="L56" s="113">
        <v>0.1</v>
      </c>
      <c r="M56" s="175" t="s">
        <v>227</v>
      </c>
      <c r="N56" s="9"/>
      <c r="O56" s="98">
        <v>30.0</v>
      </c>
      <c r="P56" s="50" t="s">
        <v>225</v>
      </c>
      <c r="Q56" s="9"/>
      <c r="R56" s="52"/>
      <c r="S56" s="99"/>
      <c r="T56" s="108"/>
      <c r="U56" s="105"/>
      <c r="V56" s="105"/>
      <c r="W56" s="105"/>
      <c r="X56" s="105"/>
      <c r="Y56" s="105"/>
      <c r="Z56" s="105"/>
      <c r="AA56" s="116"/>
      <c r="AB56" s="102"/>
      <c r="AC56" s="102"/>
      <c r="AD56" s="103"/>
      <c r="AE56" s="103"/>
      <c r="AF56" s="103"/>
      <c r="AG56" s="60"/>
      <c r="AH56" s="60"/>
      <c r="AI56" s="60"/>
      <c r="AJ56" s="60"/>
      <c r="AK56" s="60"/>
      <c r="AL56" s="60"/>
      <c r="AM56" s="60"/>
      <c r="AN56" s="92"/>
      <c r="AO56" s="92"/>
      <c r="AP56" s="92"/>
      <c r="AQ56" s="92"/>
      <c r="AR56" s="92"/>
    </row>
    <row r="57">
      <c r="A57" s="17" t="s">
        <v>36</v>
      </c>
      <c r="B57" s="186"/>
      <c r="C57" s="19" t="s">
        <v>37</v>
      </c>
      <c r="D57" s="85" t="s">
        <v>38</v>
      </c>
      <c r="E57" s="71" t="s">
        <v>39</v>
      </c>
      <c r="F57" s="111" t="s">
        <v>40</v>
      </c>
      <c r="G57" s="71" t="s">
        <v>41</v>
      </c>
      <c r="H57" s="117"/>
      <c r="I57" s="71" t="s">
        <v>228</v>
      </c>
      <c r="J57" s="85" t="s">
        <v>229</v>
      </c>
      <c r="K57" s="118"/>
      <c r="L57" s="119">
        <v>0.1</v>
      </c>
      <c r="M57" s="73" t="s">
        <v>230</v>
      </c>
      <c r="N57" s="26" t="s">
        <v>46</v>
      </c>
      <c r="O57" s="110">
        <v>31.0</v>
      </c>
      <c r="P57" s="25" t="s">
        <v>231</v>
      </c>
      <c r="Q57" s="26" t="s">
        <v>232</v>
      </c>
      <c r="R57" s="111" t="s">
        <v>233</v>
      </c>
      <c r="S57" s="71"/>
      <c r="T57" s="29" t="s">
        <v>50</v>
      </c>
      <c r="U57" s="71"/>
      <c r="V57" s="89"/>
      <c r="W57" s="89"/>
      <c r="X57" s="89"/>
      <c r="Y57" s="89"/>
      <c r="Z57" s="89"/>
      <c r="AA57" s="120"/>
      <c r="AB57" s="76" t="s">
        <v>212</v>
      </c>
      <c r="AC57" s="76"/>
      <c r="AD57" s="14" t="s">
        <v>213</v>
      </c>
      <c r="AE57" s="79" t="s">
        <v>36</v>
      </c>
      <c r="AF57" s="78" t="s">
        <v>57</v>
      </c>
      <c r="AG57" s="78" t="s">
        <v>90</v>
      </c>
      <c r="AH57" s="78"/>
      <c r="AI57" s="35"/>
      <c r="AJ57" s="165"/>
      <c r="AK57" s="165"/>
      <c r="AL57" s="151" t="s">
        <v>58</v>
      </c>
      <c r="AM57" s="123"/>
      <c r="AN57" s="124"/>
      <c r="AO57" s="124"/>
      <c r="AP57" s="124"/>
      <c r="AQ57" s="124"/>
      <c r="AR57" s="124"/>
    </row>
    <row r="58">
      <c r="A58" s="17" t="s">
        <v>36</v>
      </c>
      <c r="B58" s="186"/>
      <c r="C58" s="19" t="s">
        <v>37</v>
      </c>
      <c r="D58" s="85" t="s">
        <v>38</v>
      </c>
      <c r="E58" s="71" t="s">
        <v>39</v>
      </c>
      <c r="F58" s="117"/>
      <c r="G58" s="89"/>
      <c r="H58" s="117"/>
      <c r="I58" s="89"/>
      <c r="J58" s="85" t="s">
        <v>229</v>
      </c>
      <c r="K58" s="118"/>
      <c r="L58" s="119">
        <v>0.1</v>
      </c>
      <c r="M58" s="187" t="s">
        <v>234</v>
      </c>
      <c r="N58" s="26"/>
      <c r="O58" s="110">
        <v>31.0</v>
      </c>
      <c r="P58" s="25" t="s">
        <v>231</v>
      </c>
      <c r="Q58" s="26"/>
      <c r="R58" s="111" t="s">
        <v>233</v>
      </c>
      <c r="S58" s="71"/>
      <c r="T58" s="188"/>
      <c r="U58" s="30"/>
      <c r="V58" s="30"/>
      <c r="W58" s="89"/>
      <c r="X58" s="89"/>
      <c r="Y58" s="89"/>
      <c r="Z58" s="89"/>
      <c r="AA58" s="120"/>
      <c r="AB58" s="76" t="s">
        <v>235</v>
      </c>
      <c r="AC58" s="76" t="s">
        <v>55</v>
      </c>
      <c r="AD58" s="76" t="s">
        <v>60</v>
      </c>
      <c r="AE58" s="79" t="s">
        <v>36</v>
      </c>
      <c r="AF58" s="14" t="s">
        <v>57</v>
      </c>
      <c r="AG58" s="14" t="s">
        <v>48</v>
      </c>
      <c r="AH58" s="78" t="s">
        <v>10</v>
      </c>
      <c r="AI58" s="35"/>
      <c r="AJ58" s="165"/>
      <c r="AK58" s="165"/>
      <c r="AL58" s="151"/>
      <c r="AM58" s="123"/>
      <c r="AN58" s="124"/>
      <c r="AO58" s="124"/>
      <c r="AP58" s="124"/>
      <c r="AQ58" s="124"/>
      <c r="AR58" s="124"/>
    </row>
    <row r="59">
      <c r="A59" s="17" t="s">
        <v>36</v>
      </c>
      <c r="B59" s="186"/>
      <c r="C59" s="19" t="s">
        <v>37</v>
      </c>
      <c r="D59" s="85" t="s">
        <v>38</v>
      </c>
      <c r="E59" s="71" t="s">
        <v>39</v>
      </c>
      <c r="F59" s="117"/>
      <c r="G59" s="89"/>
      <c r="H59" s="117"/>
      <c r="I59" s="89"/>
      <c r="J59" s="85" t="s">
        <v>229</v>
      </c>
      <c r="K59" s="118"/>
      <c r="L59" s="119">
        <v>0.1</v>
      </c>
      <c r="M59" s="187" t="s">
        <v>236</v>
      </c>
      <c r="N59" s="26"/>
      <c r="O59" s="110">
        <v>31.0</v>
      </c>
      <c r="P59" s="25" t="s">
        <v>231</v>
      </c>
      <c r="Q59" s="26"/>
      <c r="R59" s="111" t="s">
        <v>233</v>
      </c>
      <c r="S59" s="71"/>
      <c r="T59" s="188"/>
      <c r="U59" s="30"/>
      <c r="V59" s="30"/>
      <c r="W59" s="89"/>
      <c r="X59" s="89"/>
      <c r="Y59" s="89"/>
      <c r="Z59" s="89"/>
      <c r="AA59" s="120"/>
      <c r="AB59" s="121" t="s">
        <v>237</v>
      </c>
      <c r="AC59" s="76" t="s">
        <v>55</v>
      </c>
      <c r="AD59" s="76" t="s">
        <v>62</v>
      </c>
      <c r="AE59" s="79" t="s">
        <v>36</v>
      </c>
      <c r="AF59" s="14" t="s">
        <v>63</v>
      </c>
      <c r="AG59" s="14" t="s">
        <v>48</v>
      </c>
      <c r="AH59" s="78" t="s">
        <v>10</v>
      </c>
      <c r="AI59" s="35"/>
      <c r="AJ59" s="165"/>
      <c r="AK59" s="165"/>
      <c r="AL59" s="151"/>
      <c r="AM59" s="123"/>
      <c r="AN59" s="124"/>
      <c r="AO59" s="124"/>
      <c r="AP59" s="124"/>
      <c r="AQ59" s="124"/>
      <c r="AR59" s="124"/>
    </row>
    <row r="60">
      <c r="A60" s="17"/>
      <c r="B60" s="186"/>
      <c r="C60" s="19" t="s">
        <v>37</v>
      </c>
      <c r="D60" s="85" t="s">
        <v>38</v>
      </c>
      <c r="E60" s="71" t="s">
        <v>39</v>
      </c>
      <c r="F60" s="111" t="s">
        <v>40</v>
      </c>
      <c r="G60" s="71" t="s">
        <v>41</v>
      </c>
      <c r="H60" s="160"/>
      <c r="I60" s="71" t="s">
        <v>238</v>
      </c>
      <c r="J60" s="85" t="s">
        <v>229</v>
      </c>
      <c r="K60" s="118"/>
      <c r="L60" s="119">
        <v>0.1</v>
      </c>
      <c r="M60" s="73" t="s">
        <v>239</v>
      </c>
      <c r="N60" s="26"/>
      <c r="O60" s="110">
        <v>32.0</v>
      </c>
      <c r="P60" s="25" t="s">
        <v>240</v>
      </c>
      <c r="Q60" s="26" t="s">
        <v>241</v>
      </c>
      <c r="R60" s="111" t="s">
        <v>242</v>
      </c>
      <c r="S60" s="71"/>
      <c r="T60" s="29" t="s">
        <v>50</v>
      </c>
      <c r="U60" s="189"/>
      <c r="V60" s="190"/>
      <c r="W60" s="190"/>
      <c r="X60" s="190"/>
      <c r="Y60" s="190"/>
      <c r="Z60" s="190"/>
      <c r="AA60" s="191"/>
      <c r="AB60" s="76" t="s">
        <v>212</v>
      </c>
      <c r="AC60" s="76"/>
      <c r="AD60" s="14"/>
      <c r="AE60" s="79" t="s">
        <v>36</v>
      </c>
      <c r="AF60" s="35"/>
      <c r="AG60" s="35"/>
      <c r="AH60" s="78"/>
      <c r="AI60" s="35"/>
      <c r="AJ60" s="165"/>
      <c r="AK60" s="165"/>
      <c r="AL60" s="151"/>
      <c r="AM60" s="123"/>
      <c r="AN60" s="124"/>
      <c r="AO60" s="124"/>
      <c r="AP60" s="124"/>
      <c r="AQ60" s="124"/>
      <c r="AR60" s="124"/>
    </row>
    <row r="61">
      <c r="A61" s="17"/>
      <c r="B61" s="186"/>
      <c r="C61" s="19" t="s">
        <v>37</v>
      </c>
      <c r="D61" s="85" t="s">
        <v>38</v>
      </c>
      <c r="E61" s="71" t="s">
        <v>39</v>
      </c>
      <c r="F61" s="160"/>
      <c r="G61" s="30"/>
      <c r="H61" s="160"/>
      <c r="I61" s="30"/>
      <c r="J61" s="85" t="s">
        <v>229</v>
      </c>
      <c r="K61" s="118"/>
      <c r="L61" s="119">
        <v>0.1</v>
      </c>
      <c r="M61" s="187" t="s">
        <v>243</v>
      </c>
      <c r="N61" s="26"/>
      <c r="O61" s="110">
        <v>32.0</v>
      </c>
      <c r="P61" s="25" t="s">
        <v>240</v>
      </c>
      <c r="Q61" s="26"/>
      <c r="R61" s="111" t="s">
        <v>244</v>
      </c>
      <c r="S61" s="71"/>
      <c r="T61" s="73"/>
      <c r="U61" s="189"/>
      <c r="V61" s="190"/>
      <c r="W61" s="190"/>
      <c r="X61" s="190"/>
      <c r="Y61" s="190"/>
      <c r="Z61" s="190"/>
      <c r="AA61" s="191"/>
      <c r="AB61" s="76" t="s">
        <v>235</v>
      </c>
      <c r="AC61" s="76" t="s">
        <v>55</v>
      </c>
      <c r="AD61" s="76" t="s">
        <v>60</v>
      </c>
      <c r="AE61" s="79" t="s">
        <v>36</v>
      </c>
      <c r="AF61" s="14" t="s">
        <v>57</v>
      </c>
      <c r="AG61" s="14" t="s">
        <v>48</v>
      </c>
      <c r="AH61" s="78" t="s">
        <v>10</v>
      </c>
      <c r="AI61" s="35"/>
      <c r="AJ61" s="165"/>
      <c r="AK61" s="165"/>
      <c r="AL61" s="151"/>
      <c r="AM61" s="123"/>
      <c r="AN61" s="124"/>
      <c r="AO61" s="124"/>
      <c r="AP61" s="124"/>
      <c r="AQ61" s="124"/>
      <c r="AR61" s="124"/>
    </row>
    <row r="62">
      <c r="A62" s="17"/>
      <c r="B62" s="186"/>
      <c r="C62" s="19" t="s">
        <v>37</v>
      </c>
      <c r="D62" s="85" t="s">
        <v>38</v>
      </c>
      <c r="E62" s="71" t="s">
        <v>39</v>
      </c>
      <c r="F62" s="160"/>
      <c r="G62" s="30"/>
      <c r="H62" s="160"/>
      <c r="I62" s="30"/>
      <c r="J62" s="85" t="s">
        <v>229</v>
      </c>
      <c r="K62" s="118"/>
      <c r="L62" s="119">
        <v>0.1</v>
      </c>
      <c r="M62" s="187" t="s">
        <v>245</v>
      </c>
      <c r="N62" s="26"/>
      <c r="O62" s="110">
        <v>32.0</v>
      </c>
      <c r="P62" s="25" t="s">
        <v>240</v>
      </c>
      <c r="Q62" s="26"/>
      <c r="R62" s="111" t="s">
        <v>244</v>
      </c>
      <c r="S62" s="71"/>
      <c r="T62" s="73"/>
      <c r="U62" s="71"/>
      <c r="V62" s="190"/>
      <c r="W62" s="190"/>
      <c r="X62" s="190"/>
      <c r="Y62" s="190"/>
      <c r="Z62" s="190"/>
      <c r="AA62" s="191"/>
      <c r="AB62" s="121" t="s">
        <v>237</v>
      </c>
      <c r="AC62" s="76" t="s">
        <v>55</v>
      </c>
      <c r="AD62" s="76" t="s">
        <v>62</v>
      </c>
      <c r="AE62" s="79" t="s">
        <v>36</v>
      </c>
      <c r="AF62" s="14" t="s">
        <v>63</v>
      </c>
      <c r="AG62" s="14" t="s">
        <v>48</v>
      </c>
      <c r="AH62" s="78" t="s">
        <v>10</v>
      </c>
      <c r="AI62" s="35"/>
      <c r="AJ62" s="165"/>
      <c r="AK62" s="165"/>
      <c r="AL62" s="151"/>
      <c r="AM62" s="123"/>
      <c r="AN62" s="124"/>
      <c r="AO62" s="124"/>
      <c r="AP62" s="124"/>
      <c r="AQ62" s="124"/>
      <c r="AR62" s="124"/>
    </row>
    <row r="63">
      <c r="A63" s="17" t="s">
        <v>36</v>
      </c>
      <c r="B63" s="69"/>
      <c r="C63" s="70" t="s">
        <v>70</v>
      </c>
      <c r="D63" s="85" t="s">
        <v>39</v>
      </c>
      <c r="E63" s="71" t="s">
        <v>246</v>
      </c>
      <c r="F63" s="71" t="s">
        <v>41</v>
      </c>
      <c r="G63" s="71" t="s">
        <v>100</v>
      </c>
      <c r="H63" s="30"/>
      <c r="I63" s="71" t="s">
        <v>101</v>
      </c>
      <c r="J63" s="71" t="s">
        <v>73</v>
      </c>
      <c r="K63" s="17" t="s">
        <v>102</v>
      </c>
      <c r="L63" s="119">
        <v>0.1</v>
      </c>
      <c r="M63" s="73" t="s">
        <v>247</v>
      </c>
      <c r="N63" s="26" t="s">
        <v>76</v>
      </c>
      <c r="O63" s="110">
        <v>33.0</v>
      </c>
      <c r="P63" s="73" t="s">
        <v>248</v>
      </c>
      <c r="Q63" s="26" t="s">
        <v>48</v>
      </c>
      <c r="R63" s="111" t="s">
        <v>249</v>
      </c>
      <c r="S63" s="72"/>
      <c r="T63" s="73" t="s">
        <v>81</v>
      </c>
      <c r="U63" s="74" t="s">
        <v>51</v>
      </c>
      <c r="V63" s="190" t="s">
        <v>82</v>
      </c>
      <c r="W63" s="190"/>
      <c r="X63" s="190" t="s">
        <v>84</v>
      </c>
      <c r="Y63" s="190" t="s">
        <v>84</v>
      </c>
      <c r="Z63" s="190"/>
      <c r="AA63" s="192"/>
      <c r="AB63" s="78" t="s">
        <v>250</v>
      </c>
      <c r="AC63" s="77" t="s">
        <v>55</v>
      </c>
      <c r="AD63" s="78" t="s">
        <v>251</v>
      </c>
      <c r="AE63" s="79" t="s">
        <v>36</v>
      </c>
      <c r="AF63" s="78" t="s">
        <v>89</v>
      </c>
      <c r="AG63" s="78" t="s">
        <v>90</v>
      </c>
      <c r="AH63" s="14"/>
      <c r="AI63" s="35"/>
      <c r="AJ63" s="35"/>
      <c r="AK63" s="35"/>
      <c r="AL63" s="156" t="s">
        <v>58</v>
      </c>
      <c r="AM63" s="35"/>
      <c r="AN63" s="92"/>
      <c r="AO63" s="92"/>
      <c r="AP63" s="92"/>
      <c r="AQ63" s="92"/>
      <c r="AR63" s="92"/>
    </row>
    <row r="64">
      <c r="A64" s="17" t="s">
        <v>36</v>
      </c>
      <c r="B64" s="69"/>
      <c r="C64" s="70" t="s">
        <v>70</v>
      </c>
      <c r="D64" s="95" t="s">
        <v>39</v>
      </c>
      <c r="E64" s="96" t="s">
        <v>246</v>
      </c>
      <c r="F64" s="96" t="s">
        <v>41</v>
      </c>
      <c r="G64" s="96" t="s">
        <v>100</v>
      </c>
      <c r="H64" s="54"/>
      <c r="I64" s="96" t="s">
        <v>101</v>
      </c>
      <c r="J64" s="96" t="s">
        <v>73</v>
      </c>
      <c r="K64" s="45" t="s">
        <v>102</v>
      </c>
      <c r="L64" s="113">
        <v>0.1</v>
      </c>
      <c r="M64" s="100" t="s">
        <v>247</v>
      </c>
      <c r="N64" s="9" t="s">
        <v>138</v>
      </c>
      <c r="O64" s="98">
        <v>34.0</v>
      </c>
      <c r="P64" s="100" t="s">
        <v>252</v>
      </c>
      <c r="Q64" s="9" t="s">
        <v>48</v>
      </c>
      <c r="R64" s="115" t="s">
        <v>249</v>
      </c>
      <c r="S64" s="99"/>
      <c r="T64" s="100" t="s">
        <v>96</v>
      </c>
      <c r="U64" s="54" t="s">
        <v>67</v>
      </c>
      <c r="V64" s="190" t="s">
        <v>82</v>
      </c>
      <c r="W64" s="190"/>
      <c r="X64" s="190" t="s">
        <v>84</v>
      </c>
      <c r="Y64" s="190" t="s">
        <v>84</v>
      </c>
      <c r="Z64" s="190"/>
      <c r="AA64" s="192"/>
      <c r="AB64" s="106"/>
      <c r="AC64" s="106"/>
      <c r="AD64" s="107"/>
      <c r="AE64" s="107"/>
      <c r="AF64" s="107"/>
      <c r="AG64" s="107"/>
      <c r="AH64" s="179"/>
      <c r="AI64" s="60"/>
      <c r="AJ64" s="60"/>
      <c r="AK64" s="60"/>
      <c r="AL64" s="102"/>
      <c r="AM64" s="60"/>
      <c r="AN64" s="92"/>
      <c r="AO64" s="92"/>
      <c r="AP64" s="92"/>
      <c r="AQ64" s="92"/>
      <c r="AR64" s="92"/>
    </row>
    <row r="65">
      <c r="A65" s="17"/>
      <c r="B65" s="69"/>
      <c r="C65" s="70" t="s">
        <v>70</v>
      </c>
      <c r="D65" s="85" t="s">
        <v>39</v>
      </c>
      <c r="E65" s="71" t="s">
        <v>39</v>
      </c>
      <c r="F65" s="71" t="s">
        <v>41</v>
      </c>
      <c r="G65" s="71" t="s">
        <v>41</v>
      </c>
      <c r="H65" s="89"/>
      <c r="I65" s="71" t="s">
        <v>187</v>
      </c>
      <c r="J65" s="71" t="s">
        <v>73</v>
      </c>
      <c r="K65" s="86"/>
      <c r="L65" s="119">
        <v>0.1</v>
      </c>
      <c r="M65" s="73" t="s">
        <v>253</v>
      </c>
      <c r="N65" s="26"/>
      <c r="O65" s="110">
        <v>35.0</v>
      </c>
      <c r="P65" s="73" t="s">
        <v>254</v>
      </c>
      <c r="Q65" s="26" t="s">
        <v>48</v>
      </c>
      <c r="R65" s="111" t="s">
        <v>255</v>
      </c>
      <c r="S65" s="72"/>
      <c r="T65" s="73" t="s">
        <v>81</v>
      </c>
      <c r="U65" s="74" t="s">
        <v>51</v>
      </c>
      <c r="V65" s="30"/>
      <c r="W65" s="30"/>
      <c r="X65" s="30"/>
      <c r="Y65" s="30"/>
      <c r="Z65" s="30"/>
      <c r="AA65" s="154"/>
      <c r="AB65" s="77" t="s">
        <v>224</v>
      </c>
      <c r="AC65" s="77" t="s">
        <v>55</v>
      </c>
      <c r="AD65" s="78" t="s">
        <v>224</v>
      </c>
      <c r="AE65" s="79" t="s">
        <v>36</v>
      </c>
      <c r="AF65" s="78" t="s">
        <v>89</v>
      </c>
      <c r="AG65" s="78" t="s">
        <v>90</v>
      </c>
      <c r="AH65" s="78"/>
      <c r="AI65" s="35"/>
      <c r="AJ65" s="155"/>
      <c r="AK65" s="155"/>
      <c r="AL65" s="156"/>
      <c r="AM65" s="35"/>
      <c r="AN65" s="92"/>
      <c r="AO65" s="92"/>
      <c r="AP65" s="92"/>
      <c r="AQ65" s="92"/>
      <c r="AR65" s="92"/>
    </row>
    <row r="66">
      <c r="A66" s="17" t="s">
        <v>36</v>
      </c>
      <c r="B66" s="186"/>
      <c r="C66" s="19" t="s">
        <v>37</v>
      </c>
      <c r="D66" s="85" t="s">
        <v>39</v>
      </c>
      <c r="E66" s="71" t="s">
        <v>39</v>
      </c>
      <c r="F66" s="111" t="s">
        <v>41</v>
      </c>
      <c r="G66" s="71" t="s">
        <v>41</v>
      </c>
      <c r="H66" s="117"/>
      <c r="I66" s="71" t="s">
        <v>109</v>
      </c>
      <c r="J66" s="71" t="s">
        <v>73</v>
      </c>
      <c r="K66" s="118"/>
      <c r="L66" s="119">
        <v>0.1</v>
      </c>
      <c r="M66" s="73" t="s">
        <v>253</v>
      </c>
      <c r="N66" s="26" t="s">
        <v>46</v>
      </c>
      <c r="O66" s="110">
        <v>36.0</v>
      </c>
      <c r="P66" s="25" t="s">
        <v>256</v>
      </c>
      <c r="Q66" s="26" t="s">
        <v>48</v>
      </c>
      <c r="R66" s="111" t="s">
        <v>255</v>
      </c>
      <c r="S66" s="71"/>
      <c r="T66" s="29" t="s">
        <v>50</v>
      </c>
      <c r="U66" s="30"/>
      <c r="V66" s="30" t="s">
        <v>82</v>
      </c>
      <c r="W66" s="30"/>
      <c r="X66" s="30" t="s">
        <v>84</v>
      </c>
      <c r="Y66" s="30" t="s">
        <v>84</v>
      </c>
      <c r="Z66" s="30"/>
      <c r="AA66" s="120"/>
      <c r="AB66" s="193" t="s">
        <v>257</v>
      </c>
      <c r="AC66" s="76" t="s">
        <v>55</v>
      </c>
      <c r="AD66" s="14" t="s">
        <v>213</v>
      </c>
      <c r="AE66" s="178" t="s">
        <v>36</v>
      </c>
      <c r="AF66" s="14" t="s">
        <v>57</v>
      </c>
      <c r="AG66" s="14" t="s">
        <v>48</v>
      </c>
      <c r="AH66" s="14"/>
      <c r="AI66" s="35"/>
      <c r="AJ66" s="161"/>
      <c r="AK66" s="161"/>
      <c r="AL66" s="151" t="s">
        <v>58</v>
      </c>
      <c r="AM66" s="123"/>
      <c r="AN66" s="124"/>
      <c r="AO66" s="124"/>
      <c r="AP66" s="124"/>
      <c r="AQ66" s="124"/>
      <c r="AR66" s="124"/>
    </row>
    <row r="67">
      <c r="A67" s="17"/>
      <c r="B67" s="69"/>
      <c r="C67" s="19" t="s">
        <v>37</v>
      </c>
      <c r="D67" s="95" t="s">
        <v>39</v>
      </c>
      <c r="E67" s="96" t="s">
        <v>39</v>
      </c>
      <c r="F67" s="96" t="s">
        <v>41</v>
      </c>
      <c r="G67" s="96" t="s">
        <v>41</v>
      </c>
      <c r="H67" s="105"/>
      <c r="I67" s="96" t="s">
        <v>109</v>
      </c>
      <c r="J67" s="96" t="s">
        <v>73</v>
      </c>
      <c r="K67" s="97"/>
      <c r="L67" s="113">
        <v>0.1</v>
      </c>
      <c r="M67" s="100" t="s">
        <v>253</v>
      </c>
      <c r="N67" s="9"/>
      <c r="O67" s="98">
        <v>37.0</v>
      </c>
      <c r="P67" s="50" t="s">
        <v>258</v>
      </c>
      <c r="Q67" s="9" t="s">
        <v>48</v>
      </c>
      <c r="R67" s="115" t="s">
        <v>255</v>
      </c>
      <c r="S67" s="99"/>
      <c r="T67" s="100" t="s">
        <v>96</v>
      </c>
      <c r="U67" s="96" t="s">
        <v>67</v>
      </c>
      <c r="V67" s="54"/>
      <c r="W67" s="54"/>
      <c r="X67" s="54"/>
      <c r="Y67" s="54"/>
      <c r="Z67" s="54"/>
      <c r="AA67" s="116"/>
      <c r="AB67" s="106"/>
      <c r="AC67" s="106"/>
      <c r="AD67" s="107"/>
      <c r="AE67" s="179"/>
      <c r="AF67" s="107"/>
      <c r="AG67" s="107"/>
      <c r="AH67" s="107"/>
      <c r="AI67" s="60"/>
      <c r="AJ67" s="103"/>
      <c r="AK67" s="103"/>
      <c r="AL67" s="102"/>
      <c r="AM67" s="60"/>
      <c r="AN67" s="92"/>
      <c r="AO67" s="92"/>
      <c r="AP67" s="92"/>
      <c r="AQ67" s="92"/>
      <c r="AR67" s="92"/>
    </row>
    <row r="68">
      <c r="A68" s="17" t="s">
        <v>36</v>
      </c>
      <c r="B68" s="69"/>
      <c r="C68" s="70" t="s">
        <v>70</v>
      </c>
      <c r="D68" s="85" t="s">
        <v>39</v>
      </c>
      <c r="E68" s="71" t="s">
        <v>38</v>
      </c>
      <c r="F68" s="71" t="s">
        <v>41</v>
      </c>
      <c r="G68" s="71" t="s">
        <v>40</v>
      </c>
      <c r="H68" s="30"/>
      <c r="I68" s="71" t="s">
        <v>128</v>
      </c>
      <c r="J68" s="85" t="s">
        <v>43</v>
      </c>
      <c r="K68" s="71" t="s">
        <v>129</v>
      </c>
      <c r="L68" s="119">
        <v>0.1</v>
      </c>
      <c r="M68" s="73" t="s">
        <v>259</v>
      </c>
      <c r="N68" s="26" t="s">
        <v>76</v>
      </c>
      <c r="O68" s="110">
        <v>38.0</v>
      </c>
      <c r="P68" s="73" t="s">
        <v>260</v>
      </c>
      <c r="Q68" s="26" t="s">
        <v>132</v>
      </c>
      <c r="R68" s="111" t="s">
        <v>133</v>
      </c>
      <c r="S68" s="153" t="s">
        <v>134</v>
      </c>
      <c r="T68" s="73" t="s">
        <v>81</v>
      </c>
      <c r="U68" s="74" t="s">
        <v>51</v>
      </c>
      <c r="V68" s="30" t="s">
        <v>135</v>
      </c>
      <c r="W68" s="30"/>
      <c r="X68" s="30" t="s">
        <v>84</v>
      </c>
      <c r="Y68" s="30" t="s">
        <v>84</v>
      </c>
      <c r="Z68" s="30"/>
      <c r="AA68" s="154"/>
      <c r="AB68" s="14" t="s">
        <v>261</v>
      </c>
      <c r="AC68" s="77" t="s">
        <v>262</v>
      </c>
      <c r="AD68" s="14" t="s">
        <v>137</v>
      </c>
      <c r="AE68" s="178" t="s">
        <v>36</v>
      </c>
      <c r="AF68" s="78" t="s">
        <v>89</v>
      </c>
      <c r="AG68" s="78" t="s">
        <v>90</v>
      </c>
      <c r="AH68" s="35"/>
      <c r="AI68" s="78" t="s">
        <v>90</v>
      </c>
      <c r="AJ68" s="155"/>
      <c r="AK68" s="155"/>
      <c r="AL68" s="156" t="s">
        <v>58</v>
      </c>
      <c r="AM68" s="35"/>
      <c r="AN68" s="92"/>
      <c r="AO68" s="92"/>
      <c r="AP68" s="92"/>
      <c r="AQ68" s="92"/>
      <c r="AR68" s="92"/>
    </row>
    <row r="69">
      <c r="A69" s="17" t="s">
        <v>36</v>
      </c>
      <c r="B69" s="69"/>
      <c r="C69" s="70" t="s">
        <v>70</v>
      </c>
      <c r="D69" s="95" t="s">
        <v>39</v>
      </c>
      <c r="E69" s="96" t="s">
        <v>38</v>
      </c>
      <c r="F69" s="96" t="s">
        <v>41</v>
      </c>
      <c r="G69" s="96" t="s">
        <v>40</v>
      </c>
      <c r="H69" s="54"/>
      <c r="I69" s="96" t="s">
        <v>128</v>
      </c>
      <c r="J69" s="95" t="s">
        <v>43</v>
      </c>
      <c r="K69" s="97"/>
      <c r="L69" s="113">
        <v>0.1</v>
      </c>
      <c r="M69" s="100" t="s">
        <v>259</v>
      </c>
      <c r="N69" s="9" t="s">
        <v>64</v>
      </c>
      <c r="O69" s="98">
        <v>39.0</v>
      </c>
      <c r="P69" s="100" t="s">
        <v>263</v>
      </c>
      <c r="Q69" s="9" t="s">
        <v>132</v>
      </c>
      <c r="R69" s="115" t="s">
        <v>133</v>
      </c>
      <c r="S69" s="157" t="s">
        <v>134</v>
      </c>
      <c r="T69" s="100" t="s">
        <v>96</v>
      </c>
      <c r="U69" s="54" t="s">
        <v>67</v>
      </c>
      <c r="V69" s="54" t="s">
        <v>135</v>
      </c>
      <c r="W69" s="54"/>
      <c r="X69" s="54" t="s">
        <v>84</v>
      </c>
      <c r="Y69" s="54" t="s">
        <v>84</v>
      </c>
      <c r="Z69" s="54"/>
      <c r="AA69" s="116"/>
      <c r="AB69" s="179"/>
      <c r="AC69" s="106"/>
      <c r="AD69" s="179"/>
      <c r="AE69" s="107"/>
      <c r="AF69" s="107"/>
      <c r="AG69" s="107"/>
      <c r="AH69" s="60"/>
      <c r="AI69" s="107"/>
      <c r="AJ69" s="103"/>
      <c r="AK69" s="103"/>
      <c r="AL69" s="102"/>
      <c r="AM69" s="60"/>
      <c r="AN69" s="92"/>
      <c r="AO69" s="92"/>
      <c r="AP69" s="92"/>
      <c r="AQ69" s="92"/>
      <c r="AR69" s="92"/>
    </row>
    <row r="70">
      <c r="A70" s="17" t="s">
        <v>36</v>
      </c>
      <c r="B70" s="69"/>
      <c r="C70" s="70" t="s">
        <v>70</v>
      </c>
      <c r="D70" s="85" t="s">
        <v>39</v>
      </c>
      <c r="E70" s="71" t="s">
        <v>117</v>
      </c>
      <c r="F70" s="71" t="s">
        <v>41</v>
      </c>
      <c r="G70" s="71" t="s">
        <v>140</v>
      </c>
      <c r="H70" s="30"/>
      <c r="I70" s="71" t="s">
        <v>141</v>
      </c>
      <c r="J70" s="85" t="s">
        <v>43</v>
      </c>
      <c r="K70" s="17" t="s">
        <v>148</v>
      </c>
      <c r="L70" s="119">
        <v>0.1</v>
      </c>
      <c r="M70" s="73" t="s">
        <v>264</v>
      </c>
      <c r="N70" s="26" t="s">
        <v>76</v>
      </c>
      <c r="O70" s="110">
        <v>40.0</v>
      </c>
      <c r="P70" s="73" t="s">
        <v>265</v>
      </c>
      <c r="Q70" s="26" t="s">
        <v>132</v>
      </c>
      <c r="R70" s="111" t="s">
        <v>145</v>
      </c>
      <c r="S70" s="72" t="s">
        <v>146</v>
      </c>
      <c r="T70" s="73" t="s">
        <v>81</v>
      </c>
      <c r="U70" s="74" t="s">
        <v>51</v>
      </c>
      <c r="V70" s="89"/>
      <c r="W70" s="30"/>
      <c r="X70" s="30" t="s">
        <v>84</v>
      </c>
      <c r="Y70" s="30" t="s">
        <v>84</v>
      </c>
      <c r="Z70" s="30"/>
      <c r="AA70" s="154"/>
      <c r="AB70" s="78" t="s">
        <v>266</v>
      </c>
      <c r="AC70" s="77" t="s">
        <v>55</v>
      </c>
      <c r="AD70" s="78" t="s">
        <v>137</v>
      </c>
      <c r="AE70" s="178" t="s">
        <v>36</v>
      </c>
      <c r="AF70" s="78" t="s">
        <v>89</v>
      </c>
      <c r="AG70" s="78" t="s">
        <v>90</v>
      </c>
      <c r="AH70" s="78" t="s">
        <v>90</v>
      </c>
      <c r="AI70" s="35"/>
      <c r="AJ70" s="155"/>
      <c r="AK70" s="155"/>
      <c r="AL70" s="156" t="s">
        <v>58</v>
      </c>
      <c r="AM70" s="35"/>
      <c r="AN70" s="92"/>
      <c r="AO70" s="92"/>
      <c r="AP70" s="92"/>
      <c r="AQ70" s="92"/>
      <c r="AR70" s="92"/>
    </row>
    <row r="71">
      <c r="A71" s="17" t="s">
        <v>36</v>
      </c>
      <c r="B71" s="69"/>
      <c r="C71" s="70" t="s">
        <v>70</v>
      </c>
      <c r="D71" s="95" t="s">
        <v>39</v>
      </c>
      <c r="E71" s="96" t="s">
        <v>117</v>
      </c>
      <c r="F71" s="96" t="s">
        <v>41</v>
      </c>
      <c r="G71" s="96" t="s">
        <v>140</v>
      </c>
      <c r="H71" s="54"/>
      <c r="I71" s="96" t="s">
        <v>141</v>
      </c>
      <c r="J71" s="95" t="s">
        <v>43</v>
      </c>
      <c r="K71" s="45" t="s">
        <v>148</v>
      </c>
      <c r="L71" s="113">
        <v>0.1</v>
      </c>
      <c r="M71" s="100" t="s">
        <v>264</v>
      </c>
      <c r="N71" s="9" t="s">
        <v>138</v>
      </c>
      <c r="O71" s="98">
        <v>41.0</v>
      </c>
      <c r="P71" s="100" t="s">
        <v>267</v>
      </c>
      <c r="Q71" s="9" t="s">
        <v>132</v>
      </c>
      <c r="R71" s="115" t="s">
        <v>145</v>
      </c>
      <c r="S71" s="99" t="s">
        <v>146</v>
      </c>
      <c r="T71" s="100" t="s">
        <v>96</v>
      </c>
      <c r="U71" s="54" t="s">
        <v>67</v>
      </c>
      <c r="V71" s="105"/>
      <c r="W71" s="54"/>
      <c r="X71" s="54" t="s">
        <v>84</v>
      </c>
      <c r="Y71" s="54" t="s">
        <v>84</v>
      </c>
      <c r="Z71" s="54"/>
      <c r="AA71" s="116"/>
      <c r="AB71" s="107"/>
      <c r="AC71" s="106"/>
      <c r="AD71" s="107"/>
      <c r="AE71" s="107"/>
      <c r="AF71" s="107"/>
      <c r="AG71" s="107"/>
      <c r="AH71" s="107"/>
      <c r="AI71" s="60"/>
      <c r="AJ71" s="103"/>
      <c r="AK71" s="103"/>
      <c r="AL71" s="102"/>
      <c r="AM71" s="60"/>
      <c r="AN71" s="92"/>
      <c r="AO71" s="92"/>
      <c r="AP71" s="92"/>
      <c r="AQ71" s="92"/>
      <c r="AR71" s="92"/>
    </row>
    <row r="72">
      <c r="A72" s="71" t="s">
        <v>150</v>
      </c>
      <c r="B72" s="159"/>
      <c r="C72" s="71" t="s">
        <v>151</v>
      </c>
      <c r="D72" s="85" t="s">
        <v>39</v>
      </c>
      <c r="E72" s="71" t="s">
        <v>39</v>
      </c>
      <c r="F72" s="111" t="s">
        <v>41</v>
      </c>
      <c r="G72" s="71" t="s">
        <v>152</v>
      </c>
      <c r="H72" s="117"/>
      <c r="I72" s="71" t="s">
        <v>153</v>
      </c>
      <c r="J72" s="71" t="s">
        <v>73</v>
      </c>
      <c r="K72" s="71" t="s">
        <v>154</v>
      </c>
      <c r="L72" s="119">
        <v>0.1</v>
      </c>
      <c r="M72" s="73" t="s">
        <v>268</v>
      </c>
      <c r="N72" s="26" t="s">
        <v>151</v>
      </c>
      <c r="O72" s="110">
        <v>42.0</v>
      </c>
      <c r="P72" s="73" t="s">
        <v>269</v>
      </c>
      <c r="Q72" s="26" t="s">
        <v>48</v>
      </c>
      <c r="R72" s="111" t="s">
        <v>270</v>
      </c>
      <c r="S72" s="71"/>
      <c r="T72" s="73" t="s">
        <v>202</v>
      </c>
      <c r="U72" s="30" t="s">
        <v>51</v>
      </c>
      <c r="V72" s="30" t="s">
        <v>203</v>
      </c>
      <c r="W72" s="30"/>
      <c r="X72" s="30" t="s">
        <v>84</v>
      </c>
      <c r="Y72" s="30" t="s">
        <v>84</v>
      </c>
      <c r="Z72" s="30"/>
      <c r="AA72" s="120"/>
      <c r="AB72" s="14" t="s">
        <v>271</v>
      </c>
      <c r="AC72" s="76" t="s">
        <v>55</v>
      </c>
      <c r="AD72" s="14" t="s">
        <v>224</v>
      </c>
      <c r="AE72" s="178" t="s">
        <v>36</v>
      </c>
      <c r="AF72" s="78" t="s">
        <v>89</v>
      </c>
      <c r="AG72" s="78" t="s">
        <v>48</v>
      </c>
      <c r="AH72" s="78"/>
      <c r="AI72" s="35"/>
      <c r="AJ72" s="165"/>
      <c r="AK72" s="165"/>
      <c r="AL72" s="151" t="s">
        <v>58</v>
      </c>
      <c r="AM72" s="123"/>
      <c r="AN72" s="124"/>
      <c r="AO72" s="124"/>
      <c r="AP72" s="124"/>
      <c r="AQ72" s="124"/>
      <c r="AR72" s="124"/>
    </row>
    <row r="73">
      <c r="A73" s="17" t="s">
        <v>36</v>
      </c>
      <c r="B73" s="162" t="s">
        <v>272</v>
      </c>
      <c r="C73" s="19" t="s">
        <v>37</v>
      </c>
      <c r="D73" s="85" t="s">
        <v>39</v>
      </c>
      <c r="E73" s="85" t="s">
        <v>39</v>
      </c>
      <c r="F73" s="111" t="s">
        <v>41</v>
      </c>
      <c r="G73" s="71" t="s">
        <v>41</v>
      </c>
      <c r="H73" s="160"/>
      <c r="I73" s="71" t="s">
        <v>161</v>
      </c>
      <c r="J73" s="71" t="s">
        <v>73</v>
      </c>
      <c r="K73" s="118"/>
      <c r="L73" s="119">
        <v>0.1</v>
      </c>
      <c r="M73" s="73" t="s">
        <v>273</v>
      </c>
      <c r="N73" s="26" t="s">
        <v>46</v>
      </c>
      <c r="O73" s="110">
        <v>43.0</v>
      </c>
      <c r="P73" s="25" t="s">
        <v>274</v>
      </c>
      <c r="Q73" s="26" t="s">
        <v>48</v>
      </c>
      <c r="R73" s="111" t="s">
        <v>275</v>
      </c>
      <c r="S73" s="71"/>
      <c r="T73" s="29" t="s">
        <v>50</v>
      </c>
      <c r="U73" s="30"/>
      <c r="V73" s="30" t="s">
        <v>82</v>
      </c>
      <c r="W73" s="30"/>
      <c r="X73" s="30" t="s">
        <v>84</v>
      </c>
      <c r="Y73" s="30" t="s">
        <v>84</v>
      </c>
      <c r="Z73" s="30"/>
      <c r="AA73" s="120"/>
      <c r="AB73" s="193" t="s">
        <v>276</v>
      </c>
      <c r="AC73" s="76" t="s">
        <v>55</v>
      </c>
      <c r="AD73" s="14" t="s">
        <v>166</v>
      </c>
      <c r="AE73" s="14"/>
      <c r="AF73" s="14" t="s">
        <v>57</v>
      </c>
      <c r="AG73" s="14" t="s">
        <v>48</v>
      </c>
      <c r="AH73" s="35"/>
      <c r="AI73" s="35"/>
      <c r="AJ73" s="165"/>
      <c r="AK73" s="165"/>
      <c r="AL73" s="151" t="s">
        <v>58</v>
      </c>
      <c r="AM73" s="123"/>
      <c r="AN73" s="124"/>
      <c r="AO73" s="124"/>
      <c r="AP73" s="124"/>
      <c r="AQ73" s="124"/>
      <c r="AR73" s="124"/>
    </row>
    <row r="74">
      <c r="A74" s="17" t="s">
        <v>36</v>
      </c>
      <c r="B74" s="162" t="s">
        <v>272</v>
      </c>
      <c r="C74" s="19" t="s">
        <v>37</v>
      </c>
      <c r="D74" s="95" t="s">
        <v>39</v>
      </c>
      <c r="E74" s="95" t="s">
        <v>39</v>
      </c>
      <c r="F74" s="115" t="s">
        <v>41</v>
      </c>
      <c r="G74" s="96" t="s">
        <v>41</v>
      </c>
      <c r="H74" s="125"/>
      <c r="I74" s="96" t="s">
        <v>161</v>
      </c>
      <c r="J74" s="96" t="s">
        <v>73</v>
      </c>
      <c r="K74" s="126"/>
      <c r="L74" s="113">
        <v>0.1</v>
      </c>
      <c r="M74" s="100" t="s">
        <v>273</v>
      </c>
      <c r="N74" s="9" t="s">
        <v>64</v>
      </c>
      <c r="O74" s="98">
        <v>44.0</v>
      </c>
      <c r="P74" s="100" t="s">
        <v>277</v>
      </c>
      <c r="Q74" s="9" t="s">
        <v>48</v>
      </c>
      <c r="R74" s="115" t="s">
        <v>275</v>
      </c>
      <c r="S74" s="96"/>
      <c r="T74" s="53" t="s">
        <v>66</v>
      </c>
      <c r="U74" s="30"/>
      <c r="V74" s="30" t="s">
        <v>82</v>
      </c>
      <c r="W74" s="30"/>
      <c r="X74" s="30" t="s">
        <v>84</v>
      </c>
      <c r="Y74" s="30" t="s">
        <v>84</v>
      </c>
      <c r="Z74" s="30"/>
      <c r="AA74" s="120"/>
      <c r="AB74" s="128"/>
      <c r="AC74" s="128"/>
      <c r="AD74" s="130"/>
      <c r="AE74" s="179"/>
      <c r="AF74" s="179"/>
      <c r="AG74" s="179"/>
      <c r="AH74" s="60"/>
      <c r="AI74" s="60"/>
      <c r="AJ74" s="171"/>
      <c r="AK74" s="171"/>
      <c r="AL74" s="167"/>
      <c r="AM74" s="132"/>
      <c r="AN74" s="124"/>
      <c r="AO74" s="124"/>
      <c r="AP74" s="124"/>
      <c r="AQ74" s="124"/>
      <c r="AR74" s="124"/>
    </row>
    <row r="75">
      <c r="A75" s="17" t="s">
        <v>36</v>
      </c>
      <c r="B75" s="18"/>
      <c r="C75" s="19" t="s">
        <v>37</v>
      </c>
      <c r="D75" s="85" t="s">
        <v>39</v>
      </c>
      <c r="E75" s="85" t="s">
        <v>39</v>
      </c>
      <c r="F75" s="111" t="s">
        <v>41</v>
      </c>
      <c r="G75" s="71" t="s">
        <v>41</v>
      </c>
      <c r="H75" s="117"/>
      <c r="I75" s="71" t="s">
        <v>278</v>
      </c>
      <c r="J75" s="71" t="s">
        <v>73</v>
      </c>
      <c r="K75" s="118"/>
      <c r="L75" s="119">
        <v>0.22</v>
      </c>
      <c r="M75" s="73" t="s">
        <v>279</v>
      </c>
      <c r="N75" s="26" t="s">
        <v>46</v>
      </c>
      <c r="O75" s="110">
        <v>45.0</v>
      </c>
      <c r="P75" s="25" t="s">
        <v>280</v>
      </c>
      <c r="Q75" s="26" t="s">
        <v>281</v>
      </c>
      <c r="R75" s="111" t="s">
        <v>282</v>
      </c>
      <c r="S75" s="71"/>
      <c r="T75" s="29" t="s">
        <v>50</v>
      </c>
      <c r="U75" s="30"/>
      <c r="V75" s="30" t="s">
        <v>82</v>
      </c>
      <c r="W75" s="30"/>
      <c r="X75" s="30" t="s">
        <v>84</v>
      </c>
      <c r="Y75" s="30" t="s">
        <v>84</v>
      </c>
      <c r="Z75" s="30"/>
      <c r="AA75" s="120"/>
      <c r="AB75" s="193" t="s">
        <v>283</v>
      </c>
      <c r="AC75" s="121"/>
      <c r="AD75" s="193"/>
      <c r="AE75" s="155"/>
      <c r="AF75" s="155"/>
      <c r="AG75" s="35"/>
      <c r="AH75" s="35"/>
      <c r="AI75" s="35"/>
      <c r="AJ75" s="165"/>
      <c r="AK75" s="165"/>
      <c r="AL75" s="151" t="s">
        <v>58</v>
      </c>
      <c r="AM75" s="123"/>
      <c r="AN75" s="124"/>
      <c r="AO75" s="124"/>
      <c r="AP75" s="124"/>
      <c r="AQ75" s="124"/>
      <c r="AR75" s="124"/>
    </row>
    <row r="76">
      <c r="A76" s="17" t="s">
        <v>36</v>
      </c>
      <c r="B76" s="18"/>
      <c r="C76" s="19" t="s">
        <v>37</v>
      </c>
      <c r="D76" s="85" t="s">
        <v>39</v>
      </c>
      <c r="E76" s="85" t="s">
        <v>39</v>
      </c>
      <c r="F76" s="117"/>
      <c r="G76" s="89"/>
      <c r="H76" s="117"/>
      <c r="I76" s="89"/>
      <c r="J76" s="71" t="s">
        <v>73</v>
      </c>
      <c r="K76" s="180"/>
      <c r="L76" s="119">
        <v>0.22</v>
      </c>
      <c r="M76" s="187" t="s">
        <v>284</v>
      </c>
      <c r="N76" s="26"/>
      <c r="O76" s="110">
        <v>45.0</v>
      </c>
      <c r="P76" s="25" t="s">
        <v>280</v>
      </c>
      <c r="Q76" s="26"/>
      <c r="R76" s="111"/>
      <c r="S76" s="71"/>
      <c r="T76" s="88"/>
      <c r="U76" s="89"/>
      <c r="V76" s="89"/>
      <c r="W76" s="89"/>
      <c r="X76" s="89"/>
      <c r="Y76" s="89"/>
      <c r="Z76" s="89"/>
      <c r="AA76" s="120"/>
      <c r="AB76" s="121"/>
      <c r="AC76" s="76" t="s">
        <v>55</v>
      </c>
      <c r="AD76" s="76" t="s">
        <v>285</v>
      </c>
      <c r="AE76" s="178" t="s">
        <v>36</v>
      </c>
      <c r="AF76" s="14" t="s">
        <v>57</v>
      </c>
      <c r="AG76" s="14" t="s">
        <v>48</v>
      </c>
      <c r="AH76" s="14" t="s">
        <v>48</v>
      </c>
      <c r="AI76" s="35"/>
      <c r="AJ76" s="165"/>
      <c r="AK76" s="165"/>
      <c r="AL76" s="165"/>
      <c r="AM76" s="123"/>
      <c r="AN76" s="124"/>
      <c r="AO76" s="124"/>
      <c r="AP76" s="124"/>
      <c r="AQ76" s="124"/>
      <c r="AR76" s="124"/>
    </row>
    <row r="77">
      <c r="A77" s="17" t="s">
        <v>36</v>
      </c>
      <c r="B77" s="18"/>
      <c r="C77" s="19" t="s">
        <v>37</v>
      </c>
      <c r="D77" s="85" t="s">
        <v>39</v>
      </c>
      <c r="E77" s="85" t="s">
        <v>39</v>
      </c>
      <c r="F77" s="117"/>
      <c r="G77" s="89"/>
      <c r="H77" s="117"/>
      <c r="I77" s="89"/>
      <c r="J77" s="71" t="s">
        <v>73</v>
      </c>
      <c r="K77" s="180"/>
      <c r="L77" s="119">
        <v>0.22</v>
      </c>
      <c r="M77" s="187" t="s">
        <v>286</v>
      </c>
      <c r="N77" s="26"/>
      <c r="O77" s="110">
        <v>45.0</v>
      </c>
      <c r="P77" s="25" t="s">
        <v>280</v>
      </c>
      <c r="Q77" s="26"/>
      <c r="R77" s="111"/>
      <c r="S77" s="71"/>
      <c r="T77" s="88"/>
      <c r="U77" s="89"/>
      <c r="V77" s="89"/>
      <c r="W77" s="89"/>
      <c r="X77" s="89"/>
      <c r="Y77" s="89"/>
      <c r="Z77" s="89"/>
      <c r="AA77" s="120"/>
      <c r="AB77" s="121"/>
      <c r="AC77" s="76" t="s">
        <v>55</v>
      </c>
      <c r="AD77" s="76" t="s">
        <v>287</v>
      </c>
      <c r="AE77" s="178" t="s">
        <v>36</v>
      </c>
      <c r="AF77" s="14" t="s">
        <v>57</v>
      </c>
      <c r="AG77" s="14" t="s">
        <v>48</v>
      </c>
      <c r="AH77" s="14" t="s">
        <v>10</v>
      </c>
      <c r="AI77" s="35"/>
      <c r="AJ77" s="165"/>
      <c r="AK77" s="165"/>
      <c r="AL77" s="165"/>
      <c r="AM77" s="123"/>
      <c r="AN77" s="124"/>
      <c r="AO77" s="124"/>
      <c r="AP77" s="124"/>
      <c r="AQ77" s="124"/>
      <c r="AR77" s="124"/>
    </row>
    <row r="78">
      <c r="A78" s="17" t="s">
        <v>36</v>
      </c>
      <c r="B78" s="18"/>
      <c r="C78" s="19" t="s">
        <v>37</v>
      </c>
      <c r="D78" s="95" t="s">
        <v>39</v>
      </c>
      <c r="E78" s="95" t="s">
        <v>39</v>
      </c>
      <c r="F78" s="115" t="s">
        <v>41</v>
      </c>
      <c r="G78" s="96" t="s">
        <v>41</v>
      </c>
      <c r="H78" s="168"/>
      <c r="I78" s="96" t="s">
        <v>278</v>
      </c>
      <c r="J78" s="96" t="s">
        <v>73</v>
      </c>
      <c r="K78" s="126"/>
      <c r="L78" s="113">
        <v>0.22</v>
      </c>
      <c r="M78" s="100" t="s">
        <v>279</v>
      </c>
      <c r="N78" s="9" t="s">
        <v>64</v>
      </c>
      <c r="O78" s="98">
        <v>46.0</v>
      </c>
      <c r="P78" s="100" t="s">
        <v>288</v>
      </c>
      <c r="Q78" s="9" t="s">
        <v>281</v>
      </c>
      <c r="R78" s="115" t="s">
        <v>282</v>
      </c>
      <c r="S78" s="96"/>
      <c r="T78" s="53" t="s">
        <v>66</v>
      </c>
      <c r="U78" s="71"/>
      <c r="V78" s="30" t="s">
        <v>82</v>
      </c>
      <c r="W78" s="30"/>
      <c r="X78" s="30" t="s">
        <v>84</v>
      </c>
      <c r="Y78" s="30" t="s">
        <v>84</v>
      </c>
      <c r="Z78" s="30"/>
      <c r="AA78" s="120"/>
      <c r="AB78" s="128"/>
      <c r="AC78" s="128"/>
      <c r="AD78" s="130"/>
      <c r="AE78" s="103"/>
      <c r="AF78" s="103"/>
      <c r="AG78" s="60"/>
      <c r="AH78" s="60"/>
      <c r="AI78" s="60"/>
      <c r="AJ78" s="171"/>
      <c r="AK78" s="171"/>
      <c r="AL78" s="167"/>
      <c r="AM78" s="132"/>
      <c r="AN78" s="124"/>
      <c r="AO78" s="124"/>
      <c r="AP78" s="124"/>
      <c r="AQ78" s="124"/>
      <c r="AR78" s="124"/>
    </row>
    <row r="79">
      <c r="A79" s="17" t="s">
        <v>36</v>
      </c>
      <c r="B79" s="18"/>
      <c r="C79" s="19" t="s">
        <v>37</v>
      </c>
      <c r="D79" s="95" t="s">
        <v>39</v>
      </c>
      <c r="E79" s="95" t="s">
        <v>39</v>
      </c>
      <c r="F79" s="168"/>
      <c r="G79" s="105"/>
      <c r="H79" s="168"/>
      <c r="I79" s="105"/>
      <c r="J79" s="96" t="s">
        <v>73</v>
      </c>
      <c r="K79" s="182"/>
      <c r="L79" s="113">
        <v>0.22</v>
      </c>
      <c r="M79" s="175" t="s">
        <v>289</v>
      </c>
      <c r="N79" s="9"/>
      <c r="O79" s="98">
        <v>46.0</v>
      </c>
      <c r="P79" s="100" t="s">
        <v>288</v>
      </c>
      <c r="Q79" s="9"/>
      <c r="R79" s="115"/>
      <c r="S79" s="96"/>
      <c r="T79" s="108"/>
      <c r="U79" s="105"/>
      <c r="V79" s="105"/>
      <c r="W79" s="105"/>
      <c r="X79" s="105"/>
      <c r="Y79" s="105"/>
      <c r="Z79" s="105"/>
      <c r="AA79" s="127"/>
      <c r="AB79" s="128"/>
      <c r="AC79" s="128"/>
      <c r="AD79" s="128"/>
      <c r="AE79" s="179"/>
      <c r="AF79" s="179"/>
      <c r="AG79" s="179"/>
      <c r="AH79" s="179"/>
      <c r="AI79" s="60"/>
      <c r="AJ79" s="171"/>
      <c r="AK79" s="171"/>
      <c r="AL79" s="171"/>
      <c r="AM79" s="132"/>
      <c r="AN79" s="124"/>
      <c r="AO79" s="124"/>
      <c r="AP79" s="124"/>
      <c r="AQ79" s="124"/>
      <c r="AR79" s="124"/>
    </row>
    <row r="80">
      <c r="A80" s="17" t="s">
        <v>36</v>
      </c>
      <c r="B80" s="18"/>
      <c r="C80" s="19" t="s">
        <v>37</v>
      </c>
      <c r="D80" s="95" t="s">
        <v>39</v>
      </c>
      <c r="E80" s="95" t="s">
        <v>39</v>
      </c>
      <c r="F80" s="168"/>
      <c r="G80" s="105"/>
      <c r="H80" s="168"/>
      <c r="I80" s="105"/>
      <c r="J80" s="96" t="s">
        <v>73</v>
      </c>
      <c r="K80" s="182"/>
      <c r="L80" s="113">
        <v>0.22</v>
      </c>
      <c r="M80" s="175" t="s">
        <v>290</v>
      </c>
      <c r="N80" s="9"/>
      <c r="O80" s="98">
        <v>46.0</v>
      </c>
      <c r="P80" s="100" t="s">
        <v>288</v>
      </c>
      <c r="Q80" s="9"/>
      <c r="R80" s="115"/>
      <c r="S80" s="96"/>
      <c r="T80" s="108"/>
      <c r="U80" s="105"/>
      <c r="V80" s="105"/>
      <c r="W80" s="105"/>
      <c r="X80" s="105"/>
      <c r="Y80" s="105"/>
      <c r="Z80" s="105"/>
      <c r="AA80" s="127"/>
      <c r="AB80" s="128"/>
      <c r="AC80" s="128"/>
      <c r="AD80" s="128"/>
      <c r="AE80" s="179"/>
      <c r="AF80" s="179"/>
      <c r="AG80" s="179"/>
      <c r="AH80" s="179"/>
      <c r="AI80" s="60"/>
      <c r="AJ80" s="171"/>
      <c r="AK80" s="171"/>
      <c r="AL80" s="171"/>
      <c r="AM80" s="132"/>
      <c r="AN80" s="124"/>
      <c r="AO80" s="124"/>
      <c r="AP80" s="124"/>
      <c r="AQ80" s="124"/>
      <c r="AR80" s="124"/>
    </row>
    <row r="81">
      <c r="A81" s="17" t="s">
        <v>36</v>
      </c>
      <c r="B81" s="18"/>
      <c r="C81" s="19" t="s">
        <v>37</v>
      </c>
      <c r="D81" s="85" t="s">
        <v>38</v>
      </c>
      <c r="E81" s="85" t="s">
        <v>39</v>
      </c>
      <c r="F81" s="111" t="s">
        <v>40</v>
      </c>
      <c r="G81" s="71" t="s">
        <v>41</v>
      </c>
      <c r="H81" s="160"/>
      <c r="I81" s="71" t="s">
        <v>291</v>
      </c>
      <c r="J81" s="85" t="s">
        <v>229</v>
      </c>
      <c r="K81" s="118"/>
      <c r="L81" s="119">
        <v>0.22</v>
      </c>
      <c r="M81" s="73" t="s">
        <v>292</v>
      </c>
      <c r="N81" s="26" t="s">
        <v>46</v>
      </c>
      <c r="O81" s="110">
        <v>47.0</v>
      </c>
      <c r="P81" s="25" t="s">
        <v>293</v>
      </c>
      <c r="Q81" s="26" t="s">
        <v>241</v>
      </c>
      <c r="R81" s="111" t="s">
        <v>294</v>
      </c>
      <c r="S81" s="71"/>
      <c r="T81" s="29" t="s">
        <v>50</v>
      </c>
      <c r="U81" s="30"/>
      <c r="V81" s="30" t="s">
        <v>52</v>
      </c>
      <c r="W81" s="89"/>
      <c r="X81" s="89"/>
      <c r="Y81" s="89" t="s">
        <v>84</v>
      </c>
      <c r="Z81" s="89"/>
      <c r="AA81" s="120"/>
      <c r="AB81" s="14" t="s">
        <v>295</v>
      </c>
      <c r="AC81" s="76" t="s">
        <v>55</v>
      </c>
      <c r="AD81" s="76" t="s">
        <v>296</v>
      </c>
      <c r="AE81" s="178" t="s">
        <v>36</v>
      </c>
      <c r="AF81" s="14" t="s">
        <v>57</v>
      </c>
      <c r="AG81" s="14" t="s">
        <v>48</v>
      </c>
      <c r="AH81" s="14"/>
      <c r="AI81" s="35"/>
      <c r="AJ81" s="161"/>
      <c r="AK81" s="161"/>
      <c r="AL81" s="151" t="s">
        <v>58</v>
      </c>
      <c r="AM81" s="123"/>
      <c r="AN81" s="124"/>
      <c r="AO81" s="124"/>
      <c r="AP81" s="124"/>
      <c r="AQ81" s="124"/>
      <c r="AR81" s="124"/>
    </row>
    <row r="82">
      <c r="A82" s="17" t="s">
        <v>36</v>
      </c>
      <c r="B82" s="18"/>
      <c r="C82" s="19" t="s">
        <v>37</v>
      </c>
      <c r="D82" s="85" t="s">
        <v>38</v>
      </c>
      <c r="E82" s="85" t="s">
        <v>39</v>
      </c>
      <c r="F82" s="117"/>
      <c r="G82" s="89"/>
      <c r="H82" s="117"/>
      <c r="I82" s="89"/>
      <c r="J82" s="85" t="s">
        <v>229</v>
      </c>
      <c r="K82" s="180"/>
      <c r="L82" s="119">
        <v>0.22</v>
      </c>
      <c r="M82" s="187" t="s">
        <v>297</v>
      </c>
      <c r="N82" s="26"/>
      <c r="O82" s="110">
        <v>47.0</v>
      </c>
      <c r="P82" s="25" t="s">
        <v>293</v>
      </c>
      <c r="Q82" s="26"/>
      <c r="R82" s="111"/>
      <c r="S82" s="71"/>
      <c r="T82" s="88"/>
      <c r="U82" s="89"/>
      <c r="V82" s="89"/>
      <c r="W82" s="89"/>
      <c r="X82" s="89"/>
      <c r="Y82" s="89"/>
      <c r="Z82" s="89"/>
      <c r="AA82" s="120"/>
      <c r="AB82" s="121"/>
      <c r="AC82" s="76" t="s">
        <v>55</v>
      </c>
      <c r="AD82" s="76" t="s">
        <v>60</v>
      </c>
      <c r="AE82" s="178" t="s">
        <v>36</v>
      </c>
      <c r="AF82" s="14" t="s">
        <v>57</v>
      </c>
      <c r="AG82" s="14" t="s">
        <v>48</v>
      </c>
      <c r="AH82" s="14" t="s">
        <v>10</v>
      </c>
      <c r="AI82" s="35"/>
      <c r="AJ82" s="165"/>
      <c r="AK82" s="165"/>
      <c r="AL82" s="165"/>
      <c r="AM82" s="123"/>
      <c r="AN82" s="124"/>
      <c r="AO82" s="124"/>
      <c r="AP82" s="124"/>
      <c r="AQ82" s="124"/>
      <c r="AR82" s="124"/>
    </row>
    <row r="83">
      <c r="A83" s="17" t="s">
        <v>36</v>
      </c>
      <c r="B83" s="18"/>
      <c r="C83" s="19" t="s">
        <v>37</v>
      </c>
      <c r="D83" s="85" t="s">
        <v>38</v>
      </c>
      <c r="E83" s="85" t="s">
        <v>39</v>
      </c>
      <c r="F83" s="117"/>
      <c r="G83" s="89"/>
      <c r="H83" s="117"/>
      <c r="I83" s="89"/>
      <c r="J83" s="85" t="s">
        <v>229</v>
      </c>
      <c r="K83" s="180"/>
      <c r="L83" s="119">
        <v>0.22</v>
      </c>
      <c r="M83" s="187" t="s">
        <v>298</v>
      </c>
      <c r="N83" s="26"/>
      <c r="O83" s="110">
        <v>47.0</v>
      </c>
      <c r="P83" s="25" t="s">
        <v>293</v>
      </c>
      <c r="Q83" s="26"/>
      <c r="R83" s="111"/>
      <c r="S83" s="71"/>
      <c r="T83" s="88"/>
      <c r="U83" s="89"/>
      <c r="V83" s="89"/>
      <c r="W83" s="89"/>
      <c r="X83" s="89"/>
      <c r="Y83" s="89"/>
      <c r="Z83" s="89"/>
      <c r="AA83" s="120"/>
      <c r="AB83" s="121"/>
      <c r="AC83" s="76" t="s">
        <v>55</v>
      </c>
      <c r="AD83" s="76" t="s">
        <v>62</v>
      </c>
      <c r="AE83" s="178" t="s">
        <v>36</v>
      </c>
      <c r="AF83" s="14" t="s">
        <v>63</v>
      </c>
      <c r="AG83" s="14" t="s">
        <v>48</v>
      </c>
      <c r="AH83" s="14" t="s">
        <v>10</v>
      </c>
      <c r="AI83" s="35"/>
      <c r="AJ83" s="165"/>
      <c r="AK83" s="165"/>
      <c r="AL83" s="165"/>
      <c r="AM83" s="123"/>
      <c r="AN83" s="124"/>
      <c r="AO83" s="124"/>
      <c r="AP83" s="124"/>
      <c r="AQ83" s="124"/>
      <c r="AR83" s="124"/>
    </row>
    <row r="84">
      <c r="A84" s="17" t="s">
        <v>36</v>
      </c>
      <c r="B84" s="18"/>
      <c r="C84" s="19" t="s">
        <v>37</v>
      </c>
      <c r="D84" s="95" t="s">
        <v>38</v>
      </c>
      <c r="E84" s="95" t="s">
        <v>39</v>
      </c>
      <c r="F84" s="115" t="s">
        <v>40</v>
      </c>
      <c r="G84" s="96" t="s">
        <v>41</v>
      </c>
      <c r="H84" s="125"/>
      <c r="I84" s="96" t="s">
        <v>299</v>
      </c>
      <c r="J84" s="95" t="s">
        <v>229</v>
      </c>
      <c r="K84" s="126"/>
      <c r="L84" s="113">
        <v>0.22</v>
      </c>
      <c r="M84" s="100" t="s">
        <v>292</v>
      </c>
      <c r="N84" s="9" t="s">
        <v>64</v>
      </c>
      <c r="O84" s="98">
        <v>48.0</v>
      </c>
      <c r="P84" s="50" t="s">
        <v>300</v>
      </c>
      <c r="Q84" s="9" t="s">
        <v>241</v>
      </c>
      <c r="R84" s="115" t="s">
        <v>294</v>
      </c>
      <c r="S84" s="96"/>
      <c r="T84" s="53" t="s">
        <v>66</v>
      </c>
      <c r="U84" s="30"/>
      <c r="V84" s="30" t="s">
        <v>52</v>
      </c>
      <c r="W84" s="89"/>
      <c r="X84" s="89"/>
      <c r="Y84" s="89" t="s">
        <v>84</v>
      </c>
      <c r="Z84" s="89"/>
      <c r="AA84" s="120"/>
      <c r="AB84" s="129"/>
      <c r="AC84" s="129"/>
      <c r="AD84" s="179"/>
      <c r="AE84" s="103"/>
      <c r="AF84" s="103"/>
      <c r="AG84" s="60"/>
      <c r="AH84" s="60"/>
      <c r="AI84" s="60"/>
      <c r="AJ84" s="166"/>
      <c r="AK84" s="166"/>
      <c r="AL84" s="167"/>
      <c r="AM84" s="132"/>
      <c r="AN84" s="124"/>
      <c r="AO84" s="124"/>
      <c r="AP84" s="124"/>
      <c r="AQ84" s="124"/>
      <c r="AR84" s="124"/>
    </row>
    <row r="85">
      <c r="A85" s="17" t="s">
        <v>36</v>
      </c>
      <c r="B85" s="18"/>
      <c r="C85" s="19" t="s">
        <v>37</v>
      </c>
      <c r="D85" s="95" t="s">
        <v>38</v>
      </c>
      <c r="E85" s="95" t="s">
        <v>39</v>
      </c>
      <c r="F85" s="168"/>
      <c r="G85" s="105"/>
      <c r="H85" s="168"/>
      <c r="I85" s="105"/>
      <c r="J85" s="95" t="s">
        <v>229</v>
      </c>
      <c r="K85" s="182"/>
      <c r="L85" s="113">
        <v>0.22</v>
      </c>
      <c r="M85" s="175" t="s">
        <v>301</v>
      </c>
      <c r="N85" s="9"/>
      <c r="O85" s="98">
        <v>48.0</v>
      </c>
      <c r="P85" s="50" t="s">
        <v>300</v>
      </c>
      <c r="Q85" s="9"/>
      <c r="R85" s="115"/>
      <c r="S85" s="96"/>
      <c r="T85" s="108"/>
      <c r="U85" s="105"/>
      <c r="V85" s="89"/>
      <c r="W85" s="89"/>
      <c r="X85" s="89"/>
      <c r="Y85" s="89"/>
      <c r="Z85" s="89"/>
      <c r="AA85" s="120"/>
      <c r="AB85" s="128"/>
      <c r="AC85" s="128"/>
      <c r="AD85" s="128"/>
      <c r="AE85" s="179"/>
      <c r="AF85" s="179"/>
      <c r="AG85" s="179"/>
      <c r="AH85" s="179"/>
      <c r="AI85" s="60"/>
      <c r="AJ85" s="171"/>
      <c r="AK85" s="171"/>
      <c r="AL85" s="171"/>
      <c r="AM85" s="132"/>
      <c r="AN85" s="124"/>
      <c r="AO85" s="124"/>
      <c r="AP85" s="124"/>
      <c r="AQ85" s="124"/>
      <c r="AR85" s="124"/>
    </row>
    <row r="86">
      <c r="A86" s="17" t="s">
        <v>36</v>
      </c>
      <c r="B86" s="18"/>
      <c r="C86" s="19" t="s">
        <v>37</v>
      </c>
      <c r="D86" s="95" t="s">
        <v>38</v>
      </c>
      <c r="E86" s="95" t="s">
        <v>39</v>
      </c>
      <c r="F86" s="168"/>
      <c r="G86" s="105"/>
      <c r="H86" s="168"/>
      <c r="I86" s="105"/>
      <c r="J86" s="95" t="s">
        <v>229</v>
      </c>
      <c r="K86" s="182"/>
      <c r="L86" s="113">
        <v>0.22</v>
      </c>
      <c r="M86" s="175" t="s">
        <v>302</v>
      </c>
      <c r="N86" s="9"/>
      <c r="O86" s="98">
        <v>48.0</v>
      </c>
      <c r="P86" s="50" t="s">
        <v>300</v>
      </c>
      <c r="Q86" s="9"/>
      <c r="R86" s="115"/>
      <c r="S86" s="96"/>
      <c r="T86" s="108"/>
      <c r="U86" s="105"/>
      <c r="V86" s="89"/>
      <c r="W86" s="89"/>
      <c r="X86" s="89"/>
      <c r="Y86" s="89"/>
      <c r="Z86" s="89"/>
      <c r="AA86" s="120"/>
      <c r="AB86" s="128"/>
      <c r="AC86" s="128"/>
      <c r="AD86" s="128"/>
      <c r="AE86" s="179"/>
      <c r="AF86" s="179"/>
      <c r="AG86" s="179"/>
      <c r="AH86" s="179"/>
      <c r="AI86" s="60"/>
      <c r="AJ86" s="171"/>
      <c r="AK86" s="171"/>
      <c r="AL86" s="171"/>
      <c r="AM86" s="132"/>
      <c r="AN86" s="124"/>
      <c r="AO86" s="124"/>
      <c r="AP86" s="124"/>
      <c r="AQ86" s="124"/>
      <c r="AR86" s="124"/>
    </row>
    <row r="87">
      <c r="A87" s="17" t="s">
        <v>36</v>
      </c>
      <c r="B87" s="18"/>
      <c r="C87" s="19" t="s">
        <v>37</v>
      </c>
      <c r="D87" s="85" t="s">
        <v>38</v>
      </c>
      <c r="E87" s="71" t="s">
        <v>39</v>
      </c>
      <c r="F87" s="111" t="s">
        <v>40</v>
      </c>
      <c r="G87" s="71" t="s">
        <v>41</v>
      </c>
      <c r="H87" s="117"/>
      <c r="I87" s="17" t="s">
        <v>42</v>
      </c>
      <c r="J87" s="85" t="s">
        <v>43</v>
      </c>
      <c r="K87" s="17" t="s">
        <v>44</v>
      </c>
      <c r="L87" s="119">
        <v>0.22</v>
      </c>
      <c r="M87" s="73" t="s">
        <v>303</v>
      </c>
      <c r="N87" s="26" t="s">
        <v>46</v>
      </c>
      <c r="O87" s="27">
        <v>49.0</v>
      </c>
      <c r="P87" s="25" t="s">
        <v>304</v>
      </c>
      <c r="Q87" s="26" t="s">
        <v>48</v>
      </c>
      <c r="R87" s="28" t="s">
        <v>49</v>
      </c>
      <c r="S87" s="17"/>
      <c r="T87" s="29" t="s">
        <v>50</v>
      </c>
      <c r="U87" s="30"/>
      <c r="V87" s="30" t="s">
        <v>52</v>
      </c>
      <c r="W87" s="89"/>
      <c r="X87" s="89"/>
      <c r="Y87" s="89" t="s">
        <v>84</v>
      </c>
      <c r="Z87" s="89"/>
      <c r="AA87" s="120"/>
      <c r="AB87" s="14" t="s">
        <v>305</v>
      </c>
      <c r="AC87" s="76" t="s">
        <v>55</v>
      </c>
      <c r="AD87" s="76" t="s">
        <v>296</v>
      </c>
      <c r="AE87" s="178" t="s">
        <v>36</v>
      </c>
      <c r="AF87" s="14" t="s">
        <v>57</v>
      </c>
      <c r="AG87" s="14" t="s">
        <v>48</v>
      </c>
      <c r="AH87" s="14"/>
      <c r="AI87" s="35"/>
      <c r="AJ87" s="161"/>
      <c r="AK87" s="161"/>
      <c r="AL87" s="151" t="s">
        <v>58</v>
      </c>
      <c r="AM87" s="123"/>
      <c r="AN87" s="124"/>
      <c r="AO87" s="124"/>
      <c r="AP87" s="124"/>
      <c r="AQ87" s="124"/>
      <c r="AR87" s="124"/>
    </row>
    <row r="88">
      <c r="A88" s="17" t="s">
        <v>36</v>
      </c>
      <c r="B88" s="18"/>
      <c r="C88" s="19" t="s">
        <v>37</v>
      </c>
      <c r="D88" s="85" t="s">
        <v>38</v>
      </c>
      <c r="E88" s="71" t="s">
        <v>39</v>
      </c>
      <c r="F88" s="117"/>
      <c r="G88" s="89"/>
      <c r="H88" s="117"/>
      <c r="I88" s="89"/>
      <c r="J88" s="85" t="s">
        <v>43</v>
      </c>
      <c r="K88" s="180"/>
      <c r="L88" s="119">
        <v>0.22</v>
      </c>
      <c r="M88" s="187" t="s">
        <v>306</v>
      </c>
      <c r="N88" s="26"/>
      <c r="O88" s="27">
        <v>49.0</v>
      </c>
      <c r="P88" s="25" t="s">
        <v>304</v>
      </c>
      <c r="Q88" s="26"/>
      <c r="R88" s="28"/>
      <c r="S88" s="17"/>
      <c r="T88" s="88"/>
      <c r="U88" s="89"/>
      <c r="V88" s="89"/>
      <c r="W88" s="89"/>
      <c r="X88" s="89"/>
      <c r="Y88" s="89"/>
      <c r="Z88" s="89"/>
      <c r="AA88" s="120"/>
      <c r="AB88" s="121"/>
      <c r="AC88" s="76" t="s">
        <v>55</v>
      </c>
      <c r="AD88" s="76" t="s">
        <v>60</v>
      </c>
      <c r="AE88" s="178" t="s">
        <v>36</v>
      </c>
      <c r="AF88" s="14" t="s">
        <v>57</v>
      </c>
      <c r="AG88" s="14" t="s">
        <v>48</v>
      </c>
      <c r="AH88" s="14" t="s">
        <v>10</v>
      </c>
      <c r="AI88" s="35"/>
      <c r="AJ88" s="165"/>
      <c r="AK88" s="165"/>
      <c r="AL88" s="165"/>
      <c r="AM88" s="123"/>
      <c r="AN88" s="124"/>
      <c r="AO88" s="124"/>
      <c r="AP88" s="124"/>
      <c r="AQ88" s="124"/>
      <c r="AR88" s="124"/>
    </row>
    <row r="89">
      <c r="A89" s="17" t="s">
        <v>36</v>
      </c>
      <c r="B89" s="18"/>
      <c r="C89" s="19" t="s">
        <v>37</v>
      </c>
      <c r="D89" s="85" t="s">
        <v>38</v>
      </c>
      <c r="E89" s="71" t="s">
        <v>39</v>
      </c>
      <c r="F89" s="117"/>
      <c r="G89" s="89"/>
      <c r="H89" s="117"/>
      <c r="I89" s="89"/>
      <c r="J89" s="85" t="s">
        <v>43</v>
      </c>
      <c r="K89" s="180"/>
      <c r="L89" s="119">
        <v>0.22</v>
      </c>
      <c r="M89" s="187" t="s">
        <v>307</v>
      </c>
      <c r="N89" s="26"/>
      <c r="O89" s="27">
        <v>49.0</v>
      </c>
      <c r="P89" s="25" t="s">
        <v>304</v>
      </c>
      <c r="Q89" s="26"/>
      <c r="R89" s="28"/>
      <c r="S89" s="17"/>
      <c r="T89" s="88"/>
      <c r="U89" s="89"/>
      <c r="V89" s="89"/>
      <c r="W89" s="89"/>
      <c r="X89" s="89"/>
      <c r="Y89" s="89"/>
      <c r="Z89" s="89"/>
      <c r="AA89" s="120"/>
      <c r="AB89" s="121"/>
      <c r="AC89" s="76" t="s">
        <v>55</v>
      </c>
      <c r="AD89" s="76" t="s">
        <v>62</v>
      </c>
      <c r="AE89" s="178" t="s">
        <v>36</v>
      </c>
      <c r="AF89" s="14" t="s">
        <v>63</v>
      </c>
      <c r="AG89" s="14" t="s">
        <v>48</v>
      </c>
      <c r="AH89" s="14" t="s">
        <v>10</v>
      </c>
      <c r="AI89" s="35"/>
      <c r="AJ89" s="165"/>
      <c r="AK89" s="165"/>
      <c r="AL89" s="165"/>
      <c r="AM89" s="123"/>
      <c r="AN89" s="124"/>
      <c r="AO89" s="124"/>
      <c r="AP89" s="124"/>
      <c r="AQ89" s="124"/>
      <c r="AR89" s="124"/>
    </row>
    <row r="90">
      <c r="A90" s="17" t="s">
        <v>36</v>
      </c>
      <c r="B90" s="18"/>
      <c r="C90" s="19" t="s">
        <v>37</v>
      </c>
      <c r="D90" s="95" t="s">
        <v>38</v>
      </c>
      <c r="E90" s="96" t="s">
        <v>39</v>
      </c>
      <c r="F90" s="115" t="s">
        <v>40</v>
      </c>
      <c r="G90" s="96" t="s">
        <v>41</v>
      </c>
      <c r="H90" s="168"/>
      <c r="I90" s="45" t="s">
        <v>42</v>
      </c>
      <c r="J90" s="95" t="s">
        <v>43</v>
      </c>
      <c r="K90" s="45" t="s">
        <v>44</v>
      </c>
      <c r="L90" s="113">
        <v>0.22</v>
      </c>
      <c r="M90" s="100" t="s">
        <v>303</v>
      </c>
      <c r="N90" s="9" t="s">
        <v>64</v>
      </c>
      <c r="O90" s="51">
        <v>50.0</v>
      </c>
      <c r="P90" s="50" t="s">
        <v>65</v>
      </c>
      <c r="Q90" s="9" t="s">
        <v>48</v>
      </c>
      <c r="R90" s="52" t="s">
        <v>49</v>
      </c>
      <c r="S90" s="45"/>
      <c r="T90" s="53" t="s">
        <v>66</v>
      </c>
      <c r="U90" s="30"/>
      <c r="V90" s="30" t="s">
        <v>52</v>
      </c>
      <c r="W90" s="89"/>
      <c r="X90" s="89"/>
      <c r="Y90" s="89" t="s">
        <v>84</v>
      </c>
      <c r="Z90" s="89"/>
      <c r="AA90" s="120"/>
      <c r="AB90" s="128"/>
      <c r="AC90" s="128"/>
      <c r="AD90" s="130"/>
      <c r="AE90" s="103"/>
      <c r="AF90" s="103"/>
      <c r="AG90" s="60"/>
      <c r="AH90" s="60"/>
      <c r="AI90" s="60"/>
      <c r="AJ90" s="166"/>
      <c r="AK90" s="166"/>
      <c r="AL90" s="167"/>
      <c r="AM90" s="132"/>
      <c r="AN90" s="124"/>
      <c r="AO90" s="124"/>
      <c r="AP90" s="124"/>
      <c r="AQ90" s="124"/>
      <c r="AR90" s="124"/>
    </row>
    <row r="91">
      <c r="A91" s="17" t="s">
        <v>36</v>
      </c>
      <c r="B91" s="18"/>
      <c r="C91" s="19" t="s">
        <v>37</v>
      </c>
      <c r="D91" s="95" t="s">
        <v>38</v>
      </c>
      <c r="E91" s="96" t="s">
        <v>39</v>
      </c>
      <c r="F91" s="168"/>
      <c r="G91" s="105"/>
      <c r="H91" s="168"/>
      <c r="I91" s="105"/>
      <c r="J91" s="95" t="s">
        <v>43</v>
      </c>
      <c r="K91" s="182"/>
      <c r="L91" s="113">
        <v>0.22</v>
      </c>
      <c r="M91" s="170" t="s">
        <v>308</v>
      </c>
      <c r="N91" s="9"/>
      <c r="O91" s="51">
        <v>50.0</v>
      </c>
      <c r="P91" s="50" t="s">
        <v>65</v>
      </c>
      <c r="Q91" s="9"/>
      <c r="R91" s="52"/>
      <c r="S91" s="45"/>
      <c r="T91" s="108"/>
      <c r="U91" s="105"/>
      <c r="V91" s="105"/>
      <c r="W91" s="105"/>
      <c r="X91" s="105"/>
      <c r="Y91" s="105"/>
      <c r="Z91" s="105"/>
      <c r="AA91" s="127"/>
      <c r="AB91" s="128"/>
      <c r="AC91" s="128"/>
      <c r="AD91" s="128"/>
      <c r="AE91" s="179"/>
      <c r="AF91" s="179"/>
      <c r="AG91" s="179"/>
      <c r="AH91" s="179"/>
      <c r="AI91" s="60"/>
      <c r="AJ91" s="171"/>
      <c r="AK91" s="171"/>
      <c r="AL91" s="171"/>
      <c r="AM91" s="132"/>
      <c r="AN91" s="124"/>
      <c r="AO91" s="124"/>
      <c r="AP91" s="124"/>
      <c r="AQ91" s="124"/>
      <c r="AR91" s="124"/>
    </row>
    <row r="92">
      <c r="A92" s="17" t="s">
        <v>36</v>
      </c>
      <c r="B92" s="18"/>
      <c r="C92" s="19" t="s">
        <v>37</v>
      </c>
      <c r="D92" s="95" t="s">
        <v>38</v>
      </c>
      <c r="E92" s="96" t="s">
        <v>39</v>
      </c>
      <c r="F92" s="168"/>
      <c r="G92" s="105"/>
      <c r="H92" s="168"/>
      <c r="I92" s="105"/>
      <c r="J92" s="95" t="s">
        <v>43</v>
      </c>
      <c r="K92" s="182"/>
      <c r="L92" s="113">
        <v>0.22</v>
      </c>
      <c r="M92" s="170" t="s">
        <v>309</v>
      </c>
      <c r="N92" s="9"/>
      <c r="O92" s="51">
        <v>50.0</v>
      </c>
      <c r="P92" s="50" t="s">
        <v>65</v>
      </c>
      <c r="Q92" s="9"/>
      <c r="R92" s="52"/>
      <c r="S92" s="45"/>
      <c r="T92" s="108"/>
      <c r="U92" s="105"/>
      <c r="V92" s="105"/>
      <c r="W92" s="105"/>
      <c r="X92" s="105"/>
      <c r="Y92" s="105"/>
      <c r="Z92" s="105"/>
      <c r="AA92" s="127"/>
      <c r="AB92" s="128"/>
      <c r="AC92" s="128"/>
      <c r="AD92" s="128"/>
      <c r="AE92" s="179"/>
      <c r="AF92" s="179"/>
      <c r="AG92" s="179"/>
      <c r="AH92" s="179"/>
      <c r="AI92" s="60"/>
      <c r="AJ92" s="171"/>
      <c r="AK92" s="171"/>
      <c r="AL92" s="171"/>
      <c r="AM92" s="132"/>
      <c r="AN92" s="124"/>
      <c r="AO92" s="124"/>
      <c r="AP92" s="124"/>
      <c r="AQ92" s="124"/>
      <c r="AR92" s="124"/>
    </row>
    <row r="93">
      <c r="A93" s="17" t="s">
        <v>36</v>
      </c>
      <c r="B93" s="18"/>
      <c r="C93" s="19" t="s">
        <v>37</v>
      </c>
      <c r="D93" s="85" t="s">
        <v>39</v>
      </c>
      <c r="E93" s="71" t="s">
        <v>39</v>
      </c>
      <c r="F93" s="111" t="s">
        <v>41</v>
      </c>
      <c r="G93" s="71" t="s">
        <v>41</v>
      </c>
      <c r="H93" s="117"/>
      <c r="I93" s="71" t="s">
        <v>161</v>
      </c>
      <c r="J93" s="71" t="s">
        <v>73</v>
      </c>
      <c r="K93" s="118"/>
      <c r="L93" s="119">
        <v>0.22</v>
      </c>
      <c r="M93" s="73" t="s">
        <v>310</v>
      </c>
      <c r="N93" s="26" t="s">
        <v>46</v>
      </c>
      <c r="O93" s="110">
        <v>51.0</v>
      </c>
      <c r="P93" s="25" t="s">
        <v>311</v>
      </c>
      <c r="Q93" s="26" t="s">
        <v>48</v>
      </c>
      <c r="R93" s="111" t="s">
        <v>312</v>
      </c>
      <c r="S93" s="71"/>
      <c r="T93" s="29" t="s">
        <v>50</v>
      </c>
      <c r="U93" s="30"/>
      <c r="V93" s="30" t="s">
        <v>82</v>
      </c>
      <c r="W93" s="30"/>
      <c r="X93" s="30" t="s">
        <v>84</v>
      </c>
      <c r="Y93" s="30" t="s">
        <v>84</v>
      </c>
      <c r="Z93" s="30"/>
      <c r="AA93" s="120"/>
      <c r="AB93" s="193" t="s">
        <v>313</v>
      </c>
      <c r="AC93" s="121"/>
      <c r="AD93" s="193"/>
      <c r="AE93" s="155"/>
      <c r="AF93" s="155"/>
      <c r="AG93" s="35"/>
      <c r="AH93" s="35"/>
      <c r="AI93" s="35"/>
      <c r="AJ93" s="161"/>
      <c r="AK93" s="161"/>
      <c r="AL93" s="151" t="s">
        <v>58</v>
      </c>
      <c r="AM93" s="123"/>
      <c r="AN93" s="124"/>
      <c r="AO93" s="124"/>
      <c r="AP93" s="124"/>
      <c r="AQ93" s="124"/>
      <c r="AR93" s="124"/>
    </row>
    <row r="94">
      <c r="A94" s="17" t="s">
        <v>36</v>
      </c>
      <c r="B94" s="18"/>
      <c r="C94" s="19" t="s">
        <v>37</v>
      </c>
      <c r="D94" s="85" t="s">
        <v>39</v>
      </c>
      <c r="E94" s="71" t="s">
        <v>39</v>
      </c>
      <c r="F94" s="117"/>
      <c r="G94" s="89"/>
      <c r="H94" s="117"/>
      <c r="I94" s="71"/>
      <c r="J94" s="71" t="s">
        <v>73</v>
      </c>
      <c r="K94" s="180"/>
      <c r="L94" s="119">
        <v>0.22</v>
      </c>
      <c r="M94" s="187" t="s">
        <v>314</v>
      </c>
      <c r="N94" s="26"/>
      <c r="O94" s="110">
        <v>51.0</v>
      </c>
      <c r="P94" s="25" t="s">
        <v>311</v>
      </c>
      <c r="Q94" s="26"/>
      <c r="R94" s="111" t="s">
        <v>312</v>
      </c>
      <c r="S94" s="71"/>
      <c r="T94" s="88"/>
      <c r="U94" s="89"/>
      <c r="V94" s="89"/>
      <c r="W94" s="89"/>
      <c r="X94" s="89"/>
      <c r="Y94" s="89"/>
      <c r="Z94" s="89"/>
      <c r="AA94" s="120"/>
      <c r="AB94" s="121"/>
      <c r="AC94" s="76" t="s">
        <v>55</v>
      </c>
      <c r="AD94" s="76" t="s">
        <v>285</v>
      </c>
      <c r="AE94" s="178" t="s">
        <v>36</v>
      </c>
      <c r="AF94" s="14" t="s">
        <v>57</v>
      </c>
      <c r="AG94" s="14" t="s">
        <v>48</v>
      </c>
      <c r="AH94" s="14"/>
      <c r="AI94" s="35"/>
      <c r="AJ94" s="165"/>
      <c r="AK94" s="165"/>
      <c r="AL94" s="165"/>
      <c r="AM94" s="123"/>
      <c r="AN94" s="124"/>
      <c r="AO94" s="124"/>
      <c r="AP94" s="124"/>
      <c r="AQ94" s="124"/>
      <c r="AR94" s="124"/>
    </row>
    <row r="95">
      <c r="A95" s="17" t="s">
        <v>36</v>
      </c>
      <c r="B95" s="18"/>
      <c r="C95" s="19" t="s">
        <v>37</v>
      </c>
      <c r="D95" s="85" t="s">
        <v>39</v>
      </c>
      <c r="E95" s="71" t="s">
        <v>39</v>
      </c>
      <c r="F95" s="117"/>
      <c r="G95" s="89"/>
      <c r="H95" s="117"/>
      <c r="I95" s="89"/>
      <c r="J95" s="71" t="s">
        <v>73</v>
      </c>
      <c r="K95" s="180"/>
      <c r="L95" s="119">
        <v>0.22</v>
      </c>
      <c r="M95" s="187" t="s">
        <v>315</v>
      </c>
      <c r="N95" s="26"/>
      <c r="O95" s="110">
        <v>51.0</v>
      </c>
      <c r="P95" s="25" t="s">
        <v>311</v>
      </c>
      <c r="Q95" s="26"/>
      <c r="R95" s="111" t="s">
        <v>312</v>
      </c>
      <c r="S95" s="71"/>
      <c r="T95" s="88"/>
      <c r="U95" s="89"/>
      <c r="V95" s="89"/>
      <c r="W95" s="89"/>
      <c r="X95" s="89"/>
      <c r="Y95" s="89"/>
      <c r="Z95" s="89"/>
      <c r="AA95" s="120"/>
      <c r="AB95" s="121"/>
      <c r="AC95" s="76" t="s">
        <v>55</v>
      </c>
      <c r="AD95" s="76" t="s">
        <v>166</v>
      </c>
      <c r="AE95" s="178" t="s">
        <v>36</v>
      </c>
      <c r="AF95" s="14" t="s">
        <v>57</v>
      </c>
      <c r="AG95" s="14" t="s">
        <v>48</v>
      </c>
      <c r="AH95" s="14"/>
      <c r="AI95" s="35"/>
      <c r="AJ95" s="165"/>
      <c r="AK95" s="165"/>
      <c r="AL95" s="165"/>
      <c r="AM95" s="123"/>
      <c r="AN95" s="124"/>
      <c r="AO95" s="124"/>
      <c r="AP95" s="124"/>
      <c r="AQ95" s="124"/>
      <c r="AR95" s="124"/>
    </row>
    <row r="96">
      <c r="A96" s="17" t="s">
        <v>36</v>
      </c>
      <c r="B96" s="18"/>
      <c r="C96" s="19" t="s">
        <v>37</v>
      </c>
      <c r="D96" s="95" t="s">
        <v>39</v>
      </c>
      <c r="E96" s="96" t="s">
        <v>39</v>
      </c>
      <c r="F96" s="115" t="s">
        <v>41</v>
      </c>
      <c r="G96" s="96" t="s">
        <v>41</v>
      </c>
      <c r="H96" s="168"/>
      <c r="I96" s="96" t="s">
        <v>161</v>
      </c>
      <c r="J96" s="96" t="s">
        <v>73</v>
      </c>
      <c r="K96" s="126"/>
      <c r="L96" s="113">
        <v>0.22</v>
      </c>
      <c r="M96" s="100" t="s">
        <v>310</v>
      </c>
      <c r="N96" s="9" t="s">
        <v>64</v>
      </c>
      <c r="O96" s="98">
        <v>52.0</v>
      </c>
      <c r="P96" s="100" t="s">
        <v>316</v>
      </c>
      <c r="Q96" s="9" t="s">
        <v>48</v>
      </c>
      <c r="R96" s="115" t="s">
        <v>312</v>
      </c>
      <c r="S96" s="96"/>
      <c r="T96" s="29" t="s">
        <v>50</v>
      </c>
      <c r="U96" s="71"/>
      <c r="V96" s="30" t="s">
        <v>82</v>
      </c>
      <c r="W96" s="30"/>
      <c r="X96" s="30" t="s">
        <v>84</v>
      </c>
      <c r="Y96" s="30" t="s">
        <v>84</v>
      </c>
      <c r="Z96" s="30"/>
      <c r="AA96" s="120"/>
      <c r="AB96" s="130"/>
      <c r="AC96" s="128"/>
      <c r="AD96" s="130"/>
      <c r="AE96" s="103"/>
      <c r="AF96" s="103"/>
      <c r="AG96" s="60"/>
      <c r="AH96" s="60"/>
      <c r="AI96" s="60"/>
      <c r="AJ96" s="166"/>
      <c r="AK96" s="166"/>
      <c r="AL96" s="167"/>
      <c r="AM96" s="132"/>
      <c r="AN96" s="124"/>
      <c r="AO96" s="124"/>
      <c r="AP96" s="124"/>
      <c r="AQ96" s="124"/>
      <c r="AR96" s="124"/>
    </row>
    <row r="97">
      <c r="A97" s="17" t="s">
        <v>36</v>
      </c>
      <c r="B97" s="18"/>
      <c r="C97" s="19" t="s">
        <v>37</v>
      </c>
      <c r="D97" s="95" t="s">
        <v>39</v>
      </c>
      <c r="E97" s="96" t="s">
        <v>39</v>
      </c>
      <c r="F97" s="168"/>
      <c r="G97" s="105"/>
      <c r="H97" s="168"/>
      <c r="I97" s="105"/>
      <c r="J97" s="96" t="s">
        <v>73</v>
      </c>
      <c r="K97" s="182"/>
      <c r="L97" s="113">
        <v>0.22</v>
      </c>
      <c r="M97" s="175" t="s">
        <v>317</v>
      </c>
      <c r="N97" s="9"/>
      <c r="O97" s="98">
        <v>52.0</v>
      </c>
      <c r="P97" s="100" t="s">
        <v>316</v>
      </c>
      <c r="Q97" s="9"/>
      <c r="R97" s="115" t="s">
        <v>312</v>
      </c>
      <c r="S97" s="96"/>
      <c r="T97" s="108"/>
      <c r="U97" s="105"/>
      <c r="V97" s="89"/>
      <c r="W97" s="89"/>
      <c r="X97" s="89"/>
      <c r="Y97" s="89"/>
      <c r="Z97" s="89"/>
      <c r="AA97" s="120"/>
      <c r="AB97" s="128"/>
      <c r="AC97" s="129"/>
      <c r="AD97" s="128"/>
      <c r="AE97" s="179"/>
      <c r="AF97" s="179"/>
      <c r="AG97" s="179"/>
      <c r="AH97" s="179"/>
      <c r="AI97" s="60"/>
      <c r="AJ97" s="171"/>
      <c r="AK97" s="171"/>
      <c r="AL97" s="171"/>
      <c r="AM97" s="132"/>
      <c r="AN97" s="124"/>
      <c r="AO97" s="124"/>
      <c r="AP97" s="124"/>
      <c r="AQ97" s="124"/>
      <c r="AR97" s="124"/>
    </row>
    <row r="98">
      <c r="A98" s="17" t="s">
        <v>36</v>
      </c>
      <c r="B98" s="18"/>
      <c r="C98" s="19" t="s">
        <v>37</v>
      </c>
      <c r="D98" s="95" t="s">
        <v>39</v>
      </c>
      <c r="E98" s="96" t="s">
        <v>39</v>
      </c>
      <c r="F98" s="168"/>
      <c r="G98" s="105"/>
      <c r="H98" s="168"/>
      <c r="I98" s="105"/>
      <c r="J98" s="96" t="s">
        <v>73</v>
      </c>
      <c r="K98" s="182"/>
      <c r="L98" s="113">
        <v>0.22</v>
      </c>
      <c r="M98" s="175" t="s">
        <v>318</v>
      </c>
      <c r="N98" s="9"/>
      <c r="O98" s="98">
        <v>52.0</v>
      </c>
      <c r="P98" s="100" t="s">
        <v>316</v>
      </c>
      <c r="Q98" s="9"/>
      <c r="R98" s="115" t="s">
        <v>312</v>
      </c>
      <c r="S98" s="96"/>
      <c r="T98" s="108"/>
      <c r="U98" s="105"/>
      <c r="V98" s="89"/>
      <c r="W98" s="89"/>
      <c r="X98" s="89"/>
      <c r="Y98" s="89"/>
      <c r="Z98" s="89"/>
      <c r="AA98" s="120"/>
      <c r="AB98" s="128"/>
      <c r="AC98" s="129"/>
      <c r="AD98" s="128"/>
      <c r="AE98" s="179"/>
      <c r="AF98" s="179"/>
      <c r="AG98" s="179"/>
      <c r="AH98" s="179"/>
      <c r="AI98" s="60"/>
      <c r="AJ98" s="171"/>
      <c r="AK98" s="171"/>
      <c r="AL98" s="171"/>
      <c r="AM98" s="132"/>
      <c r="AN98" s="124"/>
      <c r="AO98" s="124"/>
      <c r="AP98" s="124"/>
      <c r="AQ98" s="124"/>
      <c r="AR98" s="124"/>
    </row>
    <row r="99">
      <c r="A99" s="17" t="s">
        <v>36</v>
      </c>
      <c r="B99" s="18"/>
      <c r="C99" s="19" t="s">
        <v>37</v>
      </c>
      <c r="D99" s="85" t="s">
        <v>39</v>
      </c>
      <c r="E99" s="71" t="s">
        <v>39</v>
      </c>
      <c r="F99" s="111" t="s">
        <v>41</v>
      </c>
      <c r="G99" s="71" t="s">
        <v>41</v>
      </c>
      <c r="H99" s="117"/>
      <c r="I99" s="71" t="s">
        <v>161</v>
      </c>
      <c r="J99" s="71" t="s">
        <v>73</v>
      </c>
      <c r="K99" s="118"/>
      <c r="L99" s="119">
        <v>0.22</v>
      </c>
      <c r="M99" s="73" t="s">
        <v>319</v>
      </c>
      <c r="N99" s="26" t="s">
        <v>46</v>
      </c>
      <c r="O99" s="110">
        <v>53.0</v>
      </c>
      <c r="P99" s="25" t="s">
        <v>320</v>
      </c>
      <c r="Q99" s="26" t="s">
        <v>48</v>
      </c>
      <c r="R99" s="111" t="s">
        <v>321</v>
      </c>
      <c r="S99" s="71"/>
      <c r="T99" s="29" t="s">
        <v>50</v>
      </c>
      <c r="U99" s="30"/>
      <c r="V99" s="30" t="s">
        <v>82</v>
      </c>
      <c r="W99" s="30"/>
      <c r="X99" s="30" t="s">
        <v>84</v>
      </c>
      <c r="Y99" s="30" t="s">
        <v>84</v>
      </c>
      <c r="Z99" s="30"/>
      <c r="AA99" s="120"/>
      <c r="AB99" s="193" t="s">
        <v>322</v>
      </c>
      <c r="AC99" s="121"/>
      <c r="AD99" s="193"/>
      <c r="AE99" s="155"/>
      <c r="AF99" s="155"/>
      <c r="AG99" s="35"/>
      <c r="AH99" s="35"/>
      <c r="AI99" s="35"/>
      <c r="AJ99" s="161"/>
      <c r="AK99" s="161"/>
      <c r="AL99" s="151" t="s">
        <v>58</v>
      </c>
      <c r="AM99" s="123"/>
      <c r="AN99" s="124"/>
      <c r="AO99" s="124"/>
      <c r="AP99" s="124"/>
      <c r="AQ99" s="124"/>
      <c r="AR99" s="124"/>
    </row>
    <row r="100">
      <c r="A100" s="17" t="s">
        <v>36</v>
      </c>
      <c r="B100" s="18"/>
      <c r="C100" s="19" t="s">
        <v>37</v>
      </c>
      <c r="D100" s="85" t="s">
        <v>39</v>
      </c>
      <c r="E100" s="71" t="s">
        <v>39</v>
      </c>
      <c r="F100" s="117"/>
      <c r="G100" s="89"/>
      <c r="H100" s="117"/>
      <c r="I100" s="71"/>
      <c r="J100" s="71" t="s">
        <v>73</v>
      </c>
      <c r="K100" s="180"/>
      <c r="L100" s="119">
        <v>0.22</v>
      </c>
      <c r="M100" s="187" t="s">
        <v>323</v>
      </c>
      <c r="N100" s="26"/>
      <c r="O100" s="110">
        <v>53.0</v>
      </c>
      <c r="P100" s="25" t="s">
        <v>320</v>
      </c>
      <c r="Q100" s="26"/>
      <c r="R100" s="111" t="s">
        <v>321</v>
      </c>
      <c r="S100" s="71"/>
      <c r="T100" s="88"/>
      <c r="U100" s="89"/>
      <c r="V100" s="89"/>
      <c r="W100" s="89"/>
      <c r="X100" s="89"/>
      <c r="Y100" s="89"/>
      <c r="Z100" s="89"/>
      <c r="AA100" s="120"/>
      <c r="AB100" s="121"/>
      <c r="AC100" s="76" t="s">
        <v>55</v>
      </c>
      <c r="AD100" s="121" t="s">
        <v>324</v>
      </c>
      <c r="AE100" s="178" t="s">
        <v>36</v>
      </c>
      <c r="AF100" s="14" t="s">
        <v>57</v>
      </c>
      <c r="AG100" s="14" t="s">
        <v>48</v>
      </c>
      <c r="AH100" s="14"/>
      <c r="AI100" s="35"/>
      <c r="AJ100" s="165"/>
      <c r="AK100" s="165"/>
      <c r="AL100" s="165"/>
      <c r="AM100" s="123"/>
      <c r="AN100" s="124"/>
      <c r="AO100" s="124"/>
      <c r="AP100" s="124"/>
      <c r="AQ100" s="124"/>
      <c r="AR100" s="124"/>
    </row>
    <row r="101">
      <c r="A101" s="17" t="s">
        <v>36</v>
      </c>
      <c r="B101" s="18"/>
      <c r="C101" s="19" t="s">
        <v>37</v>
      </c>
      <c r="D101" s="85" t="s">
        <v>39</v>
      </c>
      <c r="E101" s="71" t="s">
        <v>39</v>
      </c>
      <c r="F101" s="117"/>
      <c r="G101" s="89"/>
      <c r="H101" s="117"/>
      <c r="I101" s="89"/>
      <c r="J101" s="71" t="s">
        <v>73</v>
      </c>
      <c r="K101" s="180"/>
      <c r="L101" s="119">
        <v>0.22</v>
      </c>
      <c r="M101" s="187" t="s">
        <v>325</v>
      </c>
      <c r="N101" s="26"/>
      <c r="O101" s="110">
        <v>53.0</v>
      </c>
      <c r="P101" s="25" t="s">
        <v>320</v>
      </c>
      <c r="Q101" s="26"/>
      <c r="R101" s="111" t="s">
        <v>321</v>
      </c>
      <c r="S101" s="71"/>
      <c r="T101" s="88"/>
      <c r="U101" s="89"/>
      <c r="V101" s="89"/>
      <c r="W101" s="89"/>
      <c r="X101" s="89"/>
      <c r="Y101" s="89"/>
      <c r="Z101" s="89"/>
      <c r="AA101" s="120"/>
      <c r="AB101" s="121"/>
      <c r="AC101" s="76" t="s">
        <v>55</v>
      </c>
      <c r="AD101" s="121" t="s">
        <v>326</v>
      </c>
      <c r="AE101" s="178" t="s">
        <v>36</v>
      </c>
      <c r="AF101" s="14" t="s">
        <v>57</v>
      </c>
      <c r="AG101" s="14" t="s">
        <v>48</v>
      </c>
      <c r="AH101" s="14"/>
      <c r="AI101" s="35"/>
      <c r="AJ101" s="165"/>
      <c r="AK101" s="165"/>
      <c r="AL101" s="165"/>
      <c r="AM101" s="123"/>
      <c r="AN101" s="124"/>
      <c r="AO101" s="124"/>
      <c r="AP101" s="124"/>
      <c r="AQ101" s="124"/>
      <c r="AR101" s="124"/>
    </row>
    <row r="102">
      <c r="A102" s="17" t="s">
        <v>36</v>
      </c>
      <c r="B102" s="18"/>
      <c r="C102" s="19" t="s">
        <v>37</v>
      </c>
      <c r="D102" s="95" t="s">
        <v>39</v>
      </c>
      <c r="E102" s="96" t="s">
        <v>39</v>
      </c>
      <c r="F102" s="115" t="s">
        <v>41</v>
      </c>
      <c r="G102" s="96" t="s">
        <v>41</v>
      </c>
      <c r="H102" s="168"/>
      <c r="I102" s="96" t="s">
        <v>161</v>
      </c>
      <c r="J102" s="96" t="s">
        <v>73</v>
      </c>
      <c r="K102" s="126"/>
      <c r="L102" s="113">
        <v>0.22</v>
      </c>
      <c r="M102" s="100" t="s">
        <v>319</v>
      </c>
      <c r="N102" s="9" t="s">
        <v>64</v>
      </c>
      <c r="O102" s="98">
        <v>54.0</v>
      </c>
      <c r="P102" s="100" t="s">
        <v>327</v>
      </c>
      <c r="Q102" s="9" t="s">
        <v>48</v>
      </c>
      <c r="R102" s="115" t="s">
        <v>321</v>
      </c>
      <c r="S102" s="96"/>
      <c r="T102" s="53" t="s">
        <v>66</v>
      </c>
      <c r="U102" s="30"/>
      <c r="V102" s="30" t="s">
        <v>82</v>
      </c>
      <c r="W102" s="30"/>
      <c r="X102" s="30" t="s">
        <v>84</v>
      </c>
      <c r="Y102" s="30" t="s">
        <v>84</v>
      </c>
      <c r="Z102" s="30"/>
      <c r="AA102" s="120"/>
      <c r="AB102" s="128"/>
      <c r="AC102" s="128"/>
      <c r="AD102" s="130"/>
      <c r="AE102" s="103"/>
      <c r="AF102" s="103"/>
      <c r="AG102" s="60"/>
      <c r="AH102" s="60"/>
      <c r="AI102" s="60"/>
      <c r="AJ102" s="166"/>
      <c r="AK102" s="166"/>
      <c r="AL102" s="167"/>
      <c r="AM102" s="132"/>
      <c r="AN102" s="124"/>
      <c r="AO102" s="124"/>
      <c r="AP102" s="124"/>
      <c r="AQ102" s="124"/>
      <c r="AR102" s="124"/>
    </row>
    <row r="103">
      <c r="A103" s="17" t="s">
        <v>36</v>
      </c>
      <c r="B103" s="18"/>
      <c r="C103" s="19" t="s">
        <v>37</v>
      </c>
      <c r="D103" s="95" t="s">
        <v>39</v>
      </c>
      <c r="E103" s="96" t="s">
        <v>39</v>
      </c>
      <c r="F103" s="168"/>
      <c r="G103" s="105"/>
      <c r="H103" s="168"/>
      <c r="I103" s="105"/>
      <c r="J103" s="96" t="s">
        <v>73</v>
      </c>
      <c r="K103" s="182"/>
      <c r="L103" s="113">
        <v>0.22</v>
      </c>
      <c r="M103" s="175" t="s">
        <v>328</v>
      </c>
      <c r="N103" s="9"/>
      <c r="O103" s="98">
        <v>54.0</v>
      </c>
      <c r="P103" s="100" t="s">
        <v>327</v>
      </c>
      <c r="Q103" s="9"/>
      <c r="R103" s="115" t="s">
        <v>321</v>
      </c>
      <c r="S103" s="96"/>
      <c r="T103" s="108"/>
      <c r="U103" s="105"/>
      <c r="V103" s="105"/>
      <c r="W103" s="105"/>
      <c r="X103" s="105"/>
      <c r="Y103" s="105"/>
      <c r="Z103" s="105"/>
      <c r="AA103" s="127"/>
      <c r="AB103" s="128"/>
      <c r="AC103" s="128"/>
      <c r="AD103" s="128"/>
      <c r="AE103" s="179"/>
      <c r="AF103" s="179"/>
      <c r="AG103" s="179"/>
      <c r="AH103" s="179"/>
      <c r="AI103" s="60"/>
      <c r="AJ103" s="171"/>
      <c r="AK103" s="171"/>
      <c r="AL103" s="171"/>
      <c r="AM103" s="132"/>
      <c r="AN103" s="124"/>
      <c r="AO103" s="124"/>
      <c r="AP103" s="124"/>
      <c r="AQ103" s="124"/>
      <c r="AR103" s="124"/>
    </row>
    <row r="104">
      <c r="A104" s="17" t="s">
        <v>36</v>
      </c>
      <c r="B104" s="18"/>
      <c r="C104" s="19" t="s">
        <v>37</v>
      </c>
      <c r="D104" s="95" t="s">
        <v>39</v>
      </c>
      <c r="E104" s="96" t="s">
        <v>39</v>
      </c>
      <c r="F104" s="168"/>
      <c r="G104" s="105"/>
      <c r="H104" s="168"/>
      <c r="I104" s="105"/>
      <c r="J104" s="96" t="s">
        <v>73</v>
      </c>
      <c r="K104" s="182"/>
      <c r="L104" s="113">
        <v>0.22</v>
      </c>
      <c r="M104" s="175" t="s">
        <v>329</v>
      </c>
      <c r="N104" s="9"/>
      <c r="O104" s="98">
        <v>54.0</v>
      </c>
      <c r="P104" s="100" t="s">
        <v>327</v>
      </c>
      <c r="Q104" s="9"/>
      <c r="R104" s="115" t="s">
        <v>321</v>
      </c>
      <c r="S104" s="96"/>
      <c r="T104" s="108"/>
      <c r="U104" s="105"/>
      <c r="V104" s="105"/>
      <c r="W104" s="105"/>
      <c r="X104" s="105"/>
      <c r="Y104" s="105"/>
      <c r="Z104" s="105"/>
      <c r="AA104" s="127"/>
      <c r="AB104" s="128"/>
      <c r="AC104" s="128"/>
      <c r="AD104" s="128"/>
      <c r="AE104" s="179"/>
      <c r="AF104" s="179"/>
      <c r="AG104" s="179"/>
      <c r="AH104" s="179"/>
      <c r="AI104" s="60"/>
      <c r="AJ104" s="171"/>
      <c r="AK104" s="171"/>
      <c r="AL104" s="171"/>
      <c r="AM104" s="132"/>
      <c r="AN104" s="124"/>
      <c r="AO104" s="124"/>
      <c r="AP104" s="124"/>
      <c r="AQ104" s="124"/>
      <c r="AR104" s="124"/>
    </row>
    <row r="105">
      <c r="A105" s="17" t="s">
        <v>36</v>
      </c>
      <c r="B105" s="162" t="s">
        <v>330</v>
      </c>
      <c r="C105" s="19" t="s">
        <v>37</v>
      </c>
      <c r="D105" s="85" t="s">
        <v>39</v>
      </c>
      <c r="E105" s="71" t="s">
        <v>39</v>
      </c>
      <c r="F105" s="111" t="s">
        <v>41</v>
      </c>
      <c r="G105" s="71" t="s">
        <v>41</v>
      </c>
      <c r="H105" s="117"/>
      <c r="I105" s="71" t="s">
        <v>161</v>
      </c>
      <c r="J105" s="71" t="s">
        <v>73</v>
      </c>
      <c r="K105" s="118"/>
      <c r="L105" s="119">
        <v>0.22</v>
      </c>
      <c r="M105" s="73" t="s">
        <v>331</v>
      </c>
      <c r="N105" s="26" t="s">
        <v>46</v>
      </c>
      <c r="O105" s="110">
        <v>55.0</v>
      </c>
      <c r="P105" s="25" t="s">
        <v>332</v>
      </c>
      <c r="Q105" s="26" t="s">
        <v>48</v>
      </c>
      <c r="R105" s="111" t="s">
        <v>333</v>
      </c>
      <c r="S105" s="71"/>
      <c r="T105" s="29" t="s">
        <v>50</v>
      </c>
      <c r="U105" s="30"/>
      <c r="V105" s="30" t="s">
        <v>82</v>
      </c>
      <c r="W105" s="30"/>
      <c r="X105" s="30" t="s">
        <v>84</v>
      </c>
      <c r="Y105" s="30" t="s">
        <v>84</v>
      </c>
      <c r="Z105" s="30"/>
      <c r="AA105" s="120"/>
      <c r="AB105" s="193" t="s">
        <v>334</v>
      </c>
      <c r="AC105" s="76" t="s">
        <v>55</v>
      </c>
      <c r="AD105" s="14" t="s">
        <v>166</v>
      </c>
      <c r="AE105" s="178" t="s">
        <v>36</v>
      </c>
      <c r="AF105" s="14" t="s">
        <v>57</v>
      </c>
      <c r="AG105" s="14" t="s">
        <v>48</v>
      </c>
      <c r="AH105" s="35"/>
      <c r="AI105" s="35"/>
      <c r="AJ105" s="165"/>
      <c r="AK105" s="165"/>
      <c r="AL105" s="151" t="s">
        <v>58</v>
      </c>
      <c r="AM105" s="123"/>
      <c r="AN105" s="124"/>
      <c r="AO105" s="124"/>
      <c r="AP105" s="124"/>
      <c r="AQ105" s="124"/>
      <c r="AR105" s="124"/>
    </row>
    <row r="106">
      <c r="A106" s="30" t="s">
        <v>335</v>
      </c>
      <c r="B106" s="18"/>
      <c r="C106" s="19" t="s">
        <v>37</v>
      </c>
      <c r="D106" s="95" t="s">
        <v>39</v>
      </c>
      <c r="E106" s="96" t="s">
        <v>39</v>
      </c>
      <c r="F106" s="115" t="s">
        <v>41</v>
      </c>
      <c r="G106" s="96" t="s">
        <v>41</v>
      </c>
      <c r="H106" s="168"/>
      <c r="I106" s="96" t="s">
        <v>161</v>
      </c>
      <c r="J106" s="96" t="s">
        <v>73</v>
      </c>
      <c r="K106" s="126"/>
      <c r="L106" s="113">
        <v>0.22</v>
      </c>
      <c r="M106" s="100" t="s">
        <v>331</v>
      </c>
      <c r="N106" s="9" t="s">
        <v>64</v>
      </c>
      <c r="O106" s="98">
        <v>56.0</v>
      </c>
      <c r="P106" s="100" t="s">
        <v>336</v>
      </c>
      <c r="Q106" s="9" t="s">
        <v>48</v>
      </c>
      <c r="R106" s="115" t="s">
        <v>333</v>
      </c>
      <c r="S106" s="96"/>
      <c r="T106" s="53" t="s">
        <v>66</v>
      </c>
      <c r="U106" s="30"/>
      <c r="V106" s="30" t="s">
        <v>82</v>
      </c>
      <c r="W106" s="30"/>
      <c r="X106" s="30" t="s">
        <v>84</v>
      </c>
      <c r="Y106" s="30" t="s">
        <v>84</v>
      </c>
      <c r="Z106" s="30"/>
      <c r="AA106" s="120"/>
      <c r="AB106" s="128"/>
      <c r="AC106" s="128"/>
      <c r="AD106" s="130"/>
      <c r="AE106" s="179"/>
      <c r="AF106" s="179"/>
      <c r="AG106" s="179"/>
      <c r="AH106" s="60"/>
      <c r="AI106" s="60"/>
      <c r="AJ106" s="171"/>
      <c r="AK106" s="171"/>
      <c r="AL106" s="167"/>
      <c r="AM106" s="132"/>
      <c r="AN106" s="124"/>
      <c r="AO106" s="124"/>
      <c r="AP106" s="124"/>
      <c r="AQ106" s="124"/>
      <c r="AR106" s="124"/>
    </row>
    <row r="107">
      <c r="A107" s="17" t="s">
        <v>36</v>
      </c>
      <c r="B107" s="69"/>
      <c r="C107" s="70" t="s">
        <v>70</v>
      </c>
      <c r="D107" s="85" t="s">
        <v>39</v>
      </c>
      <c r="E107" s="71" t="s">
        <v>39</v>
      </c>
      <c r="F107" s="71" t="s">
        <v>41</v>
      </c>
      <c r="G107" s="71" t="s">
        <v>71</v>
      </c>
      <c r="H107" s="71"/>
      <c r="I107" s="71" t="s">
        <v>72</v>
      </c>
      <c r="J107" s="71" t="s">
        <v>73</v>
      </c>
      <c r="K107" s="17" t="s">
        <v>74</v>
      </c>
      <c r="L107" s="119">
        <v>0.22</v>
      </c>
      <c r="M107" s="73" t="s">
        <v>337</v>
      </c>
      <c r="N107" s="26" t="s">
        <v>76</v>
      </c>
      <c r="O107" s="110">
        <v>57.0</v>
      </c>
      <c r="P107" s="25" t="s">
        <v>338</v>
      </c>
      <c r="Q107" s="26" t="s">
        <v>78</v>
      </c>
      <c r="R107" s="28" t="s">
        <v>79</v>
      </c>
      <c r="S107" s="72" t="s">
        <v>80</v>
      </c>
      <c r="T107" s="73" t="s">
        <v>81</v>
      </c>
      <c r="U107" s="74" t="s">
        <v>51</v>
      </c>
      <c r="V107" s="54" t="s">
        <v>82</v>
      </c>
      <c r="W107" s="54"/>
      <c r="X107" s="54" t="s">
        <v>83</v>
      </c>
      <c r="Y107" s="54" t="s">
        <v>84</v>
      </c>
      <c r="Z107" s="54"/>
      <c r="AA107" s="116"/>
      <c r="AB107" s="77" t="s">
        <v>339</v>
      </c>
      <c r="AC107" s="77" t="s">
        <v>55</v>
      </c>
      <c r="AD107" s="78" t="s">
        <v>88</v>
      </c>
      <c r="AE107" s="79" t="s">
        <v>36</v>
      </c>
      <c r="AF107" s="78" t="s">
        <v>89</v>
      </c>
      <c r="AG107" s="78" t="s">
        <v>90</v>
      </c>
      <c r="AH107" s="35"/>
      <c r="AI107" s="35"/>
      <c r="AJ107" s="155"/>
      <c r="AK107" s="155"/>
      <c r="AL107" s="156" t="s">
        <v>58</v>
      </c>
      <c r="AM107" s="35"/>
      <c r="AN107" s="92"/>
      <c r="AO107" s="92"/>
      <c r="AP107" s="92"/>
      <c r="AQ107" s="92"/>
      <c r="AR107" s="92"/>
    </row>
    <row r="108">
      <c r="A108" s="17" t="s">
        <v>36</v>
      </c>
      <c r="B108" s="69"/>
      <c r="C108" s="70" t="s">
        <v>70</v>
      </c>
      <c r="D108" s="85" t="s">
        <v>39</v>
      </c>
      <c r="E108" s="71" t="s">
        <v>39</v>
      </c>
      <c r="F108" s="71"/>
      <c r="G108" s="71"/>
      <c r="H108" s="71"/>
      <c r="I108" s="71"/>
      <c r="J108" s="71" t="s">
        <v>73</v>
      </c>
      <c r="K108" s="172"/>
      <c r="L108" s="119">
        <v>0.22</v>
      </c>
      <c r="M108" s="173" t="s">
        <v>340</v>
      </c>
      <c r="N108" s="26"/>
      <c r="O108" s="184">
        <v>57.0</v>
      </c>
      <c r="P108" s="25" t="s">
        <v>338</v>
      </c>
      <c r="Q108" s="26"/>
      <c r="R108" s="28"/>
      <c r="S108" s="72"/>
      <c r="T108" s="88"/>
      <c r="U108" s="89"/>
      <c r="V108" s="89"/>
      <c r="W108" s="89"/>
      <c r="X108" s="89"/>
      <c r="Y108" s="89"/>
      <c r="Z108" s="89"/>
      <c r="AA108" s="154"/>
      <c r="AB108" s="77"/>
      <c r="AC108" s="77" t="s">
        <v>55</v>
      </c>
      <c r="AD108" s="91" t="s">
        <v>92</v>
      </c>
      <c r="AE108" s="91"/>
      <c r="AF108" s="78" t="s">
        <v>89</v>
      </c>
      <c r="AG108" s="78" t="s">
        <v>90</v>
      </c>
      <c r="AH108" s="78"/>
      <c r="AI108" s="35"/>
      <c r="AJ108" s="35"/>
      <c r="AK108" s="35"/>
      <c r="AL108" s="35"/>
      <c r="AM108" s="35"/>
      <c r="AN108" s="92"/>
      <c r="AO108" s="92"/>
      <c r="AP108" s="92"/>
      <c r="AQ108" s="92"/>
      <c r="AR108" s="92"/>
    </row>
    <row r="109">
      <c r="A109" s="17" t="s">
        <v>36</v>
      </c>
      <c r="B109" s="69"/>
      <c r="C109" s="70" t="s">
        <v>70</v>
      </c>
      <c r="D109" s="85" t="s">
        <v>39</v>
      </c>
      <c r="E109" s="71" t="s">
        <v>39</v>
      </c>
      <c r="F109" s="71"/>
      <c r="G109" s="71"/>
      <c r="H109" s="71"/>
      <c r="I109" s="71"/>
      <c r="J109" s="71" t="s">
        <v>73</v>
      </c>
      <c r="K109" s="172"/>
      <c r="L109" s="119">
        <v>0.22</v>
      </c>
      <c r="M109" s="173" t="s">
        <v>341</v>
      </c>
      <c r="N109" s="26"/>
      <c r="O109" s="110">
        <v>57.0</v>
      </c>
      <c r="P109" s="25" t="s">
        <v>338</v>
      </c>
      <c r="Q109" s="26"/>
      <c r="R109" s="28"/>
      <c r="S109" s="72"/>
      <c r="T109" s="88"/>
      <c r="U109" s="89"/>
      <c r="V109" s="89"/>
      <c r="W109" s="89"/>
      <c r="X109" s="89"/>
      <c r="Y109" s="89"/>
      <c r="Z109" s="89"/>
      <c r="AA109" s="154"/>
      <c r="AB109" s="156"/>
      <c r="AC109" s="77" t="s">
        <v>55</v>
      </c>
      <c r="AD109" s="91" t="s">
        <v>342</v>
      </c>
      <c r="AE109" s="91"/>
      <c r="AF109" s="78" t="s">
        <v>89</v>
      </c>
      <c r="AG109" s="78" t="s">
        <v>90</v>
      </c>
      <c r="AH109" s="35"/>
      <c r="AI109" s="35"/>
      <c r="AJ109" s="35"/>
      <c r="AK109" s="35"/>
      <c r="AL109" s="35"/>
      <c r="AM109" s="35"/>
      <c r="AN109" s="92"/>
      <c r="AO109" s="92"/>
      <c r="AP109" s="92"/>
      <c r="AQ109" s="92"/>
      <c r="AR109" s="92"/>
    </row>
    <row r="110">
      <c r="A110" s="17" t="s">
        <v>36</v>
      </c>
      <c r="B110" s="69"/>
      <c r="C110" s="70" t="s">
        <v>70</v>
      </c>
      <c r="D110" s="95" t="s">
        <v>39</v>
      </c>
      <c r="E110" s="96" t="s">
        <v>39</v>
      </c>
      <c r="F110" s="96" t="s">
        <v>41</v>
      </c>
      <c r="G110" s="96" t="s">
        <v>71</v>
      </c>
      <c r="H110" s="96"/>
      <c r="I110" s="96" t="s">
        <v>72</v>
      </c>
      <c r="J110" s="96" t="s">
        <v>73</v>
      </c>
      <c r="K110" s="45" t="s">
        <v>74</v>
      </c>
      <c r="L110" s="113">
        <v>0.22</v>
      </c>
      <c r="M110" s="100" t="s">
        <v>337</v>
      </c>
      <c r="N110" s="9" t="s">
        <v>138</v>
      </c>
      <c r="O110" s="98">
        <v>58.0</v>
      </c>
      <c r="P110" s="50" t="s">
        <v>343</v>
      </c>
      <c r="Q110" s="9" t="s">
        <v>78</v>
      </c>
      <c r="R110" s="52" t="s">
        <v>79</v>
      </c>
      <c r="S110" s="99" t="s">
        <v>80</v>
      </c>
      <c r="T110" s="100" t="s">
        <v>96</v>
      </c>
      <c r="U110" s="54" t="s">
        <v>67</v>
      </c>
      <c r="V110" s="30" t="s">
        <v>82</v>
      </c>
      <c r="W110" s="30"/>
      <c r="X110" s="30" t="s">
        <v>83</v>
      </c>
      <c r="Y110" s="30" t="s">
        <v>84</v>
      </c>
      <c r="Z110" s="30"/>
      <c r="AA110" s="154"/>
      <c r="AB110" s="102"/>
      <c r="AC110" s="102"/>
      <c r="AD110" s="130"/>
      <c r="AE110" s="103"/>
      <c r="AF110" s="103"/>
      <c r="AG110" s="60"/>
      <c r="AH110" s="60"/>
      <c r="AI110" s="60"/>
      <c r="AJ110" s="103"/>
      <c r="AK110" s="103"/>
      <c r="AL110" s="102"/>
      <c r="AM110" s="60"/>
      <c r="AN110" s="92"/>
      <c r="AO110" s="92"/>
      <c r="AP110" s="92"/>
      <c r="AQ110" s="92"/>
      <c r="AR110" s="92"/>
    </row>
    <row r="111">
      <c r="A111" s="17" t="s">
        <v>36</v>
      </c>
      <c r="B111" s="69"/>
      <c r="C111" s="70" t="s">
        <v>70</v>
      </c>
      <c r="D111" s="95" t="s">
        <v>39</v>
      </c>
      <c r="E111" s="96" t="s">
        <v>39</v>
      </c>
      <c r="F111" s="96"/>
      <c r="G111" s="96"/>
      <c r="H111" s="96"/>
      <c r="I111" s="96"/>
      <c r="J111" s="96" t="s">
        <v>73</v>
      </c>
      <c r="K111" s="114"/>
      <c r="L111" s="113">
        <v>0.22</v>
      </c>
      <c r="M111" s="175" t="s">
        <v>344</v>
      </c>
      <c r="N111" s="9"/>
      <c r="O111" s="185">
        <v>58.0</v>
      </c>
      <c r="P111" s="50" t="s">
        <v>343</v>
      </c>
      <c r="Q111" s="9"/>
      <c r="R111" s="52"/>
      <c r="S111" s="99"/>
      <c r="T111" s="108"/>
      <c r="U111" s="105"/>
      <c r="V111" s="105"/>
      <c r="W111" s="105"/>
      <c r="X111" s="105"/>
      <c r="Y111" s="105"/>
      <c r="Z111" s="105"/>
      <c r="AA111" s="116"/>
      <c r="AB111" s="106"/>
      <c r="AC111" s="106"/>
      <c r="AD111" s="107"/>
      <c r="AE111" s="107"/>
      <c r="AF111" s="107"/>
      <c r="AG111" s="107"/>
      <c r="AH111" s="107"/>
      <c r="AI111" s="60"/>
      <c r="AJ111" s="60"/>
      <c r="AK111" s="60"/>
      <c r="AL111" s="60"/>
      <c r="AM111" s="60"/>
      <c r="AN111" s="92"/>
      <c r="AO111" s="92"/>
      <c r="AP111" s="92"/>
      <c r="AQ111" s="92"/>
      <c r="AR111" s="92"/>
    </row>
    <row r="112">
      <c r="A112" s="17" t="s">
        <v>36</v>
      </c>
      <c r="B112" s="69"/>
      <c r="C112" s="70" t="s">
        <v>70</v>
      </c>
      <c r="D112" s="95" t="s">
        <v>39</v>
      </c>
      <c r="E112" s="96" t="s">
        <v>39</v>
      </c>
      <c r="F112" s="96"/>
      <c r="G112" s="96"/>
      <c r="H112" s="96"/>
      <c r="I112" s="96"/>
      <c r="J112" s="96" t="s">
        <v>73</v>
      </c>
      <c r="K112" s="114"/>
      <c r="L112" s="113">
        <v>0.22</v>
      </c>
      <c r="M112" s="175" t="s">
        <v>345</v>
      </c>
      <c r="N112" s="9"/>
      <c r="O112" s="98">
        <v>58.0</v>
      </c>
      <c r="P112" s="50" t="s">
        <v>343</v>
      </c>
      <c r="Q112" s="9"/>
      <c r="R112" s="52"/>
      <c r="S112" s="99"/>
      <c r="T112" s="108"/>
      <c r="U112" s="105"/>
      <c r="V112" s="105"/>
      <c r="W112" s="105"/>
      <c r="X112" s="105"/>
      <c r="Y112" s="105"/>
      <c r="Z112" s="105"/>
      <c r="AA112" s="116"/>
      <c r="AB112" s="102"/>
      <c r="AC112" s="102"/>
      <c r="AD112" s="103"/>
      <c r="AE112" s="103"/>
      <c r="AF112" s="103"/>
      <c r="AG112" s="60"/>
      <c r="AH112" s="60"/>
      <c r="AI112" s="60"/>
      <c r="AJ112" s="60"/>
      <c r="AK112" s="60"/>
      <c r="AL112" s="60"/>
      <c r="AM112" s="60"/>
      <c r="AN112" s="92"/>
      <c r="AO112" s="92"/>
      <c r="AP112" s="92"/>
      <c r="AQ112" s="92"/>
      <c r="AR112" s="92"/>
    </row>
    <row r="113">
      <c r="A113" s="17" t="s">
        <v>36</v>
      </c>
      <c r="B113" s="186"/>
      <c r="C113" s="19" t="s">
        <v>37</v>
      </c>
      <c r="D113" s="85" t="s">
        <v>38</v>
      </c>
      <c r="E113" s="71" t="s">
        <v>39</v>
      </c>
      <c r="F113" s="111" t="s">
        <v>40</v>
      </c>
      <c r="G113" s="71" t="s">
        <v>41</v>
      </c>
      <c r="H113" s="117"/>
      <c r="I113" s="71" t="s">
        <v>346</v>
      </c>
      <c r="J113" s="85" t="s">
        <v>229</v>
      </c>
      <c r="K113" s="118"/>
      <c r="L113" s="119">
        <v>0.22</v>
      </c>
      <c r="M113" s="73" t="s">
        <v>347</v>
      </c>
      <c r="N113" s="26" t="s">
        <v>46</v>
      </c>
      <c r="O113" s="110">
        <v>59.0</v>
      </c>
      <c r="P113" s="25" t="s">
        <v>293</v>
      </c>
      <c r="Q113" s="26" t="s">
        <v>241</v>
      </c>
      <c r="R113" s="111" t="s">
        <v>348</v>
      </c>
      <c r="S113" s="71"/>
      <c r="T113" s="29" t="s">
        <v>50</v>
      </c>
      <c r="U113" s="30" t="s">
        <v>84</v>
      </c>
      <c r="V113" s="30" t="s">
        <v>84</v>
      </c>
      <c r="W113" s="30"/>
      <c r="X113" s="30" t="s">
        <v>84</v>
      </c>
      <c r="Y113" s="30" t="s">
        <v>84</v>
      </c>
      <c r="Z113" s="30"/>
      <c r="AA113" s="120"/>
      <c r="AB113" s="14" t="s">
        <v>349</v>
      </c>
      <c r="AC113" s="76" t="s">
        <v>55</v>
      </c>
      <c r="AD113" s="14" t="s">
        <v>285</v>
      </c>
      <c r="AE113" s="79" t="s">
        <v>36</v>
      </c>
      <c r="AF113" s="78" t="s">
        <v>57</v>
      </c>
      <c r="AG113" s="78" t="s">
        <v>90</v>
      </c>
      <c r="AH113" s="35"/>
      <c r="AI113" s="35"/>
      <c r="AJ113" s="165"/>
      <c r="AK113" s="165"/>
      <c r="AL113" s="151" t="s">
        <v>58</v>
      </c>
      <c r="AM113" s="123"/>
      <c r="AN113" s="124"/>
      <c r="AO113" s="124"/>
      <c r="AP113" s="124"/>
      <c r="AQ113" s="124"/>
      <c r="AR113" s="124"/>
    </row>
    <row r="114">
      <c r="A114" s="17" t="s">
        <v>36</v>
      </c>
      <c r="B114" s="186"/>
      <c r="C114" s="19" t="s">
        <v>37</v>
      </c>
      <c r="D114" s="85" t="s">
        <v>38</v>
      </c>
      <c r="E114" s="71" t="s">
        <v>39</v>
      </c>
      <c r="F114" s="117"/>
      <c r="G114" s="89"/>
      <c r="H114" s="117"/>
      <c r="I114" s="89"/>
      <c r="J114" s="85" t="s">
        <v>229</v>
      </c>
      <c r="K114" s="118"/>
      <c r="L114" s="119">
        <v>0.22</v>
      </c>
      <c r="M114" s="187" t="s">
        <v>350</v>
      </c>
      <c r="N114" s="26"/>
      <c r="O114" s="110">
        <v>59.0</v>
      </c>
      <c r="P114" s="25" t="s">
        <v>293</v>
      </c>
      <c r="Q114" s="26"/>
      <c r="R114" s="111"/>
      <c r="S114" s="71"/>
      <c r="T114" s="188"/>
      <c r="U114" s="30"/>
      <c r="V114" s="30"/>
      <c r="W114" s="30"/>
      <c r="X114" s="30"/>
      <c r="Y114" s="30"/>
      <c r="Z114" s="30"/>
      <c r="AA114" s="120"/>
      <c r="AB114" s="76" t="s">
        <v>235</v>
      </c>
      <c r="AC114" s="76" t="s">
        <v>55</v>
      </c>
      <c r="AD114" s="76" t="s">
        <v>60</v>
      </c>
      <c r="AE114" s="79" t="s">
        <v>36</v>
      </c>
      <c r="AF114" s="14" t="s">
        <v>57</v>
      </c>
      <c r="AG114" s="14" t="s">
        <v>48</v>
      </c>
      <c r="AH114" s="14" t="s">
        <v>10</v>
      </c>
      <c r="AI114" s="35"/>
      <c r="AJ114" s="165"/>
      <c r="AK114" s="165"/>
      <c r="AL114" s="151"/>
      <c r="AM114" s="123"/>
      <c r="AN114" s="124"/>
      <c r="AO114" s="124"/>
      <c r="AP114" s="124"/>
      <c r="AQ114" s="124"/>
      <c r="AR114" s="124"/>
    </row>
    <row r="115">
      <c r="A115" s="17" t="s">
        <v>36</v>
      </c>
      <c r="B115" s="186"/>
      <c r="C115" s="19" t="s">
        <v>37</v>
      </c>
      <c r="D115" s="85" t="s">
        <v>38</v>
      </c>
      <c r="E115" s="71" t="s">
        <v>39</v>
      </c>
      <c r="F115" s="117"/>
      <c r="G115" s="89"/>
      <c r="H115" s="117"/>
      <c r="I115" s="89"/>
      <c r="J115" s="85" t="s">
        <v>229</v>
      </c>
      <c r="K115" s="118"/>
      <c r="L115" s="119">
        <v>0.22</v>
      </c>
      <c r="M115" s="187" t="s">
        <v>351</v>
      </c>
      <c r="N115" s="26"/>
      <c r="O115" s="110">
        <v>59.0</v>
      </c>
      <c r="P115" s="25" t="s">
        <v>293</v>
      </c>
      <c r="Q115" s="26"/>
      <c r="R115" s="111"/>
      <c r="S115" s="71"/>
      <c r="T115" s="188"/>
      <c r="U115" s="30"/>
      <c r="V115" s="30"/>
      <c r="W115" s="30"/>
      <c r="X115" s="30"/>
      <c r="Y115" s="30"/>
      <c r="Z115" s="30"/>
      <c r="AA115" s="120"/>
      <c r="AB115" s="76" t="s">
        <v>237</v>
      </c>
      <c r="AC115" s="76" t="s">
        <v>55</v>
      </c>
      <c r="AD115" s="76" t="s">
        <v>62</v>
      </c>
      <c r="AE115" s="79" t="s">
        <v>36</v>
      </c>
      <c r="AF115" s="14" t="s">
        <v>63</v>
      </c>
      <c r="AG115" s="14" t="s">
        <v>48</v>
      </c>
      <c r="AH115" s="14" t="s">
        <v>10</v>
      </c>
      <c r="AI115" s="35"/>
      <c r="AJ115" s="165"/>
      <c r="AK115" s="165"/>
      <c r="AL115" s="151"/>
      <c r="AM115" s="123"/>
      <c r="AN115" s="124"/>
      <c r="AO115" s="124"/>
      <c r="AP115" s="124"/>
      <c r="AQ115" s="124"/>
      <c r="AR115" s="124"/>
    </row>
    <row r="116">
      <c r="A116" s="17" t="s">
        <v>36</v>
      </c>
      <c r="B116" s="69"/>
      <c r="C116" s="70" t="s">
        <v>70</v>
      </c>
      <c r="D116" s="85" t="s">
        <v>39</v>
      </c>
      <c r="E116" s="71" t="s">
        <v>246</v>
      </c>
      <c r="F116" s="71" t="s">
        <v>41</v>
      </c>
      <c r="G116" s="71" t="s">
        <v>152</v>
      </c>
      <c r="H116" s="89"/>
      <c r="I116" s="71" t="s">
        <v>101</v>
      </c>
      <c r="J116" s="85" t="s">
        <v>43</v>
      </c>
      <c r="K116" s="17" t="s">
        <v>102</v>
      </c>
      <c r="L116" s="119">
        <v>0.22</v>
      </c>
      <c r="M116" s="73" t="s">
        <v>352</v>
      </c>
      <c r="N116" s="26" t="s">
        <v>76</v>
      </c>
      <c r="O116" s="110">
        <v>60.0</v>
      </c>
      <c r="P116" s="73" t="s">
        <v>353</v>
      </c>
      <c r="Q116" s="26" t="s">
        <v>48</v>
      </c>
      <c r="R116" s="160" t="s">
        <v>354</v>
      </c>
      <c r="S116" s="194"/>
      <c r="T116" s="73" t="s">
        <v>81</v>
      </c>
      <c r="U116" s="74" t="s">
        <v>51</v>
      </c>
      <c r="V116" s="30" t="s">
        <v>82</v>
      </c>
      <c r="W116" s="30"/>
      <c r="X116" s="30" t="s">
        <v>84</v>
      </c>
      <c r="Y116" s="30" t="s">
        <v>84</v>
      </c>
      <c r="Z116" s="30"/>
      <c r="AA116" s="154"/>
      <c r="AB116" s="78" t="s">
        <v>355</v>
      </c>
      <c r="AC116" s="77" t="s">
        <v>55</v>
      </c>
      <c r="AD116" s="78" t="s">
        <v>342</v>
      </c>
      <c r="AE116" s="79" t="s">
        <v>36</v>
      </c>
      <c r="AF116" s="78" t="s">
        <v>89</v>
      </c>
      <c r="AG116" s="78" t="s">
        <v>90</v>
      </c>
      <c r="AH116" s="78"/>
      <c r="AI116" s="35"/>
      <c r="AJ116" s="35"/>
      <c r="AK116" s="35"/>
      <c r="AL116" s="156" t="s">
        <v>58</v>
      </c>
      <c r="AM116" s="35"/>
      <c r="AN116" s="92"/>
      <c r="AO116" s="92"/>
      <c r="AP116" s="92"/>
      <c r="AQ116" s="92"/>
      <c r="AR116" s="92"/>
    </row>
    <row r="117">
      <c r="A117" s="17" t="s">
        <v>36</v>
      </c>
      <c r="B117" s="186"/>
      <c r="C117" s="19" t="s">
        <v>37</v>
      </c>
      <c r="D117" s="85" t="s">
        <v>39</v>
      </c>
      <c r="E117" s="71" t="s">
        <v>39</v>
      </c>
      <c r="F117" s="111" t="s">
        <v>41</v>
      </c>
      <c r="G117" s="71" t="s">
        <v>41</v>
      </c>
      <c r="H117" s="117"/>
      <c r="I117" s="71" t="s">
        <v>356</v>
      </c>
      <c r="J117" s="71" t="s">
        <v>73</v>
      </c>
      <c r="K117" s="118"/>
      <c r="L117" s="119">
        <v>0.22</v>
      </c>
      <c r="M117" s="73" t="s">
        <v>357</v>
      </c>
      <c r="N117" s="26" t="s">
        <v>46</v>
      </c>
      <c r="O117" s="110">
        <v>61.0</v>
      </c>
      <c r="P117" s="25" t="s">
        <v>358</v>
      </c>
      <c r="Q117" s="26" t="s">
        <v>48</v>
      </c>
      <c r="R117" s="111" t="s">
        <v>359</v>
      </c>
      <c r="S117" s="71"/>
      <c r="T117" s="29" t="s">
        <v>50</v>
      </c>
      <c r="U117" s="30"/>
      <c r="V117" s="30" t="s">
        <v>82</v>
      </c>
      <c r="W117" s="89"/>
      <c r="X117" s="89"/>
      <c r="Y117" s="89" t="s">
        <v>84</v>
      </c>
      <c r="Z117" s="89"/>
      <c r="AA117" s="120"/>
      <c r="AB117" s="193" t="s">
        <v>360</v>
      </c>
      <c r="AC117" s="77" t="s">
        <v>55</v>
      </c>
      <c r="AD117" s="14" t="s">
        <v>285</v>
      </c>
      <c r="AE117" s="79" t="s">
        <v>36</v>
      </c>
      <c r="AF117" s="34" t="s">
        <v>57</v>
      </c>
      <c r="AG117" s="34" t="s">
        <v>48</v>
      </c>
      <c r="AH117" s="34"/>
      <c r="AI117" s="35"/>
      <c r="AJ117" s="161"/>
      <c r="AK117" s="161"/>
      <c r="AL117" s="151" t="s">
        <v>58</v>
      </c>
      <c r="AM117" s="123"/>
      <c r="AN117" s="124"/>
      <c r="AO117" s="124"/>
      <c r="AP117" s="124"/>
      <c r="AQ117" s="124"/>
      <c r="AR117" s="124"/>
    </row>
    <row r="118">
      <c r="A118" s="17" t="s">
        <v>36</v>
      </c>
      <c r="B118" s="186"/>
      <c r="C118" s="19" t="s">
        <v>37</v>
      </c>
      <c r="D118" s="95" t="s">
        <v>39</v>
      </c>
      <c r="E118" s="96" t="s">
        <v>39</v>
      </c>
      <c r="F118" s="115" t="s">
        <v>41</v>
      </c>
      <c r="G118" s="96" t="s">
        <v>41</v>
      </c>
      <c r="H118" s="168"/>
      <c r="I118" s="96" t="s">
        <v>356</v>
      </c>
      <c r="J118" s="96" t="s">
        <v>73</v>
      </c>
      <c r="K118" s="126"/>
      <c r="L118" s="113">
        <v>0.22</v>
      </c>
      <c r="M118" s="100" t="s">
        <v>357</v>
      </c>
      <c r="N118" s="9" t="s">
        <v>64</v>
      </c>
      <c r="O118" s="98">
        <v>62.0</v>
      </c>
      <c r="P118" s="50" t="s">
        <v>361</v>
      </c>
      <c r="Q118" s="9" t="s">
        <v>48</v>
      </c>
      <c r="R118" s="115" t="s">
        <v>359</v>
      </c>
      <c r="S118" s="96"/>
      <c r="T118" s="53" t="s">
        <v>66</v>
      </c>
      <c r="U118" s="30"/>
      <c r="V118" s="30" t="s">
        <v>82</v>
      </c>
      <c r="W118" s="89"/>
      <c r="X118" s="89"/>
      <c r="Y118" s="89" t="s">
        <v>84</v>
      </c>
      <c r="Z118" s="89"/>
      <c r="AA118" s="120"/>
      <c r="AB118" s="128"/>
      <c r="AC118" s="128"/>
      <c r="AD118" s="130"/>
      <c r="AE118" s="58"/>
      <c r="AF118" s="58"/>
      <c r="AG118" s="58"/>
      <c r="AH118" s="58"/>
      <c r="AI118" s="60"/>
      <c r="AJ118" s="166"/>
      <c r="AK118" s="166"/>
      <c r="AL118" s="167"/>
      <c r="AM118" s="132"/>
      <c r="AN118" s="124"/>
      <c r="AO118" s="124"/>
      <c r="AP118" s="124"/>
      <c r="AQ118" s="124"/>
      <c r="AR118" s="124"/>
    </row>
    <row r="119">
      <c r="A119" s="17" t="s">
        <v>36</v>
      </c>
      <c r="B119" s="69"/>
      <c r="C119" s="70" t="s">
        <v>70</v>
      </c>
      <c r="D119" s="85" t="s">
        <v>39</v>
      </c>
      <c r="E119" s="71" t="s">
        <v>39</v>
      </c>
      <c r="F119" s="71" t="s">
        <v>41</v>
      </c>
      <c r="G119" s="71" t="s">
        <v>41</v>
      </c>
      <c r="H119" s="89"/>
      <c r="I119" s="71" t="s">
        <v>187</v>
      </c>
      <c r="J119" s="71" t="s">
        <v>73</v>
      </c>
      <c r="K119" s="17" t="s">
        <v>188</v>
      </c>
      <c r="L119" s="119">
        <v>0.22</v>
      </c>
      <c r="M119" s="73" t="s">
        <v>357</v>
      </c>
      <c r="N119" s="26" t="s">
        <v>76</v>
      </c>
      <c r="O119" s="110">
        <v>63.0</v>
      </c>
      <c r="P119" s="73" t="s">
        <v>362</v>
      </c>
      <c r="Q119" s="26" t="s">
        <v>48</v>
      </c>
      <c r="R119" s="111" t="s">
        <v>363</v>
      </c>
      <c r="S119" s="72"/>
      <c r="T119" s="73" t="s">
        <v>81</v>
      </c>
      <c r="U119" s="74" t="s">
        <v>51</v>
      </c>
      <c r="V119" s="30" t="s">
        <v>82</v>
      </c>
      <c r="W119" s="89"/>
      <c r="X119" s="89"/>
      <c r="Y119" s="89" t="s">
        <v>84</v>
      </c>
      <c r="Z119" s="89"/>
      <c r="AA119" s="154"/>
      <c r="AB119" s="78" t="s">
        <v>364</v>
      </c>
      <c r="AC119" s="77" t="s">
        <v>55</v>
      </c>
      <c r="AD119" s="78" t="s">
        <v>342</v>
      </c>
      <c r="AE119" s="79" t="s">
        <v>36</v>
      </c>
      <c r="AF119" s="78" t="s">
        <v>89</v>
      </c>
      <c r="AG119" s="78" t="s">
        <v>90</v>
      </c>
      <c r="AH119" s="78"/>
      <c r="AI119" s="35"/>
      <c r="AJ119" s="155"/>
      <c r="AK119" s="155"/>
      <c r="AL119" s="156" t="s">
        <v>58</v>
      </c>
      <c r="AM119" s="35"/>
      <c r="AN119" s="92"/>
      <c r="AO119" s="92"/>
      <c r="AP119" s="92"/>
      <c r="AQ119" s="92"/>
      <c r="AR119" s="92"/>
    </row>
    <row r="120">
      <c r="A120" s="17" t="s">
        <v>36</v>
      </c>
      <c r="B120" s="69"/>
      <c r="C120" s="70" t="s">
        <v>70</v>
      </c>
      <c r="D120" s="95" t="s">
        <v>39</v>
      </c>
      <c r="E120" s="96" t="s">
        <v>39</v>
      </c>
      <c r="F120" s="96" t="s">
        <v>41</v>
      </c>
      <c r="G120" s="96" t="s">
        <v>41</v>
      </c>
      <c r="H120" s="105"/>
      <c r="I120" s="96" t="s">
        <v>356</v>
      </c>
      <c r="J120" s="96" t="s">
        <v>73</v>
      </c>
      <c r="K120" s="45" t="s">
        <v>74</v>
      </c>
      <c r="L120" s="113">
        <v>0.22</v>
      </c>
      <c r="M120" s="100" t="s">
        <v>357</v>
      </c>
      <c r="N120" s="9" t="s">
        <v>138</v>
      </c>
      <c r="O120" s="98">
        <v>64.0</v>
      </c>
      <c r="P120" s="50" t="s">
        <v>365</v>
      </c>
      <c r="Q120" s="9" t="s">
        <v>48</v>
      </c>
      <c r="R120" s="115" t="s">
        <v>363</v>
      </c>
      <c r="S120" s="99"/>
      <c r="T120" s="100" t="s">
        <v>96</v>
      </c>
      <c r="U120" s="54" t="s">
        <v>67</v>
      </c>
      <c r="V120" s="30" t="s">
        <v>82</v>
      </c>
      <c r="W120" s="89"/>
      <c r="X120" s="89"/>
      <c r="Y120" s="89" t="s">
        <v>84</v>
      </c>
      <c r="Z120" s="89"/>
      <c r="AA120" s="154"/>
      <c r="AB120" s="106"/>
      <c r="AC120" s="106"/>
      <c r="AD120" s="107"/>
      <c r="AE120" s="107"/>
      <c r="AF120" s="107"/>
      <c r="AG120" s="107"/>
      <c r="AH120" s="107"/>
      <c r="AI120" s="60"/>
      <c r="AJ120" s="103"/>
      <c r="AK120" s="103"/>
      <c r="AL120" s="102"/>
      <c r="AM120" s="60"/>
      <c r="AN120" s="92"/>
      <c r="AO120" s="92"/>
      <c r="AP120" s="92"/>
      <c r="AQ120" s="92"/>
      <c r="AR120" s="92"/>
    </row>
    <row r="121">
      <c r="A121" s="30" t="s">
        <v>115</v>
      </c>
      <c r="B121" s="186"/>
      <c r="C121" s="19" t="s">
        <v>37</v>
      </c>
      <c r="D121" s="85" t="s">
        <v>39</v>
      </c>
      <c r="E121" s="71" t="s">
        <v>39</v>
      </c>
      <c r="F121" s="111" t="s">
        <v>41</v>
      </c>
      <c r="G121" s="71" t="s">
        <v>41</v>
      </c>
      <c r="H121" s="117"/>
      <c r="I121" s="71" t="s">
        <v>356</v>
      </c>
      <c r="J121" s="85" t="s">
        <v>229</v>
      </c>
      <c r="K121" s="118"/>
      <c r="L121" s="119">
        <v>0.22</v>
      </c>
      <c r="M121" s="73" t="s">
        <v>357</v>
      </c>
      <c r="N121" s="26" t="s">
        <v>366</v>
      </c>
      <c r="O121" s="110">
        <v>65.0</v>
      </c>
      <c r="P121" s="25" t="s">
        <v>367</v>
      </c>
      <c r="Q121" s="26" t="s">
        <v>48</v>
      </c>
      <c r="R121" s="111" t="s">
        <v>359</v>
      </c>
      <c r="S121" s="71"/>
      <c r="T121" s="29" t="s">
        <v>50</v>
      </c>
      <c r="U121" s="30"/>
      <c r="V121" s="30" t="s">
        <v>82</v>
      </c>
      <c r="W121" s="89"/>
      <c r="X121" s="89"/>
      <c r="Y121" s="89"/>
      <c r="Z121" s="89"/>
      <c r="AA121" s="120"/>
      <c r="AB121" s="193" t="s">
        <v>368</v>
      </c>
      <c r="AC121" s="76" t="s">
        <v>55</v>
      </c>
      <c r="AD121" s="14" t="s">
        <v>285</v>
      </c>
      <c r="AE121" s="33" t="s">
        <v>36</v>
      </c>
      <c r="AF121" s="34" t="s">
        <v>57</v>
      </c>
      <c r="AG121" s="34" t="s">
        <v>48</v>
      </c>
      <c r="AH121" s="34"/>
      <c r="AI121" s="35"/>
      <c r="AJ121" s="161"/>
      <c r="AK121" s="161"/>
      <c r="AL121" s="151" t="s">
        <v>58</v>
      </c>
      <c r="AM121" s="123"/>
      <c r="AN121" s="124"/>
      <c r="AO121" s="124"/>
      <c r="AP121" s="124"/>
      <c r="AQ121" s="124"/>
      <c r="AR121" s="124"/>
    </row>
    <row r="122">
      <c r="A122" s="17" t="s">
        <v>36</v>
      </c>
      <c r="B122" s="69"/>
      <c r="C122" s="70" t="s">
        <v>70</v>
      </c>
      <c r="D122" s="85" t="s">
        <v>38</v>
      </c>
      <c r="E122" s="71" t="s">
        <v>38</v>
      </c>
      <c r="F122" s="71" t="s">
        <v>41</v>
      </c>
      <c r="G122" s="71" t="s">
        <v>40</v>
      </c>
      <c r="H122" s="89"/>
      <c r="I122" s="71" t="s">
        <v>369</v>
      </c>
      <c r="J122" s="85" t="s">
        <v>229</v>
      </c>
      <c r="K122" s="71" t="s">
        <v>370</v>
      </c>
      <c r="L122" s="119">
        <v>0.22</v>
      </c>
      <c r="M122" s="73" t="s">
        <v>371</v>
      </c>
      <c r="N122" s="26" t="s">
        <v>76</v>
      </c>
      <c r="O122" s="110">
        <v>66.0</v>
      </c>
      <c r="P122" s="73" t="s">
        <v>372</v>
      </c>
      <c r="Q122" s="26" t="s">
        <v>373</v>
      </c>
      <c r="R122" s="111" t="s">
        <v>374</v>
      </c>
      <c r="S122" s="153" t="s">
        <v>375</v>
      </c>
      <c r="T122" s="73" t="s">
        <v>81</v>
      </c>
      <c r="U122" s="74" t="s">
        <v>51</v>
      </c>
      <c r="V122" s="30" t="s">
        <v>135</v>
      </c>
      <c r="W122" s="89"/>
      <c r="X122" s="89"/>
      <c r="Y122" s="89" t="s">
        <v>84</v>
      </c>
      <c r="Z122" s="89"/>
      <c r="AA122" s="154"/>
      <c r="AB122" s="78" t="s">
        <v>376</v>
      </c>
      <c r="AC122" s="77" t="s">
        <v>55</v>
      </c>
      <c r="AD122" s="78" t="s">
        <v>377</v>
      </c>
      <c r="AE122" s="79" t="s">
        <v>36</v>
      </c>
      <c r="AF122" s="78" t="s">
        <v>89</v>
      </c>
      <c r="AG122" s="78" t="s">
        <v>90</v>
      </c>
      <c r="AH122" s="35"/>
      <c r="AI122" s="78"/>
      <c r="AJ122" s="35"/>
      <c r="AK122" s="35"/>
      <c r="AL122" s="156" t="s">
        <v>58</v>
      </c>
      <c r="AM122" s="35"/>
      <c r="AN122" s="92"/>
      <c r="AO122" s="92"/>
      <c r="AP122" s="92"/>
      <c r="AQ122" s="92"/>
      <c r="AR122" s="92"/>
    </row>
    <row r="123">
      <c r="A123" s="17" t="s">
        <v>36</v>
      </c>
      <c r="B123" s="69"/>
      <c r="C123" s="70" t="s">
        <v>70</v>
      </c>
      <c r="D123" s="95" t="s">
        <v>38</v>
      </c>
      <c r="E123" s="96" t="s">
        <v>38</v>
      </c>
      <c r="F123" s="96" t="s">
        <v>41</v>
      </c>
      <c r="G123" s="96" t="s">
        <v>40</v>
      </c>
      <c r="H123" s="105"/>
      <c r="I123" s="96" t="s">
        <v>378</v>
      </c>
      <c r="J123" s="95" t="s">
        <v>229</v>
      </c>
      <c r="K123" s="96" t="s">
        <v>370</v>
      </c>
      <c r="L123" s="113">
        <v>0.22</v>
      </c>
      <c r="M123" s="100" t="s">
        <v>371</v>
      </c>
      <c r="N123" s="9" t="s">
        <v>138</v>
      </c>
      <c r="O123" s="98">
        <v>67.0</v>
      </c>
      <c r="P123" s="100" t="s">
        <v>379</v>
      </c>
      <c r="Q123" s="9" t="s">
        <v>373</v>
      </c>
      <c r="R123" s="115" t="s">
        <v>374</v>
      </c>
      <c r="S123" s="157" t="s">
        <v>375</v>
      </c>
      <c r="T123" s="100" t="s">
        <v>96</v>
      </c>
      <c r="U123" s="54" t="s">
        <v>67</v>
      </c>
      <c r="V123" s="30" t="s">
        <v>135</v>
      </c>
      <c r="W123" s="89"/>
      <c r="X123" s="89"/>
      <c r="Y123" s="89" t="s">
        <v>84</v>
      </c>
      <c r="Z123" s="89"/>
      <c r="AA123" s="154"/>
      <c r="AB123" s="106"/>
      <c r="AC123" s="106"/>
      <c r="AD123" s="107"/>
      <c r="AE123" s="107"/>
      <c r="AF123" s="107"/>
      <c r="AG123" s="107"/>
      <c r="AH123" s="60"/>
      <c r="AI123" s="107"/>
      <c r="AJ123" s="60"/>
      <c r="AK123" s="60"/>
      <c r="AL123" s="102"/>
      <c r="AM123" s="60"/>
      <c r="AN123" s="92"/>
      <c r="AO123" s="92"/>
      <c r="AP123" s="92"/>
      <c r="AQ123" s="92"/>
      <c r="AR123" s="92"/>
    </row>
    <row r="124">
      <c r="A124" s="17" t="s">
        <v>36</v>
      </c>
      <c r="B124" s="69"/>
      <c r="C124" s="70" t="s">
        <v>70</v>
      </c>
      <c r="D124" s="85" t="s">
        <v>39</v>
      </c>
      <c r="E124" s="71" t="s">
        <v>38</v>
      </c>
      <c r="F124" s="71" t="s">
        <v>41</v>
      </c>
      <c r="G124" s="71" t="s">
        <v>40</v>
      </c>
      <c r="H124" s="89"/>
      <c r="I124" s="71" t="s">
        <v>128</v>
      </c>
      <c r="J124" s="85" t="s">
        <v>43</v>
      </c>
      <c r="K124" s="71" t="s">
        <v>129</v>
      </c>
      <c r="L124" s="119">
        <v>0.22</v>
      </c>
      <c r="M124" s="73" t="s">
        <v>380</v>
      </c>
      <c r="N124" s="26" t="s">
        <v>76</v>
      </c>
      <c r="O124" s="110">
        <v>68.0</v>
      </c>
      <c r="P124" s="73" t="s">
        <v>381</v>
      </c>
      <c r="Q124" s="26" t="s">
        <v>132</v>
      </c>
      <c r="R124" s="111" t="s">
        <v>133</v>
      </c>
      <c r="S124" s="153" t="s">
        <v>134</v>
      </c>
      <c r="T124" s="73" t="s">
        <v>81</v>
      </c>
      <c r="U124" s="74" t="s">
        <v>51</v>
      </c>
      <c r="V124" s="30" t="s">
        <v>135</v>
      </c>
      <c r="W124" s="89"/>
      <c r="X124" s="89"/>
      <c r="Y124" s="89" t="s">
        <v>84</v>
      </c>
      <c r="Z124" s="89"/>
      <c r="AA124" s="154"/>
      <c r="AB124" s="78" t="s">
        <v>382</v>
      </c>
      <c r="AC124" s="77" t="s">
        <v>55</v>
      </c>
      <c r="AD124" s="78" t="s">
        <v>137</v>
      </c>
      <c r="AE124" s="79" t="s">
        <v>36</v>
      </c>
      <c r="AF124" s="78" t="s">
        <v>89</v>
      </c>
      <c r="AG124" s="78" t="s">
        <v>90</v>
      </c>
      <c r="AH124" s="35"/>
      <c r="AI124" s="78" t="s">
        <v>90</v>
      </c>
      <c r="AJ124" s="35"/>
      <c r="AK124" s="35"/>
      <c r="AL124" s="156" t="s">
        <v>58</v>
      </c>
      <c r="AM124" s="35"/>
      <c r="AN124" s="92"/>
      <c r="AO124" s="92"/>
      <c r="AP124" s="92"/>
      <c r="AQ124" s="92"/>
      <c r="AR124" s="92"/>
    </row>
    <row r="125">
      <c r="A125" s="17" t="s">
        <v>36</v>
      </c>
      <c r="B125" s="69"/>
      <c r="C125" s="70" t="s">
        <v>70</v>
      </c>
      <c r="D125" s="95" t="s">
        <v>39</v>
      </c>
      <c r="E125" s="96" t="s">
        <v>38</v>
      </c>
      <c r="F125" s="96" t="s">
        <v>41</v>
      </c>
      <c r="G125" s="96" t="s">
        <v>40</v>
      </c>
      <c r="H125" s="105"/>
      <c r="I125" s="96" t="s">
        <v>128</v>
      </c>
      <c r="J125" s="95" t="s">
        <v>43</v>
      </c>
      <c r="K125" s="96" t="s">
        <v>129</v>
      </c>
      <c r="L125" s="113">
        <v>0.22</v>
      </c>
      <c r="M125" s="100" t="s">
        <v>380</v>
      </c>
      <c r="N125" s="9" t="s">
        <v>138</v>
      </c>
      <c r="O125" s="98">
        <v>69.0</v>
      </c>
      <c r="P125" s="100" t="s">
        <v>383</v>
      </c>
      <c r="Q125" s="9" t="s">
        <v>132</v>
      </c>
      <c r="R125" s="115" t="s">
        <v>133</v>
      </c>
      <c r="S125" s="157" t="s">
        <v>134</v>
      </c>
      <c r="T125" s="100" t="s">
        <v>96</v>
      </c>
      <c r="U125" s="54" t="s">
        <v>67</v>
      </c>
      <c r="V125" s="30" t="s">
        <v>135</v>
      </c>
      <c r="W125" s="89"/>
      <c r="X125" s="89"/>
      <c r="Y125" s="89" t="s">
        <v>84</v>
      </c>
      <c r="Z125" s="89"/>
      <c r="AA125" s="154"/>
      <c r="AB125" s="106"/>
      <c r="AC125" s="106"/>
      <c r="AD125" s="107"/>
      <c r="AE125" s="107"/>
      <c r="AF125" s="107"/>
      <c r="AG125" s="107"/>
      <c r="AH125" s="60"/>
      <c r="AI125" s="107"/>
      <c r="AJ125" s="60"/>
      <c r="AK125" s="60"/>
      <c r="AL125" s="102"/>
      <c r="AM125" s="60"/>
      <c r="AN125" s="92"/>
      <c r="AO125" s="92"/>
      <c r="AP125" s="92"/>
      <c r="AQ125" s="92"/>
      <c r="AR125" s="92"/>
    </row>
    <row r="126">
      <c r="A126" s="17" t="s">
        <v>36</v>
      </c>
      <c r="B126" s="69"/>
      <c r="C126" s="70" t="s">
        <v>70</v>
      </c>
      <c r="D126" s="85" t="s">
        <v>39</v>
      </c>
      <c r="E126" s="71" t="s">
        <v>117</v>
      </c>
      <c r="F126" s="71" t="s">
        <v>41</v>
      </c>
      <c r="G126" s="71" t="s">
        <v>140</v>
      </c>
      <c r="H126" s="89"/>
      <c r="I126" s="71" t="s">
        <v>141</v>
      </c>
      <c r="J126" s="85" t="s">
        <v>43</v>
      </c>
      <c r="K126" s="17" t="s">
        <v>148</v>
      </c>
      <c r="L126" s="119">
        <v>0.22</v>
      </c>
      <c r="M126" s="73" t="s">
        <v>384</v>
      </c>
      <c r="N126" s="26" t="s">
        <v>76</v>
      </c>
      <c r="O126" s="110">
        <v>70.0</v>
      </c>
      <c r="P126" s="73" t="s">
        <v>385</v>
      </c>
      <c r="Q126" s="26" t="s">
        <v>132</v>
      </c>
      <c r="R126" s="111" t="s">
        <v>145</v>
      </c>
      <c r="S126" s="72" t="s">
        <v>146</v>
      </c>
      <c r="T126" s="73" t="s">
        <v>81</v>
      </c>
      <c r="U126" s="74" t="s">
        <v>51</v>
      </c>
      <c r="V126" s="89"/>
      <c r="W126" s="30"/>
      <c r="X126" s="30" t="s">
        <v>84</v>
      </c>
      <c r="Y126" s="30" t="s">
        <v>84</v>
      </c>
      <c r="Z126" s="30"/>
      <c r="AA126" s="154"/>
      <c r="AB126" s="78" t="s">
        <v>386</v>
      </c>
      <c r="AC126" s="77" t="s">
        <v>55</v>
      </c>
      <c r="AD126" s="78" t="s">
        <v>137</v>
      </c>
      <c r="AE126" s="79" t="s">
        <v>36</v>
      </c>
      <c r="AF126" s="78" t="s">
        <v>89</v>
      </c>
      <c r="AG126" s="78" t="s">
        <v>90</v>
      </c>
      <c r="AH126" s="78" t="s">
        <v>90</v>
      </c>
      <c r="AI126" s="35"/>
      <c r="AJ126" s="155"/>
      <c r="AK126" s="155"/>
      <c r="AL126" s="156" t="s">
        <v>58</v>
      </c>
      <c r="AM126" s="35"/>
      <c r="AN126" s="92"/>
      <c r="AO126" s="92"/>
      <c r="AP126" s="92"/>
      <c r="AQ126" s="92"/>
      <c r="AR126" s="92"/>
    </row>
    <row r="127">
      <c r="A127" s="17" t="s">
        <v>36</v>
      </c>
      <c r="B127" s="69"/>
      <c r="C127" s="70" t="s">
        <v>70</v>
      </c>
      <c r="D127" s="95" t="s">
        <v>39</v>
      </c>
      <c r="E127" s="96" t="s">
        <v>117</v>
      </c>
      <c r="F127" s="96" t="s">
        <v>41</v>
      </c>
      <c r="G127" s="96" t="s">
        <v>140</v>
      </c>
      <c r="H127" s="105"/>
      <c r="I127" s="96" t="s">
        <v>141</v>
      </c>
      <c r="J127" s="95" t="s">
        <v>43</v>
      </c>
      <c r="K127" s="45" t="s">
        <v>148</v>
      </c>
      <c r="L127" s="113">
        <v>0.22</v>
      </c>
      <c r="M127" s="100" t="s">
        <v>384</v>
      </c>
      <c r="N127" s="9" t="s">
        <v>138</v>
      </c>
      <c r="O127" s="98">
        <v>71.0</v>
      </c>
      <c r="P127" s="100" t="s">
        <v>387</v>
      </c>
      <c r="Q127" s="9" t="s">
        <v>132</v>
      </c>
      <c r="R127" s="115" t="s">
        <v>145</v>
      </c>
      <c r="S127" s="99" t="s">
        <v>146</v>
      </c>
      <c r="T127" s="100" t="s">
        <v>96</v>
      </c>
      <c r="U127" s="54" t="s">
        <v>67</v>
      </c>
      <c r="V127" s="89"/>
      <c r="W127" s="30"/>
      <c r="X127" s="30" t="s">
        <v>84</v>
      </c>
      <c r="Y127" s="30" t="s">
        <v>84</v>
      </c>
      <c r="Z127" s="30"/>
      <c r="AA127" s="154"/>
      <c r="AB127" s="107"/>
      <c r="AC127" s="106"/>
      <c r="AD127" s="107"/>
      <c r="AE127" s="107"/>
      <c r="AF127" s="107"/>
      <c r="AG127" s="107"/>
      <c r="AH127" s="107"/>
      <c r="AI127" s="60"/>
      <c r="AJ127" s="60"/>
      <c r="AK127" s="60"/>
      <c r="AL127" s="102"/>
      <c r="AM127" s="60"/>
      <c r="AN127" s="92"/>
      <c r="AO127" s="92"/>
      <c r="AP127" s="92"/>
      <c r="AQ127" s="92"/>
      <c r="AR127" s="92"/>
    </row>
    <row r="128">
      <c r="A128" s="71" t="s">
        <v>36</v>
      </c>
      <c r="B128" s="69"/>
      <c r="C128" s="70" t="s">
        <v>70</v>
      </c>
      <c r="D128" s="85" t="s">
        <v>39</v>
      </c>
      <c r="E128" s="71" t="s">
        <v>38</v>
      </c>
      <c r="F128" s="71" t="s">
        <v>41</v>
      </c>
      <c r="G128" s="71" t="s">
        <v>40</v>
      </c>
      <c r="H128" s="89"/>
      <c r="I128" s="71" t="s">
        <v>388</v>
      </c>
      <c r="J128" s="85" t="s">
        <v>229</v>
      </c>
      <c r="K128" s="71" t="s">
        <v>370</v>
      </c>
      <c r="L128" s="119">
        <v>0.22</v>
      </c>
      <c r="M128" s="73" t="s">
        <v>389</v>
      </c>
      <c r="N128" s="26" t="s">
        <v>76</v>
      </c>
      <c r="O128" s="110">
        <v>72.0</v>
      </c>
      <c r="P128" s="25" t="s">
        <v>390</v>
      </c>
      <c r="Q128" s="26" t="s">
        <v>373</v>
      </c>
      <c r="R128" s="111" t="s">
        <v>391</v>
      </c>
      <c r="S128" s="72" t="s">
        <v>392</v>
      </c>
      <c r="T128" s="73" t="s">
        <v>81</v>
      </c>
      <c r="U128" s="74" t="s">
        <v>51</v>
      </c>
      <c r="V128" s="30" t="s">
        <v>84</v>
      </c>
      <c r="W128" s="30"/>
      <c r="X128" s="30" t="s">
        <v>84</v>
      </c>
      <c r="Y128" s="30" t="s">
        <v>84</v>
      </c>
      <c r="Z128" s="30"/>
      <c r="AA128" s="154"/>
      <c r="AB128" s="78" t="s">
        <v>393</v>
      </c>
      <c r="AC128" s="77" t="s">
        <v>55</v>
      </c>
      <c r="AD128" s="78" t="s">
        <v>377</v>
      </c>
      <c r="AE128" s="79" t="s">
        <v>36</v>
      </c>
      <c r="AF128" s="78" t="s">
        <v>89</v>
      </c>
      <c r="AG128" s="78" t="s">
        <v>90</v>
      </c>
      <c r="AH128" s="35"/>
      <c r="AI128" s="35"/>
      <c r="AJ128" s="35"/>
      <c r="AK128" s="35"/>
      <c r="AL128" s="156" t="s">
        <v>58</v>
      </c>
      <c r="AM128" s="35"/>
      <c r="AN128" s="92"/>
      <c r="AO128" s="92"/>
      <c r="AP128" s="92"/>
      <c r="AQ128" s="92"/>
      <c r="AR128" s="92"/>
    </row>
    <row r="129">
      <c r="A129" s="71" t="s">
        <v>150</v>
      </c>
      <c r="B129" s="159"/>
      <c r="C129" s="71" t="s">
        <v>151</v>
      </c>
      <c r="D129" s="85" t="s">
        <v>39</v>
      </c>
      <c r="E129" s="71" t="s">
        <v>39</v>
      </c>
      <c r="F129" s="111" t="s">
        <v>41</v>
      </c>
      <c r="G129" s="71" t="s">
        <v>152</v>
      </c>
      <c r="H129" s="117"/>
      <c r="I129" s="71" t="s">
        <v>153</v>
      </c>
      <c r="J129" s="71" t="s">
        <v>73</v>
      </c>
      <c r="K129" s="71" t="s">
        <v>154</v>
      </c>
      <c r="L129" s="119">
        <v>0.22</v>
      </c>
      <c r="M129" s="73" t="s">
        <v>394</v>
      </c>
      <c r="N129" s="26" t="s">
        <v>151</v>
      </c>
      <c r="O129" s="110">
        <v>73.0</v>
      </c>
      <c r="P129" s="73" t="s">
        <v>395</v>
      </c>
      <c r="Q129" s="26" t="s">
        <v>48</v>
      </c>
      <c r="R129" s="111" t="s">
        <v>396</v>
      </c>
      <c r="S129" s="71"/>
      <c r="T129" s="25" t="s">
        <v>81</v>
      </c>
      <c r="U129" s="30" t="s">
        <v>51</v>
      </c>
      <c r="V129" s="30" t="s">
        <v>203</v>
      </c>
      <c r="W129" s="30"/>
      <c r="X129" s="30" t="s">
        <v>84</v>
      </c>
      <c r="Y129" s="30" t="s">
        <v>84</v>
      </c>
      <c r="Z129" s="30"/>
      <c r="AA129" s="120"/>
      <c r="AB129" s="14" t="s">
        <v>397</v>
      </c>
      <c r="AC129" s="76" t="s">
        <v>55</v>
      </c>
      <c r="AD129" s="14" t="s">
        <v>342</v>
      </c>
      <c r="AE129" s="79" t="s">
        <v>36</v>
      </c>
      <c r="AF129" s="78" t="s">
        <v>89</v>
      </c>
      <c r="AG129" s="78" t="s">
        <v>48</v>
      </c>
      <c r="AH129" s="78"/>
      <c r="AI129" s="35"/>
      <c r="AJ129" s="165"/>
      <c r="AK129" s="165"/>
      <c r="AL129" s="151" t="s">
        <v>58</v>
      </c>
      <c r="AM129" s="123"/>
      <c r="AN129" s="124"/>
      <c r="AO129" s="124"/>
      <c r="AP129" s="124"/>
      <c r="AQ129" s="124"/>
      <c r="AR129" s="124"/>
    </row>
    <row r="130">
      <c r="A130" s="17" t="s">
        <v>36</v>
      </c>
      <c r="B130" s="162" t="s">
        <v>272</v>
      </c>
      <c r="C130" s="19" t="s">
        <v>37</v>
      </c>
      <c r="D130" s="71" t="s">
        <v>398</v>
      </c>
      <c r="E130" s="71" t="s">
        <v>39</v>
      </c>
      <c r="F130" s="111" t="s">
        <v>140</v>
      </c>
      <c r="G130" s="71" t="s">
        <v>41</v>
      </c>
      <c r="H130" s="117"/>
      <c r="I130" s="71" t="s">
        <v>399</v>
      </c>
      <c r="J130" s="85" t="s">
        <v>229</v>
      </c>
      <c r="K130" s="118"/>
      <c r="L130" s="119">
        <v>0.22</v>
      </c>
      <c r="M130" s="73" t="s">
        <v>400</v>
      </c>
      <c r="N130" s="26" t="s">
        <v>46</v>
      </c>
      <c r="O130" s="110">
        <v>74.0</v>
      </c>
      <c r="P130" s="25" t="s">
        <v>401</v>
      </c>
      <c r="Q130" s="26" t="s">
        <v>241</v>
      </c>
      <c r="R130" s="111" t="s">
        <v>402</v>
      </c>
      <c r="S130" s="72" t="s">
        <v>403</v>
      </c>
      <c r="T130" s="195" t="s">
        <v>404</v>
      </c>
      <c r="U130" s="30"/>
      <c r="V130" s="30" t="s">
        <v>52</v>
      </c>
      <c r="W130" s="89"/>
      <c r="X130" s="89"/>
      <c r="Y130" s="89" t="s">
        <v>84</v>
      </c>
      <c r="Z130" s="89"/>
      <c r="AA130" s="120"/>
      <c r="AB130" s="14" t="s">
        <v>405</v>
      </c>
      <c r="AC130" s="76"/>
      <c r="AD130" s="14"/>
      <c r="AE130" s="155"/>
      <c r="AF130" s="155"/>
      <c r="AG130" s="35"/>
      <c r="AH130" s="35"/>
      <c r="AI130" s="35"/>
      <c r="AJ130" s="165"/>
      <c r="AK130" s="165"/>
      <c r="AL130" s="151" t="s">
        <v>58</v>
      </c>
      <c r="AM130" s="123"/>
      <c r="AN130" s="124"/>
      <c r="AO130" s="124"/>
      <c r="AP130" s="124"/>
      <c r="AQ130" s="124"/>
      <c r="AR130" s="124"/>
    </row>
    <row r="131">
      <c r="A131" s="17" t="s">
        <v>36</v>
      </c>
      <c r="B131" s="18"/>
      <c r="C131" s="19" t="s">
        <v>37</v>
      </c>
      <c r="D131" s="71" t="s">
        <v>398</v>
      </c>
      <c r="E131" s="71" t="s">
        <v>39</v>
      </c>
      <c r="F131" s="117"/>
      <c r="G131" s="89"/>
      <c r="H131" s="117"/>
      <c r="I131" s="89"/>
      <c r="J131" s="85" t="s">
        <v>229</v>
      </c>
      <c r="K131" s="180"/>
      <c r="L131" s="119">
        <v>0.22</v>
      </c>
      <c r="M131" s="187" t="s">
        <v>406</v>
      </c>
      <c r="N131" s="26" t="s">
        <v>46</v>
      </c>
      <c r="O131" s="110">
        <v>74.0</v>
      </c>
      <c r="P131" s="25" t="s">
        <v>401</v>
      </c>
      <c r="Q131" s="26" t="s">
        <v>241</v>
      </c>
      <c r="R131" s="111" t="s">
        <v>402</v>
      </c>
      <c r="S131" s="71"/>
      <c r="T131" s="88"/>
      <c r="U131" s="89"/>
      <c r="V131" s="89"/>
      <c r="W131" s="89"/>
      <c r="X131" s="89"/>
      <c r="Y131" s="89"/>
      <c r="Z131" s="89"/>
      <c r="AA131" s="120"/>
      <c r="AB131" s="121" t="s">
        <v>407</v>
      </c>
      <c r="AC131" s="76" t="s">
        <v>55</v>
      </c>
      <c r="AD131" s="76" t="s">
        <v>285</v>
      </c>
      <c r="AE131" s="189" t="s">
        <v>36</v>
      </c>
      <c r="AF131" s="14" t="s">
        <v>57</v>
      </c>
      <c r="AG131" s="14" t="s">
        <v>48</v>
      </c>
      <c r="AH131" s="14" t="s">
        <v>408</v>
      </c>
      <c r="AI131" s="35"/>
      <c r="AJ131" s="165"/>
      <c r="AK131" s="165"/>
      <c r="AL131" s="165"/>
      <c r="AM131" s="123"/>
      <c r="AN131" s="124"/>
      <c r="AO131" s="124"/>
      <c r="AP131" s="124"/>
      <c r="AQ131" s="124"/>
      <c r="AR131" s="124"/>
    </row>
    <row r="132">
      <c r="A132" s="17" t="s">
        <v>36</v>
      </c>
      <c r="B132" s="18"/>
      <c r="C132" s="19" t="s">
        <v>37</v>
      </c>
      <c r="D132" s="71" t="s">
        <v>398</v>
      </c>
      <c r="E132" s="71" t="s">
        <v>39</v>
      </c>
      <c r="F132" s="117"/>
      <c r="G132" s="89"/>
      <c r="H132" s="117"/>
      <c r="I132" s="89"/>
      <c r="J132" s="85" t="s">
        <v>229</v>
      </c>
      <c r="K132" s="180"/>
      <c r="L132" s="119">
        <v>0.22</v>
      </c>
      <c r="M132" s="187" t="s">
        <v>409</v>
      </c>
      <c r="N132" s="26" t="s">
        <v>46</v>
      </c>
      <c r="O132" s="110">
        <v>74.0</v>
      </c>
      <c r="P132" s="25" t="s">
        <v>401</v>
      </c>
      <c r="Q132" s="26" t="s">
        <v>241</v>
      </c>
      <c r="R132" s="111" t="s">
        <v>402</v>
      </c>
      <c r="S132" s="71"/>
      <c r="T132" s="88"/>
      <c r="U132" s="89"/>
      <c r="V132" s="89"/>
      <c r="W132" s="89"/>
      <c r="X132" s="89"/>
      <c r="Y132" s="89"/>
      <c r="Z132" s="89"/>
      <c r="AA132" s="120"/>
      <c r="AB132" s="121" t="s">
        <v>237</v>
      </c>
      <c r="AC132" s="76" t="s">
        <v>55</v>
      </c>
      <c r="AD132" s="76" t="s">
        <v>62</v>
      </c>
      <c r="AE132" s="189" t="s">
        <v>36</v>
      </c>
      <c r="AF132" s="14" t="s">
        <v>63</v>
      </c>
      <c r="AG132" s="14" t="s">
        <v>48</v>
      </c>
      <c r="AH132" s="14" t="s">
        <v>408</v>
      </c>
      <c r="AI132" s="35"/>
      <c r="AJ132" s="165"/>
      <c r="AK132" s="165"/>
      <c r="AL132" s="165"/>
      <c r="AM132" s="123"/>
      <c r="AN132" s="124"/>
      <c r="AO132" s="124"/>
      <c r="AP132" s="124"/>
      <c r="AQ132" s="124"/>
      <c r="AR132" s="124"/>
    </row>
    <row r="133">
      <c r="A133" s="17" t="s">
        <v>36</v>
      </c>
      <c r="B133" s="18"/>
      <c r="C133" s="19" t="s">
        <v>37</v>
      </c>
      <c r="D133" s="96" t="s">
        <v>398</v>
      </c>
      <c r="E133" s="96" t="s">
        <v>39</v>
      </c>
      <c r="F133" s="115" t="s">
        <v>140</v>
      </c>
      <c r="G133" s="96" t="s">
        <v>41</v>
      </c>
      <c r="H133" s="168"/>
      <c r="I133" s="96" t="s">
        <v>410</v>
      </c>
      <c r="J133" s="95" t="s">
        <v>229</v>
      </c>
      <c r="K133" s="126"/>
      <c r="L133" s="113">
        <v>0.22</v>
      </c>
      <c r="M133" s="100" t="s">
        <v>400</v>
      </c>
      <c r="N133" s="9" t="s">
        <v>64</v>
      </c>
      <c r="O133" s="98">
        <v>75.0</v>
      </c>
      <c r="P133" s="100" t="s">
        <v>411</v>
      </c>
      <c r="Q133" s="9" t="s">
        <v>241</v>
      </c>
      <c r="R133" s="115" t="s">
        <v>402</v>
      </c>
      <c r="S133" s="96"/>
      <c r="T133" s="196" t="s">
        <v>412</v>
      </c>
      <c r="U133" s="30"/>
      <c r="V133" s="30" t="s">
        <v>52</v>
      </c>
      <c r="W133" s="89"/>
      <c r="X133" s="89"/>
      <c r="Y133" s="89" t="s">
        <v>84</v>
      </c>
      <c r="Z133" s="89"/>
      <c r="AA133" s="120"/>
      <c r="AB133" s="129"/>
      <c r="AC133" s="129"/>
      <c r="AD133" s="179"/>
      <c r="AE133" s="103"/>
      <c r="AF133" s="103"/>
      <c r="AG133" s="60"/>
      <c r="AH133" s="60"/>
      <c r="AI133" s="60"/>
      <c r="AJ133" s="171"/>
      <c r="AK133" s="171"/>
      <c r="AL133" s="167"/>
      <c r="AM133" s="132"/>
      <c r="AN133" s="124"/>
      <c r="AO133" s="124"/>
      <c r="AP133" s="124"/>
      <c r="AQ133" s="124"/>
      <c r="AR133" s="124"/>
    </row>
    <row r="134">
      <c r="A134" s="17" t="s">
        <v>36</v>
      </c>
      <c r="B134" s="18"/>
      <c r="C134" s="19" t="s">
        <v>37</v>
      </c>
      <c r="D134" s="96" t="s">
        <v>398</v>
      </c>
      <c r="E134" s="96" t="s">
        <v>39</v>
      </c>
      <c r="F134" s="168"/>
      <c r="G134" s="105"/>
      <c r="H134" s="168"/>
      <c r="I134" s="105"/>
      <c r="J134" s="95" t="s">
        <v>229</v>
      </c>
      <c r="K134" s="182"/>
      <c r="L134" s="113">
        <v>0.22</v>
      </c>
      <c r="M134" s="175" t="s">
        <v>413</v>
      </c>
      <c r="N134" s="9"/>
      <c r="O134" s="98">
        <v>75.0</v>
      </c>
      <c r="P134" s="100" t="s">
        <v>411</v>
      </c>
      <c r="Q134" s="9" t="s">
        <v>241</v>
      </c>
      <c r="R134" s="115" t="s">
        <v>402</v>
      </c>
      <c r="S134" s="96"/>
      <c r="T134" s="108"/>
      <c r="U134" s="105"/>
      <c r="V134" s="89"/>
      <c r="W134" s="89"/>
      <c r="X134" s="89"/>
      <c r="Y134" s="89"/>
      <c r="Z134" s="89"/>
      <c r="AA134" s="120"/>
      <c r="AB134" s="128"/>
      <c r="AC134" s="128"/>
      <c r="AD134" s="128"/>
      <c r="AE134" s="179"/>
      <c r="AF134" s="179"/>
      <c r="AG134" s="179"/>
      <c r="AH134" s="179"/>
      <c r="AI134" s="60"/>
      <c r="AJ134" s="171"/>
      <c r="AK134" s="171"/>
      <c r="AL134" s="171"/>
      <c r="AM134" s="132"/>
      <c r="AN134" s="124"/>
      <c r="AO134" s="124"/>
      <c r="AP134" s="124"/>
      <c r="AQ134" s="124"/>
      <c r="AR134" s="124"/>
    </row>
    <row r="135">
      <c r="A135" s="17" t="s">
        <v>36</v>
      </c>
      <c r="B135" s="18"/>
      <c r="C135" s="19" t="s">
        <v>37</v>
      </c>
      <c r="D135" s="96" t="s">
        <v>398</v>
      </c>
      <c r="E135" s="96" t="s">
        <v>39</v>
      </c>
      <c r="F135" s="168"/>
      <c r="G135" s="105"/>
      <c r="H135" s="168"/>
      <c r="I135" s="105"/>
      <c r="J135" s="95" t="s">
        <v>229</v>
      </c>
      <c r="K135" s="182"/>
      <c r="L135" s="113">
        <v>0.22</v>
      </c>
      <c r="M135" s="175" t="s">
        <v>414</v>
      </c>
      <c r="N135" s="9"/>
      <c r="O135" s="98">
        <v>75.0</v>
      </c>
      <c r="P135" s="100" t="s">
        <v>411</v>
      </c>
      <c r="Q135" s="9" t="s">
        <v>241</v>
      </c>
      <c r="R135" s="115" t="s">
        <v>402</v>
      </c>
      <c r="S135" s="96"/>
      <c r="T135" s="108"/>
      <c r="U135" s="105"/>
      <c r="V135" s="89"/>
      <c r="W135" s="89"/>
      <c r="X135" s="89"/>
      <c r="Y135" s="89"/>
      <c r="Z135" s="89"/>
      <c r="AA135" s="120"/>
      <c r="AB135" s="128"/>
      <c r="AC135" s="128"/>
      <c r="AD135" s="128"/>
      <c r="AE135" s="179"/>
      <c r="AF135" s="179"/>
      <c r="AG135" s="179"/>
      <c r="AH135" s="179"/>
      <c r="AI135" s="60"/>
      <c r="AJ135" s="171"/>
      <c r="AK135" s="171"/>
      <c r="AL135" s="171"/>
      <c r="AM135" s="132"/>
      <c r="AN135" s="124"/>
      <c r="AO135" s="124"/>
      <c r="AP135" s="124"/>
      <c r="AQ135" s="124"/>
      <c r="AR135" s="124"/>
    </row>
    <row r="136">
      <c r="A136" s="17" t="s">
        <v>36</v>
      </c>
      <c r="B136" s="162" t="s">
        <v>272</v>
      </c>
      <c r="C136" s="19" t="s">
        <v>37</v>
      </c>
      <c r="D136" s="85" t="s">
        <v>38</v>
      </c>
      <c r="E136" s="71" t="s">
        <v>39</v>
      </c>
      <c r="F136" s="111" t="s">
        <v>40</v>
      </c>
      <c r="G136" s="71" t="s">
        <v>41</v>
      </c>
      <c r="H136" s="117"/>
      <c r="I136" s="17" t="s">
        <v>415</v>
      </c>
      <c r="J136" s="85" t="s">
        <v>43</v>
      </c>
      <c r="K136" s="17" t="s">
        <v>44</v>
      </c>
      <c r="L136" s="119">
        <v>0.22</v>
      </c>
      <c r="M136" s="73" t="s">
        <v>416</v>
      </c>
      <c r="N136" s="26" t="s">
        <v>46</v>
      </c>
      <c r="O136" s="110">
        <v>76.0</v>
      </c>
      <c r="P136" s="25" t="s">
        <v>417</v>
      </c>
      <c r="Q136" s="26"/>
      <c r="R136" s="28" t="s">
        <v>49</v>
      </c>
      <c r="S136" s="17"/>
      <c r="T136" s="29" t="s">
        <v>50</v>
      </c>
      <c r="U136" s="30"/>
      <c r="V136" s="30" t="s">
        <v>418</v>
      </c>
      <c r="W136" s="89"/>
      <c r="X136" s="89"/>
      <c r="Y136" s="89" t="s">
        <v>84</v>
      </c>
      <c r="Z136" s="89"/>
      <c r="AA136" s="120"/>
      <c r="AB136" s="14" t="s">
        <v>419</v>
      </c>
      <c r="AC136" s="76"/>
      <c r="AD136" s="14"/>
      <c r="AE136" s="155"/>
      <c r="AF136" s="155"/>
      <c r="AG136" s="35"/>
      <c r="AH136" s="35"/>
      <c r="AI136" s="35"/>
      <c r="AJ136" s="161"/>
      <c r="AK136" s="161"/>
      <c r="AL136" s="151" t="s">
        <v>58</v>
      </c>
      <c r="AM136" s="123"/>
      <c r="AN136" s="124"/>
      <c r="AO136" s="124"/>
      <c r="AP136" s="124"/>
      <c r="AQ136" s="124"/>
      <c r="AR136" s="124"/>
    </row>
    <row r="137">
      <c r="A137" s="17" t="s">
        <v>36</v>
      </c>
      <c r="B137" s="18"/>
      <c r="C137" s="19" t="s">
        <v>37</v>
      </c>
      <c r="D137" s="85" t="s">
        <v>38</v>
      </c>
      <c r="E137" s="71" t="s">
        <v>39</v>
      </c>
      <c r="F137" s="117"/>
      <c r="G137" s="89"/>
      <c r="H137" s="117"/>
      <c r="I137" s="89"/>
      <c r="J137" s="85" t="s">
        <v>43</v>
      </c>
      <c r="K137" s="180"/>
      <c r="L137" s="119">
        <v>0.22</v>
      </c>
      <c r="M137" s="187" t="s">
        <v>420</v>
      </c>
      <c r="N137" s="26"/>
      <c r="O137" s="110">
        <v>76.0</v>
      </c>
      <c r="P137" s="25" t="s">
        <v>417</v>
      </c>
      <c r="Q137" s="26"/>
      <c r="R137" s="111"/>
      <c r="S137" s="71"/>
      <c r="T137" s="88"/>
      <c r="U137" s="89"/>
      <c r="V137" s="89"/>
      <c r="W137" s="89"/>
      <c r="X137" s="89"/>
      <c r="Y137" s="89"/>
      <c r="Z137" s="89"/>
      <c r="AA137" s="120"/>
      <c r="AB137" s="121" t="s">
        <v>324</v>
      </c>
      <c r="AC137" s="76" t="s">
        <v>55</v>
      </c>
      <c r="AD137" s="76" t="s">
        <v>285</v>
      </c>
      <c r="AE137" s="189" t="s">
        <v>36</v>
      </c>
      <c r="AF137" s="14" t="s">
        <v>57</v>
      </c>
      <c r="AG137" s="14" t="s">
        <v>48</v>
      </c>
      <c r="AH137" s="14" t="s">
        <v>408</v>
      </c>
      <c r="AI137" s="35"/>
      <c r="AJ137" s="165"/>
      <c r="AK137" s="165"/>
      <c r="AL137" s="165"/>
      <c r="AM137" s="123"/>
      <c r="AN137" s="124"/>
      <c r="AO137" s="124"/>
      <c r="AP137" s="124"/>
      <c r="AQ137" s="124"/>
      <c r="AR137" s="124"/>
    </row>
    <row r="138">
      <c r="A138" s="17" t="s">
        <v>36</v>
      </c>
      <c r="B138" s="18"/>
      <c r="C138" s="19" t="s">
        <v>37</v>
      </c>
      <c r="D138" s="85" t="s">
        <v>38</v>
      </c>
      <c r="E138" s="71" t="s">
        <v>39</v>
      </c>
      <c r="F138" s="117"/>
      <c r="G138" s="89"/>
      <c r="H138" s="117"/>
      <c r="I138" s="89"/>
      <c r="J138" s="85" t="s">
        <v>43</v>
      </c>
      <c r="K138" s="180"/>
      <c r="L138" s="119">
        <v>0.22</v>
      </c>
      <c r="M138" s="187" t="s">
        <v>421</v>
      </c>
      <c r="N138" s="26"/>
      <c r="O138" s="110">
        <v>76.0</v>
      </c>
      <c r="P138" s="25" t="s">
        <v>417</v>
      </c>
      <c r="Q138" s="26"/>
      <c r="R138" s="111"/>
      <c r="S138" s="71"/>
      <c r="T138" s="88"/>
      <c r="U138" s="89"/>
      <c r="V138" s="89"/>
      <c r="W138" s="89"/>
      <c r="X138" s="89"/>
      <c r="Y138" s="89"/>
      <c r="Z138" s="89"/>
      <c r="AA138" s="120"/>
      <c r="AB138" s="121" t="s">
        <v>326</v>
      </c>
      <c r="AC138" s="76" t="s">
        <v>55</v>
      </c>
      <c r="AD138" s="76" t="s">
        <v>166</v>
      </c>
      <c r="AE138" s="189" t="s">
        <v>36</v>
      </c>
      <c r="AF138" s="14" t="s">
        <v>57</v>
      </c>
      <c r="AG138" s="14" t="s">
        <v>48</v>
      </c>
      <c r="AH138" s="14" t="s">
        <v>408</v>
      </c>
      <c r="AI138" s="35"/>
      <c r="AJ138" s="165"/>
      <c r="AK138" s="165"/>
      <c r="AL138" s="165"/>
      <c r="AM138" s="123"/>
      <c r="AN138" s="124"/>
      <c r="AO138" s="124"/>
      <c r="AP138" s="124"/>
      <c r="AQ138" s="124"/>
      <c r="AR138" s="124"/>
    </row>
    <row r="139">
      <c r="A139" s="17" t="s">
        <v>36</v>
      </c>
      <c r="B139" s="18"/>
      <c r="C139" s="19" t="s">
        <v>37</v>
      </c>
      <c r="D139" s="85" t="s">
        <v>38</v>
      </c>
      <c r="E139" s="71" t="s">
        <v>39</v>
      </c>
      <c r="F139" s="117"/>
      <c r="G139" s="89"/>
      <c r="H139" s="117"/>
      <c r="I139" s="89"/>
      <c r="J139" s="85" t="s">
        <v>43</v>
      </c>
      <c r="K139" s="180"/>
      <c r="L139" s="119">
        <v>0.22</v>
      </c>
      <c r="M139" s="187" t="s">
        <v>422</v>
      </c>
      <c r="N139" s="26"/>
      <c r="O139" s="110">
        <v>76.0</v>
      </c>
      <c r="P139" s="25" t="s">
        <v>417</v>
      </c>
      <c r="Q139" s="26"/>
      <c r="R139" s="111"/>
      <c r="S139" s="71"/>
      <c r="T139" s="88"/>
      <c r="U139" s="89"/>
      <c r="V139" s="89"/>
      <c r="W139" s="89"/>
      <c r="X139" s="89"/>
      <c r="Y139" s="89"/>
      <c r="Z139" s="89"/>
      <c r="AA139" s="120"/>
      <c r="AB139" s="121" t="s">
        <v>235</v>
      </c>
      <c r="AC139" s="76" t="s">
        <v>55</v>
      </c>
      <c r="AD139" s="76" t="s">
        <v>60</v>
      </c>
      <c r="AE139" s="189" t="s">
        <v>36</v>
      </c>
      <c r="AF139" s="14" t="s">
        <v>57</v>
      </c>
      <c r="AG139" s="14" t="s">
        <v>48</v>
      </c>
      <c r="AH139" s="14" t="s">
        <v>408</v>
      </c>
      <c r="AI139" s="35"/>
      <c r="AJ139" s="165"/>
      <c r="AK139" s="165"/>
      <c r="AL139" s="165"/>
      <c r="AM139" s="123"/>
      <c r="AN139" s="124"/>
      <c r="AO139" s="124"/>
      <c r="AP139" s="124"/>
      <c r="AQ139" s="124"/>
      <c r="AR139" s="124"/>
    </row>
    <row r="140">
      <c r="A140" s="30" t="s">
        <v>423</v>
      </c>
      <c r="B140" s="162"/>
      <c r="C140" s="19" t="s">
        <v>37</v>
      </c>
      <c r="D140" s="95" t="s">
        <v>38</v>
      </c>
      <c r="E140" s="96" t="s">
        <v>39</v>
      </c>
      <c r="F140" s="115" t="s">
        <v>40</v>
      </c>
      <c r="G140" s="96" t="s">
        <v>41</v>
      </c>
      <c r="H140" s="168"/>
      <c r="I140" s="45" t="s">
        <v>415</v>
      </c>
      <c r="J140" s="95" t="s">
        <v>43</v>
      </c>
      <c r="K140" s="45" t="s">
        <v>44</v>
      </c>
      <c r="L140" s="113">
        <v>0.22</v>
      </c>
      <c r="M140" s="100" t="s">
        <v>416</v>
      </c>
      <c r="N140" s="9" t="s">
        <v>64</v>
      </c>
      <c r="O140" s="98">
        <v>77.0</v>
      </c>
      <c r="P140" s="50" t="s">
        <v>424</v>
      </c>
      <c r="Q140" s="9"/>
      <c r="R140" s="52" t="s">
        <v>49</v>
      </c>
      <c r="S140" s="45"/>
      <c r="T140" s="53" t="s">
        <v>66</v>
      </c>
      <c r="U140" s="30"/>
      <c r="V140" s="30" t="s">
        <v>418</v>
      </c>
      <c r="W140" s="89"/>
      <c r="X140" s="89"/>
      <c r="Y140" s="89" t="s">
        <v>84</v>
      </c>
      <c r="Z140" s="89"/>
      <c r="AA140" s="120"/>
      <c r="AB140" s="129"/>
      <c r="AC140" s="129"/>
      <c r="AD140" s="179"/>
      <c r="AE140" s="103"/>
      <c r="AF140" s="103"/>
      <c r="AG140" s="60"/>
      <c r="AH140" s="60"/>
      <c r="AI140" s="60"/>
      <c r="AJ140" s="166"/>
      <c r="AK140" s="166"/>
      <c r="AL140" s="167"/>
      <c r="AM140" s="132"/>
      <c r="AN140" s="124"/>
      <c r="AO140" s="124"/>
      <c r="AP140" s="124"/>
      <c r="AQ140" s="124"/>
      <c r="AR140" s="124"/>
    </row>
    <row r="141">
      <c r="A141" s="30" t="s">
        <v>423</v>
      </c>
      <c r="B141" s="18"/>
      <c r="C141" s="19" t="s">
        <v>37</v>
      </c>
      <c r="D141" s="95" t="s">
        <v>38</v>
      </c>
      <c r="E141" s="96" t="s">
        <v>39</v>
      </c>
      <c r="F141" s="168"/>
      <c r="G141" s="105"/>
      <c r="H141" s="168"/>
      <c r="I141" s="105"/>
      <c r="J141" s="95" t="s">
        <v>43</v>
      </c>
      <c r="K141" s="182"/>
      <c r="L141" s="113">
        <v>0.22</v>
      </c>
      <c r="M141" s="175" t="s">
        <v>425</v>
      </c>
      <c r="N141" s="9"/>
      <c r="O141" s="98">
        <v>77.0</v>
      </c>
      <c r="P141" s="50" t="s">
        <v>424</v>
      </c>
      <c r="Q141" s="9"/>
      <c r="R141" s="115"/>
      <c r="S141" s="96"/>
      <c r="T141" s="108"/>
      <c r="U141" s="105"/>
      <c r="V141" s="89"/>
      <c r="W141" s="89"/>
      <c r="X141" s="89"/>
      <c r="Y141" s="89"/>
      <c r="Z141" s="89"/>
      <c r="AA141" s="120"/>
      <c r="AB141" s="128"/>
      <c r="AC141" s="128"/>
      <c r="AD141" s="128"/>
      <c r="AE141" s="179"/>
      <c r="AF141" s="179"/>
      <c r="AG141" s="179"/>
      <c r="AH141" s="179"/>
      <c r="AI141" s="60"/>
      <c r="AJ141" s="171"/>
      <c r="AK141" s="171"/>
      <c r="AL141" s="171"/>
      <c r="AM141" s="132"/>
      <c r="AN141" s="124"/>
      <c r="AO141" s="124"/>
      <c r="AP141" s="124"/>
      <c r="AQ141" s="124"/>
      <c r="AR141" s="124"/>
    </row>
    <row r="142">
      <c r="A142" s="30" t="s">
        <v>423</v>
      </c>
      <c r="B142" s="18"/>
      <c r="C142" s="19" t="s">
        <v>37</v>
      </c>
      <c r="D142" s="95" t="s">
        <v>38</v>
      </c>
      <c r="E142" s="96" t="s">
        <v>39</v>
      </c>
      <c r="F142" s="168"/>
      <c r="G142" s="105"/>
      <c r="H142" s="168"/>
      <c r="I142" s="105"/>
      <c r="J142" s="95" t="s">
        <v>43</v>
      </c>
      <c r="K142" s="182"/>
      <c r="L142" s="113">
        <v>0.22</v>
      </c>
      <c r="M142" s="175" t="s">
        <v>426</v>
      </c>
      <c r="N142" s="9"/>
      <c r="O142" s="98">
        <v>77.0</v>
      </c>
      <c r="P142" s="50" t="s">
        <v>424</v>
      </c>
      <c r="Q142" s="9"/>
      <c r="R142" s="115"/>
      <c r="S142" s="96"/>
      <c r="T142" s="108"/>
      <c r="U142" s="105"/>
      <c r="V142" s="89"/>
      <c r="W142" s="89"/>
      <c r="X142" s="89"/>
      <c r="Y142" s="89"/>
      <c r="Z142" s="89"/>
      <c r="AA142" s="120"/>
      <c r="AB142" s="128"/>
      <c r="AC142" s="128"/>
      <c r="AD142" s="128"/>
      <c r="AE142" s="179"/>
      <c r="AF142" s="179"/>
      <c r="AG142" s="179"/>
      <c r="AH142" s="179"/>
      <c r="AI142" s="60"/>
      <c r="AJ142" s="171"/>
      <c r="AK142" s="171"/>
      <c r="AL142" s="171"/>
      <c r="AM142" s="132"/>
      <c r="AN142" s="124"/>
      <c r="AO142" s="124"/>
      <c r="AP142" s="124"/>
      <c r="AQ142" s="124"/>
      <c r="AR142" s="124"/>
    </row>
    <row r="143">
      <c r="A143" s="30" t="s">
        <v>423</v>
      </c>
      <c r="B143" s="18"/>
      <c r="C143" s="19" t="s">
        <v>37</v>
      </c>
      <c r="D143" s="95" t="s">
        <v>38</v>
      </c>
      <c r="E143" s="96" t="s">
        <v>39</v>
      </c>
      <c r="F143" s="168"/>
      <c r="G143" s="105"/>
      <c r="H143" s="168"/>
      <c r="I143" s="105"/>
      <c r="J143" s="95" t="s">
        <v>43</v>
      </c>
      <c r="K143" s="182"/>
      <c r="L143" s="113">
        <v>0.22</v>
      </c>
      <c r="M143" s="175" t="s">
        <v>427</v>
      </c>
      <c r="N143" s="9"/>
      <c r="O143" s="98">
        <v>77.0</v>
      </c>
      <c r="P143" s="50" t="s">
        <v>424</v>
      </c>
      <c r="Q143" s="9"/>
      <c r="R143" s="115"/>
      <c r="S143" s="96"/>
      <c r="T143" s="108"/>
      <c r="U143" s="105"/>
      <c r="V143" s="89"/>
      <c r="W143" s="89"/>
      <c r="X143" s="89"/>
      <c r="Y143" s="89"/>
      <c r="Z143" s="89"/>
      <c r="AA143" s="120"/>
      <c r="AB143" s="128"/>
      <c r="AC143" s="128"/>
      <c r="AD143" s="128"/>
      <c r="AE143" s="179"/>
      <c r="AF143" s="179"/>
      <c r="AG143" s="179"/>
      <c r="AH143" s="179"/>
      <c r="AI143" s="60"/>
      <c r="AJ143" s="171"/>
      <c r="AK143" s="171"/>
      <c r="AL143" s="171"/>
      <c r="AM143" s="132"/>
      <c r="AN143" s="124"/>
      <c r="AO143" s="124"/>
      <c r="AP143" s="124"/>
      <c r="AQ143" s="124"/>
      <c r="AR143" s="124"/>
    </row>
    <row r="144">
      <c r="A144" s="197" t="s">
        <v>428</v>
      </c>
      <c r="B144" s="198"/>
      <c r="C144" s="199" t="s">
        <v>37</v>
      </c>
      <c r="D144" s="200" t="s">
        <v>39</v>
      </c>
      <c r="E144" s="199" t="s">
        <v>39</v>
      </c>
      <c r="F144" s="201"/>
      <c r="G144" s="202"/>
      <c r="H144" s="201"/>
      <c r="I144" s="202"/>
      <c r="J144" s="199" t="s">
        <v>73</v>
      </c>
      <c r="K144" s="203"/>
      <c r="L144" s="204"/>
      <c r="M144" s="205" t="s">
        <v>429</v>
      </c>
      <c r="N144" s="206" t="s">
        <v>46</v>
      </c>
      <c r="O144" s="207">
        <v>78.0</v>
      </c>
      <c r="P144" s="208"/>
      <c r="Q144" s="209"/>
      <c r="R144" s="210"/>
      <c r="S144" s="211"/>
      <c r="T144" s="208"/>
      <c r="U144" s="211"/>
      <c r="V144" s="211"/>
      <c r="W144" s="202"/>
      <c r="X144" s="202"/>
      <c r="Y144" s="202"/>
      <c r="Z144" s="202"/>
      <c r="AA144" s="212"/>
      <c r="AB144" s="208"/>
      <c r="AC144" s="208"/>
      <c r="AD144" s="211"/>
      <c r="AE144" s="204"/>
      <c r="AF144" s="204"/>
      <c r="AG144" s="213"/>
      <c r="AH144" s="213"/>
      <c r="AI144" s="213"/>
      <c r="AJ144" s="203"/>
      <c r="AK144" s="203"/>
      <c r="AL144" s="214"/>
      <c r="AM144" s="215"/>
      <c r="AN144" s="124"/>
      <c r="AO144" s="124"/>
      <c r="AP144" s="124"/>
      <c r="AQ144" s="124"/>
      <c r="AR144" s="124"/>
    </row>
    <row r="145">
      <c r="A145" s="71" t="s">
        <v>430</v>
      </c>
      <c r="B145" s="69"/>
      <c r="C145" s="70" t="s">
        <v>70</v>
      </c>
      <c r="D145" s="85" t="s">
        <v>39</v>
      </c>
      <c r="E145" s="71" t="s">
        <v>39</v>
      </c>
      <c r="F145" s="71" t="s">
        <v>41</v>
      </c>
      <c r="G145" s="71" t="s">
        <v>41</v>
      </c>
      <c r="H145" s="89"/>
      <c r="I145" s="71" t="s">
        <v>431</v>
      </c>
      <c r="J145" s="71" t="s">
        <v>73</v>
      </c>
      <c r="K145" s="17" t="s">
        <v>188</v>
      </c>
      <c r="L145" s="86"/>
      <c r="M145" s="73" t="s">
        <v>432</v>
      </c>
      <c r="N145" s="26" t="s">
        <v>76</v>
      </c>
      <c r="O145" s="110">
        <v>79.0</v>
      </c>
      <c r="P145" s="73" t="s">
        <v>433</v>
      </c>
      <c r="Q145" s="26" t="s">
        <v>132</v>
      </c>
      <c r="R145" s="111" t="s">
        <v>434</v>
      </c>
      <c r="S145" s="72" t="s">
        <v>435</v>
      </c>
      <c r="T145" s="73" t="s">
        <v>81</v>
      </c>
      <c r="U145" s="74" t="s">
        <v>51</v>
      </c>
      <c r="V145" s="30" t="s">
        <v>82</v>
      </c>
      <c r="W145" s="89"/>
      <c r="X145" s="89"/>
      <c r="Y145" s="89" t="s">
        <v>84</v>
      </c>
      <c r="Z145" s="89"/>
      <c r="AA145" s="154"/>
      <c r="AB145" s="14" t="s">
        <v>436</v>
      </c>
      <c r="AC145" s="77" t="s">
        <v>55</v>
      </c>
      <c r="AD145" s="78" t="s">
        <v>437</v>
      </c>
      <c r="AE145" s="79" t="s">
        <v>36</v>
      </c>
      <c r="AF145" s="78" t="s">
        <v>89</v>
      </c>
      <c r="AG145" s="78" t="s">
        <v>90</v>
      </c>
      <c r="AH145" s="35"/>
      <c r="AI145" s="35"/>
      <c r="AJ145" s="155"/>
      <c r="AK145" s="155"/>
      <c r="AL145" s="156" t="s">
        <v>58</v>
      </c>
      <c r="AM145" s="35"/>
      <c r="AN145" s="92"/>
      <c r="AO145" s="92"/>
      <c r="AP145" s="92"/>
      <c r="AQ145" s="92"/>
      <c r="AR145" s="92"/>
    </row>
    <row r="146">
      <c r="A146" s="71" t="s">
        <v>438</v>
      </c>
      <c r="B146" s="69"/>
      <c r="C146" s="70" t="s">
        <v>70</v>
      </c>
      <c r="D146" s="95" t="s">
        <v>39</v>
      </c>
      <c r="E146" s="96" t="s">
        <v>39</v>
      </c>
      <c r="F146" s="96" t="s">
        <v>41</v>
      </c>
      <c r="G146" s="96" t="s">
        <v>41</v>
      </c>
      <c r="H146" s="105"/>
      <c r="I146" s="96" t="s">
        <v>431</v>
      </c>
      <c r="J146" s="96" t="s">
        <v>73</v>
      </c>
      <c r="K146" s="45" t="s">
        <v>74</v>
      </c>
      <c r="L146" s="97"/>
      <c r="M146" s="100" t="s">
        <v>432</v>
      </c>
      <c r="N146" s="9" t="s">
        <v>138</v>
      </c>
      <c r="O146" s="98">
        <v>80.0</v>
      </c>
      <c r="P146" s="100" t="s">
        <v>439</v>
      </c>
      <c r="Q146" s="9" t="s">
        <v>132</v>
      </c>
      <c r="R146" s="115" t="s">
        <v>434</v>
      </c>
      <c r="S146" s="99" t="s">
        <v>435</v>
      </c>
      <c r="T146" s="100" t="s">
        <v>96</v>
      </c>
      <c r="U146" s="54" t="s">
        <v>67</v>
      </c>
      <c r="V146" s="30" t="s">
        <v>82</v>
      </c>
      <c r="W146" s="89"/>
      <c r="X146" s="89"/>
      <c r="Y146" s="89" t="s">
        <v>84</v>
      </c>
      <c r="Z146" s="89"/>
      <c r="AA146" s="154"/>
      <c r="AB146" s="106"/>
      <c r="AC146" s="106"/>
      <c r="AD146" s="107"/>
      <c r="AE146" s="107"/>
      <c r="AF146" s="107"/>
      <c r="AG146" s="107"/>
      <c r="AH146" s="60"/>
      <c r="AI146" s="60"/>
      <c r="AJ146" s="103"/>
      <c r="AK146" s="103"/>
      <c r="AL146" s="102"/>
      <c r="AM146" s="60"/>
      <c r="AN146" s="92"/>
      <c r="AO146" s="92"/>
      <c r="AP146" s="92"/>
      <c r="AQ146" s="92"/>
      <c r="AR146" s="92"/>
    </row>
    <row r="147">
      <c r="A147" s="71" t="s">
        <v>440</v>
      </c>
      <c r="B147" s="18"/>
      <c r="C147" s="19" t="s">
        <v>37</v>
      </c>
      <c r="D147" s="85" t="s">
        <v>39</v>
      </c>
      <c r="E147" s="71" t="s">
        <v>39</v>
      </c>
      <c r="F147" s="111" t="s">
        <v>41</v>
      </c>
      <c r="G147" s="71" t="s">
        <v>41</v>
      </c>
      <c r="H147" s="117"/>
      <c r="I147" s="71" t="s">
        <v>441</v>
      </c>
      <c r="J147" s="71" t="s">
        <v>73</v>
      </c>
      <c r="K147" s="118"/>
      <c r="L147" s="86"/>
      <c r="M147" s="73" t="s">
        <v>442</v>
      </c>
      <c r="N147" s="26" t="s">
        <v>46</v>
      </c>
      <c r="O147" s="110">
        <v>81.0</v>
      </c>
      <c r="P147" s="25" t="s">
        <v>443</v>
      </c>
      <c r="Q147" s="26" t="s">
        <v>132</v>
      </c>
      <c r="R147" s="111" t="s">
        <v>434</v>
      </c>
      <c r="S147" s="71"/>
      <c r="T147" s="29" t="s">
        <v>50</v>
      </c>
      <c r="U147" s="30"/>
      <c r="V147" s="30" t="s">
        <v>82</v>
      </c>
      <c r="W147" s="89"/>
      <c r="X147" s="89"/>
      <c r="Y147" s="89" t="s">
        <v>84</v>
      </c>
      <c r="Z147" s="89"/>
      <c r="AA147" s="120"/>
      <c r="AB147" s="14" t="s">
        <v>444</v>
      </c>
      <c r="AC147" s="76" t="s">
        <v>445</v>
      </c>
      <c r="AD147" s="189" t="s">
        <v>446</v>
      </c>
      <c r="AE147" s="19" t="s">
        <v>447</v>
      </c>
      <c r="AF147" s="34" t="s">
        <v>448</v>
      </c>
      <c r="AG147" s="34" t="s">
        <v>449</v>
      </c>
      <c r="AH147" s="34"/>
      <c r="AI147" s="35"/>
      <c r="AJ147" s="161"/>
      <c r="AK147" s="161"/>
      <c r="AL147" s="151" t="s">
        <v>58</v>
      </c>
      <c r="AM147" s="123"/>
      <c r="AN147" s="124"/>
      <c r="AO147" s="124"/>
      <c r="AP147" s="124"/>
      <c r="AQ147" s="124"/>
      <c r="AR147" s="124"/>
    </row>
    <row r="148">
      <c r="A148" s="71" t="s">
        <v>450</v>
      </c>
      <c r="B148" s="18"/>
      <c r="C148" s="19" t="s">
        <v>37</v>
      </c>
      <c r="D148" s="95" t="s">
        <v>39</v>
      </c>
      <c r="E148" s="96" t="s">
        <v>39</v>
      </c>
      <c r="F148" s="115" t="s">
        <v>41</v>
      </c>
      <c r="G148" s="96" t="s">
        <v>41</v>
      </c>
      <c r="H148" s="168"/>
      <c r="I148" s="96" t="s">
        <v>441</v>
      </c>
      <c r="J148" s="96" t="s">
        <v>73</v>
      </c>
      <c r="K148" s="126"/>
      <c r="L148" s="97"/>
      <c r="M148" s="100" t="s">
        <v>442</v>
      </c>
      <c r="N148" s="9" t="s">
        <v>64</v>
      </c>
      <c r="O148" s="98">
        <v>82.0</v>
      </c>
      <c r="P148" s="50" t="s">
        <v>451</v>
      </c>
      <c r="Q148" s="9" t="s">
        <v>132</v>
      </c>
      <c r="R148" s="115" t="s">
        <v>434</v>
      </c>
      <c r="S148" s="96"/>
      <c r="T148" s="53" t="s">
        <v>66</v>
      </c>
      <c r="U148" s="30"/>
      <c r="V148" s="30" t="s">
        <v>82</v>
      </c>
      <c r="W148" s="89"/>
      <c r="X148" s="89"/>
      <c r="Y148" s="89" t="s">
        <v>84</v>
      </c>
      <c r="Z148" s="89"/>
      <c r="AA148" s="120"/>
      <c r="AB148" s="129"/>
      <c r="AC148" s="129"/>
      <c r="AD148" s="179"/>
      <c r="AE148" s="58"/>
      <c r="AF148" s="58"/>
      <c r="AG148" s="58"/>
      <c r="AH148" s="60"/>
      <c r="AI148" s="60"/>
      <c r="AJ148" s="166"/>
      <c r="AK148" s="166"/>
      <c r="AL148" s="167"/>
      <c r="AM148" s="132"/>
      <c r="AN148" s="124"/>
      <c r="AO148" s="124"/>
      <c r="AP148" s="124"/>
      <c r="AQ148" s="124"/>
      <c r="AR148" s="124"/>
    </row>
    <row r="149">
      <c r="A149" s="17" t="s">
        <v>36</v>
      </c>
      <c r="B149" s="69"/>
      <c r="C149" s="70" t="s">
        <v>70</v>
      </c>
      <c r="D149" s="85" t="s">
        <v>39</v>
      </c>
      <c r="E149" s="71" t="s">
        <v>117</v>
      </c>
      <c r="F149" s="71" t="s">
        <v>41</v>
      </c>
      <c r="G149" s="71" t="s">
        <v>140</v>
      </c>
      <c r="H149" s="89"/>
      <c r="I149" s="71" t="s">
        <v>452</v>
      </c>
      <c r="J149" s="85" t="s">
        <v>229</v>
      </c>
      <c r="K149" s="71" t="s">
        <v>453</v>
      </c>
      <c r="L149" s="86"/>
      <c r="M149" s="73" t="s">
        <v>454</v>
      </c>
      <c r="N149" s="26" t="s">
        <v>76</v>
      </c>
      <c r="O149" s="110">
        <v>83.0</v>
      </c>
      <c r="P149" s="73" t="s">
        <v>455</v>
      </c>
      <c r="Q149" s="26" t="s">
        <v>132</v>
      </c>
      <c r="R149" s="111" t="s">
        <v>456</v>
      </c>
      <c r="S149" s="72" t="s">
        <v>457</v>
      </c>
      <c r="T149" s="73" t="s">
        <v>81</v>
      </c>
      <c r="U149" s="74" t="s">
        <v>51</v>
      </c>
      <c r="V149" s="30" t="s">
        <v>82</v>
      </c>
      <c r="W149" s="89"/>
      <c r="X149" s="89"/>
      <c r="Y149" s="89" t="s">
        <v>84</v>
      </c>
      <c r="Z149" s="89"/>
      <c r="AA149" s="154"/>
      <c r="AB149" s="78" t="s">
        <v>458</v>
      </c>
      <c r="AC149" s="77" t="s">
        <v>55</v>
      </c>
      <c r="AD149" s="78" t="s">
        <v>137</v>
      </c>
      <c r="AE149" s="79" t="s">
        <v>36</v>
      </c>
      <c r="AF149" s="78" t="s">
        <v>89</v>
      </c>
      <c r="AG149" s="78" t="s">
        <v>90</v>
      </c>
      <c r="AH149" s="35"/>
      <c r="AI149" s="78" t="s">
        <v>90</v>
      </c>
      <c r="AJ149" s="155"/>
      <c r="AK149" s="155"/>
      <c r="AL149" s="156" t="s">
        <v>58</v>
      </c>
      <c r="AM149" s="35"/>
      <c r="AN149" s="92"/>
      <c r="AO149" s="92"/>
      <c r="AP149" s="92"/>
      <c r="AQ149" s="92"/>
      <c r="AR149" s="92"/>
    </row>
    <row r="150">
      <c r="A150" s="17" t="s">
        <v>36</v>
      </c>
      <c r="B150" s="69"/>
      <c r="C150" s="70" t="s">
        <v>70</v>
      </c>
      <c r="D150" s="95" t="s">
        <v>39</v>
      </c>
      <c r="E150" s="96" t="s">
        <v>117</v>
      </c>
      <c r="F150" s="96" t="s">
        <v>41</v>
      </c>
      <c r="G150" s="96" t="s">
        <v>140</v>
      </c>
      <c r="H150" s="105"/>
      <c r="I150" s="96" t="s">
        <v>452</v>
      </c>
      <c r="J150" s="95" t="s">
        <v>229</v>
      </c>
      <c r="K150" s="96" t="s">
        <v>453</v>
      </c>
      <c r="L150" s="97"/>
      <c r="M150" s="100" t="s">
        <v>454</v>
      </c>
      <c r="N150" s="9" t="s">
        <v>138</v>
      </c>
      <c r="O150" s="98">
        <v>84.0</v>
      </c>
      <c r="P150" s="100" t="s">
        <v>459</v>
      </c>
      <c r="Q150" s="9" t="s">
        <v>132</v>
      </c>
      <c r="R150" s="115" t="s">
        <v>456</v>
      </c>
      <c r="S150" s="99" t="s">
        <v>457</v>
      </c>
      <c r="T150" s="100" t="s">
        <v>96</v>
      </c>
      <c r="U150" s="54" t="s">
        <v>67</v>
      </c>
      <c r="V150" s="30" t="s">
        <v>82</v>
      </c>
      <c r="W150" s="89"/>
      <c r="X150" s="89"/>
      <c r="Y150" s="89" t="s">
        <v>84</v>
      </c>
      <c r="Z150" s="89"/>
      <c r="AA150" s="154"/>
      <c r="AB150" s="107"/>
      <c r="AC150" s="106"/>
      <c r="AD150" s="107"/>
      <c r="AE150" s="107"/>
      <c r="AF150" s="107"/>
      <c r="AG150" s="107"/>
      <c r="AH150" s="60"/>
      <c r="AI150" s="107"/>
      <c r="AJ150" s="103"/>
      <c r="AK150" s="103"/>
      <c r="AL150" s="102"/>
      <c r="AM150" s="60"/>
      <c r="AN150" s="92"/>
      <c r="AO150" s="92"/>
      <c r="AP150" s="92"/>
      <c r="AQ150" s="92"/>
      <c r="AR150" s="92"/>
    </row>
    <row r="151" ht="96.0" customHeight="1">
      <c r="A151" s="17"/>
      <c r="B151" s="162" t="s">
        <v>460</v>
      </c>
      <c r="C151" s="19" t="s">
        <v>70</v>
      </c>
      <c r="D151" s="85" t="s">
        <v>39</v>
      </c>
      <c r="E151" s="71" t="s">
        <v>38</v>
      </c>
      <c r="F151" s="111" t="s">
        <v>41</v>
      </c>
      <c r="G151" s="71" t="s">
        <v>41</v>
      </c>
      <c r="H151" s="111" t="s">
        <v>40</v>
      </c>
      <c r="I151" s="71" t="s">
        <v>461</v>
      </c>
      <c r="J151" s="71" t="s">
        <v>229</v>
      </c>
      <c r="K151" s="118"/>
      <c r="L151" s="86"/>
      <c r="M151" s="73" t="s">
        <v>462</v>
      </c>
      <c r="N151" s="26"/>
      <c r="O151" s="110">
        <v>85.0</v>
      </c>
      <c r="P151" s="73" t="s">
        <v>463</v>
      </c>
      <c r="Q151" s="26" t="s">
        <v>132</v>
      </c>
      <c r="R151" s="111" t="s">
        <v>464</v>
      </c>
      <c r="S151" s="71"/>
      <c r="T151" s="73" t="s">
        <v>81</v>
      </c>
      <c r="U151" s="74" t="s">
        <v>51</v>
      </c>
      <c r="V151" s="30"/>
      <c r="W151" s="89"/>
      <c r="X151" s="89"/>
      <c r="Y151" s="89"/>
      <c r="Z151" s="89"/>
      <c r="AA151" s="120"/>
      <c r="AB151" s="78" t="s">
        <v>465</v>
      </c>
      <c r="AC151" s="76" t="s">
        <v>55</v>
      </c>
      <c r="AD151" s="76" t="s">
        <v>137</v>
      </c>
      <c r="AE151" s="91" t="s">
        <v>36</v>
      </c>
      <c r="AF151" s="14" t="s">
        <v>89</v>
      </c>
      <c r="AG151" s="78" t="s">
        <v>90</v>
      </c>
      <c r="AH151" s="35"/>
      <c r="AI151" s="78" t="s">
        <v>90</v>
      </c>
      <c r="AJ151" s="161"/>
      <c r="AK151" s="161"/>
      <c r="AL151" s="151"/>
      <c r="AM151" s="123"/>
      <c r="AN151" s="124"/>
      <c r="AO151" s="124"/>
      <c r="AP151" s="124"/>
      <c r="AQ151" s="124"/>
      <c r="AR151" s="124"/>
    </row>
    <row r="152">
      <c r="A152" s="17"/>
      <c r="B152" s="162"/>
      <c r="C152" s="19" t="s">
        <v>37</v>
      </c>
      <c r="D152" s="85" t="s">
        <v>39</v>
      </c>
      <c r="E152" s="71" t="s">
        <v>39</v>
      </c>
      <c r="F152" s="111" t="s">
        <v>41</v>
      </c>
      <c r="G152" s="71" t="s">
        <v>41</v>
      </c>
      <c r="H152" s="117"/>
      <c r="I152" s="71" t="s">
        <v>466</v>
      </c>
      <c r="J152" s="71" t="s">
        <v>229</v>
      </c>
      <c r="K152" s="118"/>
      <c r="L152" s="86"/>
      <c r="M152" s="73" t="s">
        <v>467</v>
      </c>
      <c r="N152" s="26"/>
      <c r="O152" s="110">
        <v>86.0</v>
      </c>
      <c r="P152" s="73" t="s">
        <v>468</v>
      </c>
      <c r="Q152" s="26" t="s">
        <v>469</v>
      </c>
      <c r="R152" s="111" t="s">
        <v>470</v>
      </c>
      <c r="S152" s="71"/>
      <c r="T152" s="29" t="s">
        <v>50</v>
      </c>
      <c r="U152" s="30"/>
      <c r="V152" s="30"/>
      <c r="W152" s="89"/>
      <c r="X152" s="89"/>
      <c r="Y152" s="89"/>
      <c r="Z152" s="89"/>
      <c r="AA152" s="120"/>
      <c r="AB152" s="76" t="s">
        <v>447</v>
      </c>
      <c r="AC152" s="121"/>
      <c r="AD152" s="76" t="s">
        <v>447</v>
      </c>
      <c r="AE152" s="79" t="s">
        <v>36</v>
      </c>
      <c r="AF152" s="14" t="s">
        <v>447</v>
      </c>
      <c r="AG152" s="35"/>
      <c r="AH152" s="35"/>
      <c r="AI152" s="35"/>
      <c r="AJ152" s="161"/>
      <c r="AK152" s="161"/>
      <c r="AL152" s="151"/>
      <c r="AM152" s="123"/>
      <c r="AN152" s="124"/>
      <c r="AO152" s="124"/>
      <c r="AP152" s="124"/>
      <c r="AQ152" s="124"/>
      <c r="AR152" s="124"/>
    </row>
    <row r="153">
      <c r="A153" s="17" t="s">
        <v>36</v>
      </c>
      <c r="B153" s="18"/>
      <c r="C153" s="19" t="s">
        <v>37</v>
      </c>
      <c r="D153" s="216" t="s">
        <v>39</v>
      </c>
      <c r="E153" s="217" t="s">
        <v>39</v>
      </c>
      <c r="F153" s="218" t="s">
        <v>41</v>
      </c>
      <c r="G153" s="219" t="s">
        <v>41</v>
      </c>
      <c r="H153" s="220"/>
      <c r="I153" s="219" t="s">
        <v>471</v>
      </c>
      <c r="J153" s="217" t="s">
        <v>73</v>
      </c>
      <c r="K153" s="221"/>
      <c r="L153" s="222"/>
      <c r="M153" s="98" t="s">
        <v>472</v>
      </c>
      <c r="N153" s="223" t="s">
        <v>64</v>
      </c>
      <c r="O153" s="98">
        <v>87.0</v>
      </c>
      <c r="P153" s="98" t="s">
        <v>468</v>
      </c>
      <c r="Q153" s="223" t="s">
        <v>373</v>
      </c>
      <c r="R153" s="224" t="s">
        <v>473</v>
      </c>
      <c r="S153" s="217"/>
      <c r="T153" s="29" t="s">
        <v>50</v>
      </c>
      <c r="U153" s="30"/>
      <c r="V153" s="30" t="s">
        <v>82</v>
      </c>
      <c r="W153" s="89"/>
      <c r="X153" s="89"/>
      <c r="Y153" s="89" t="s">
        <v>84</v>
      </c>
      <c r="Z153" s="89"/>
      <c r="AA153" s="120"/>
      <c r="AB153" s="76" t="s">
        <v>447</v>
      </c>
      <c r="AC153" s="121"/>
      <c r="AD153" s="121" t="s">
        <v>447</v>
      </c>
      <c r="AE153" s="79" t="s">
        <v>36</v>
      </c>
      <c r="AF153" s="193" t="s">
        <v>447</v>
      </c>
      <c r="AG153" s="35"/>
      <c r="AH153" s="35"/>
      <c r="AI153" s="35"/>
      <c r="AJ153" s="161"/>
      <c r="AK153" s="161"/>
      <c r="AL153" s="151" t="s">
        <v>58</v>
      </c>
      <c r="AM153" s="123"/>
      <c r="AN153" s="124"/>
      <c r="AO153" s="124"/>
      <c r="AP153" s="124"/>
      <c r="AQ153" s="124"/>
      <c r="AR153" s="124"/>
    </row>
    <row r="154">
      <c r="A154" s="17" t="s">
        <v>36</v>
      </c>
      <c r="B154" s="69"/>
      <c r="C154" s="70" t="s">
        <v>70</v>
      </c>
      <c r="D154" s="95" t="s">
        <v>39</v>
      </c>
      <c r="E154" s="96" t="s">
        <v>39</v>
      </c>
      <c r="F154" s="96" t="s">
        <v>41</v>
      </c>
      <c r="G154" s="96" t="s">
        <v>41</v>
      </c>
      <c r="H154" s="105"/>
      <c r="I154" s="96" t="s">
        <v>471</v>
      </c>
      <c r="J154" s="96" t="s">
        <v>73</v>
      </c>
      <c r="K154" s="45" t="s">
        <v>74</v>
      </c>
      <c r="L154" s="97"/>
      <c r="M154" s="100" t="s">
        <v>472</v>
      </c>
      <c r="N154" s="9" t="s">
        <v>138</v>
      </c>
      <c r="O154" s="98">
        <v>88.0</v>
      </c>
      <c r="P154" s="100" t="s">
        <v>474</v>
      </c>
      <c r="Q154" s="9" t="s">
        <v>373</v>
      </c>
      <c r="R154" s="125" t="s">
        <v>475</v>
      </c>
      <c r="S154" s="225" t="s">
        <v>476</v>
      </c>
      <c r="T154" s="100" t="s">
        <v>96</v>
      </c>
      <c r="U154" s="54" t="s">
        <v>67</v>
      </c>
      <c r="V154" s="30" t="s">
        <v>82</v>
      </c>
      <c r="W154" s="89"/>
      <c r="X154" s="89"/>
      <c r="Y154" s="89" t="s">
        <v>84</v>
      </c>
      <c r="Z154" s="89"/>
      <c r="AA154" s="154"/>
      <c r="AB154" s="129"/>
      <c r="AC154" s="106"/>
      <c r="AD154" s="107"/>
      <c r="AE154" s="107"/>
      <c r="AF154" s="107"/>
      <c r="AG154" s="60"/>
      <c r="AH154" s="60"/>
      <c r="AI154" s="60"/>
      <c r="AJ154" s="103"/>
      <c r="AK154" s="103"/>
      <c r="AL154" s="102"/>
      <c r="AM154" s="60"/>
      <c r="AN154" s="92"/>
      <c r="AO154" s="92"/>
      <c r="AP154" s="92"/>
      <c r="AQ154" s="92"/>
      <c r="AR154" s="92"/>
    </row>
    <row r="155">
      <c r="A155" s="17" t="s">
        <v>36</v>
      </c>
      <c r="B155" s="162" t="s">
        <v>460</v>
      </c>
      <c r="C155" s="19" t="s">
        <v>37</v>
      </c>
      <c r="D155" s="85" t="s">
        <v>39</v>
      </c>
      <c r="E155" s="71" t="s">
        <v>39</v>
      </c>
      <c r="F155" s="111" t="s">
        <v>41</v>
      </c>
      <c r="G155" s="71" t="s">
        <v>41</v>
      </c>
      <c r="H155" s="111"/>
      <c r="I155" s="71" t="s">
        <v>477</v>
      </c>
      <c r="J155" s="71" t="s">
        <v>73</v>
      </c>
      <c r="K155" s="118"/>
      <c r="L155" s="86"/>
      <c r="M155" s="73" t="s">
        <v>478</v>
      </c>
      <c r="N155" s="26" t="s">
        <v>46</v>
      </c>
      <c r="O155" s="110">
        <v>89.0</v>
      </c>
      <c r="P155" s="73" t="s">
        <v>468</v>
      </c>
      <c r="Q155" s="26" t="s">
        <v>373</v>
      </c>
      <c r="R155" s="111" t="s">
        <v>479</v>
      </c>
      <c r="S155" s="71" t="s">
        <v>480</v>
      </c>
      <c r="T155" s="29" t="s">
        <v>50</v>
      </c>
      <c r="U155" s="30"/>
      <c r="V155" s="30" t="s">
        <v>82</v>
      </c>
      <c r="W155" s="89"/>
      <c r="X155" s="89"/>
      <c r="Y155" s="89" t="s">
        <v>84</v>
      </c>
      <c r="Z155" s="89"/>
      <c r="AA155" s="120"/>
      <c r="AB155" s="14" t="s">
        <v>481</v>
      </c>
      <c r="AC155" s="76"/>
      <c r="AD155" s="14" t="s">
        <v>285</v>
      </c>
      <c r="AE155" s="91" t="s">
        <v>36</v>
      </c>
      <c r="AF155" s="14" t="s">
        <v>57</v>
      </c>
      <c r="AG155" s="78" t="s">
        <v>90</v>
      </c>
      <c r="AH155" s="35"/>
      <c r="AI155" s="35"/>
      <c r="AJ155" s="161"/>
      <c r="AK155" s="161"/>
      <c r="AL155" s="151" t="s">
        <v>58</v>
      </c>
      <c r="AM155" s="123"/>
      <c r="AN155" s="124"/>
      <c r="AO155" s="124"/>
      <c r="AP155" s="124"/>
      <c r="AQ155" s="124"/>
      <c r="AR155" s="124"/>
    </row>
    <row r="156">
      <c r="A156" s="71" t="s">
        <v>36</v>
      </c>
      <c r="B156" s="162" t="s">
        <v>460</v>
      </c>
      <c r="C156" s="19" t="s">
        <v>37</v>
      </c>
      <c r="D156" s="85" t="s">
        <v>39</v>
      </c>
      <c r="E156" s="71" t="s">
        <v>39</v>
      </c>
      <c r="F156" s="111" t="s">
        <v>41</v>
      </c>
      <c r="G156" s="71" t="s">
        <v>41</v>
      </c>
      <c r="H156" s="111"/>
      <c r="I156" s="71" t="s">
        <v>482</v>
      </c>
      <c r="J156" s="85" t="s">
        <v>229</v>
      </c>
      <c r="K156" s="118"/>
      <c r="L156" s="86"/>
      <c r="M156" s="73" t="s">
        <v>483</v>
      </c>
      <c r="N156" s="26" t="s">
        <v>46</v>
      </c>
      <c r="O156" s="110">
        <v>90.0</v>
      </c>
      <c r="P156" s="25" t="s">
        <v>484</v>
      </c>
      <c r="Q156" s="26" t="s">
        <v>485</v>
      </c>
      <c r="R156" s="111" t="s">
        <v>486</v>
      </c>
      <c r="S156" s="71"/>
      <c r="T156" s="29" t="s">
        <v>50</v>
      </c>
      <c r="U156" s="30"/>
      <c r="V156" s="30"/>
      <c r="W156" s="89"/>
      <c r="X156" s="89"/>
      <c r="Y156" s="89"/>
      <c r="Z156" s="89"/>
      <c r="AA156" s="120"/>
      <c r="AB156" s="14" t="s">
        <v>487</v>
      </c>
      <c r="AC156" s="77" t="s">
        <v>55</v>
      </c>
      <c r="AD156" s="14" t="s">
        <v>488</v>
      </c>
      <c r="AE156" s="79" t="s">
        <v>36</v>
      </c>
      <c r="AF156" s="78" t="s">
        <v>57</v>
      </c>
      <c r="AG156" s="78" t="s">
        <v>90</v>
      </c>
      <c r="AH156" s="35"/>
      <c r="AI156" s="35"/>
      <c r="AJ156" s="161"/>
      <c r="AK156" s="161"/>
      <c r="AL156" s="151"/>
      <c r="AM156" s="123"/>
      <c r="AN156" s="124"/>
      <c r="AO156" s="124"/>
      <c r="AP156" s="124"/>
      <c r="AQ156" s="124"/>
      <c r="AR156" s="124"/>
    </row>
    <row r="157">
      <c r="A157" s="17"/>
      <c r="B157" s="162" t="s">
        <v>460</v>
      </c>
      <c r="C157" s="19" t="s">
        <v>489</v>
      </c>
      <c r="D157" s="85" t="s">
        <v>490</v>
      </c>
      <c r="E157" s="71" t="s">
        <v>39</v>
      </c>
      <c r="F157" s="111" t="s">
        <v>41</v>
      </c>
      <c r="G157" s="71" t="s">
        <v>40</v>
      </c>
      <c r="H157" s="117"/>
      <c r="I157" s="71" t="s">
        <v>491</v>
      </c>
      <c r="J157" s="71" t="s">
        <v>229</v>
      </c>
      <c r="K157" s="118"/>
      <c r="L157" s="86"/>
      <c r="M157" s="73" t="s">
        <v>492</v>
      </c>
      <c r="N157" s="26"/>
      <c r="O157" s="110">
        <v>91.0</v>
      </c>
      <c r="P157" s="73" t="s">
        <v>493</v>
      </c>
      <c r="Q157" s="26" t="s">
        <v>241</v>
      </c>
      <c r="R157" s="111" t="s">
        <v>494</v>
      </c>
      <c r="S157" s="71"/>
      <c r="T157" s="29" t="s">
        <v>50</v>
      </c>
      <c r="U157" s="71"/>
      <c r="V157" s="30"/>
      <c r="W157" s="89"/>
      <c r="X157" s="89"/>
      <c r="Y157" s="89"/>
      <c r="Z157" s="89"/>
      <c r="AA157" s="120"/>
      <c r="AB157" s="14" t="s">
        <v>495</v>
      </c>
      <c r="AC157" s="77" t="s">
        <v>55</v>
      </c>
      <c r="AD157" s="14" t="s">
        <v>496</v>
      </c>
      <c r="AE157" s="79" t="s">
        <v>36</v>
      </c>
      <c r="AF157" s="78" t="s">
        <v>57</v>
      </c>
      <c r="AG157" s="78" t="s">
        <v>90</v>
      </c>
      <c r="AH157" s="35"/>
      <c r="AI157" s="35"/>
      <c r="AJ157" s="161"/>
      <c r="AK157" s="161"/>
      <c r="AL157" s="151"/>
      <c r="AM157" s="123"/>
      <c r="AN157" s="124"/>
      <c r="AO157" s="124"/>
      <c r="AP157" s="124"/>
      <c r="AQ157" s="124"/>
      <c r="AR157" s="124"/>
    </row>
    <row r="158">
      <c r="A158" s="17"/>
      <c r="B158" s="162"/>
      <c r="C158" s="19" t="s">
        <v>37</v>
      </c>
      <c r="D158" s="85" t="s">
        <v>39</v>
      </c>
      <c r="E158" s="71" t="s">
        <v>39</v>
      </c>
      <c r="F158" s="111" t="s">
        <v>41</v>
      </c>
      <c r="G158" s="71" t="s">
        <v>41</v>
      </c>
      <c r="H158" s="117"/>
      <c r="I158" s="71" t="s">
        <v>497</v>
      </c>
      <c r="J158" s="71" t="s">
        <v>229</v>
      </c>
      <c r="K158" s="118"/>
      <c r="L158" s="86"/>
      <c r="M158" s="73" t="s">
        <v>498</v>
      </c>
      <c r="N158" s="26"/>
      <c r="O158" s="110">
        <v>92.0</v>
      </c>
      <c r="P158" s="73" t="s">
        <v>499</v>
      </c>
      <c r="Q158" s="26" t="s">
        <v>469</v>
      </c>
      <c r="R158" s="111" t="s">
        <v>500</v>
      </c>
      <c r="S158" s="71"/>
      <c r="T158" s="29" t="s">
        <v>50</v>
      </c>
      <c r="U158" s="71"/>
      <c r="V158" s="30"/>
      <c r="W158" s="89"/>
      <c r="X158" s="89"/>
      <c r="Y158" s="89"/>
      <c r="Z158" s="89"/>
      <c r="AA158" s="120"/>
      <c r="AB158" s="14" t="s">
        <v>447</v>
      </c>
      <c r="AC158" s="77"/>
      <c r="AD158" s="14" t="s">
        <v>447</v>
      </c>
      <c r="AE158" s="79" t="s">
        <v>36</v>
      </c>
      <c r="AF158" s="78"/>
      <c r="AG158" s="78"/>
      <c r="AH158" s="35"/>
      <c r="AI158" s="35"/>
      <c r="AJ158" s="161"/>
      <c r="AK158" s="161"/>
      <c r="AL158" s="151"/>
      <c r="AM158" s="123"/>
      <c r="AN158" s="124"/>
      <c r="AO158" s="124"/>
      <c r="AP158" s="124"/>
      <c r="AQ158" s="124"/>
      <c r="AR158" s="124"/>
    </row>
    <row r="159">
      <c r="A159" s="17"/>
      <c r="B159" s="162" t="s">
        <v>460</v>
      </c>
      <c r="C159" s="19" t="s">
        <v>489</v>
      </c>
      <c r="D159" s="85" t="s">
        <v>39</v>
      </c>
      <c r="E159" s="71" t="s">
        <v>39</v>
      </c>
      <c r="F159" s="111" t="s">
        <v>41</v>
      </c>
      <c r="G159" s="71" t="s">
        <v>41</v>
      </c>
      <c r="H159" s="117"/>
      <c r="I159" s="71" t="s">
        <v>501</v>
      </c>
      <c r="J159" s="71" t="s">
        <v>43</v>
      </c>
      <c r="K159" s="118"/>
      <c r="L159" s="86"/>
      <c r="M159" s="73" t="s">
        <v>502</v>
      </c>
      <c r="N159" s="26"/>
      <c r="O159" s="110">
        <v>93.0</v>
      </c>
      <c r="P159" s="226" t="s">
        <v>503</v>
      </c>
      <c r="Q159" s="227" t="s">
        <v>469</v>
      </c>
      <c r="R159" s="228" t="s">
        <v>504</v>
      </c>
      <c r="S159" s="229"/>
      <c r="T159" s="29" t="s">
        <v>50</v>
      </c>
      <c r="U159" s="71"/>
      <c r="V159" s="30"/>
      <c r="W159" s="89"/>
      <c r="X159" s="89"/>
      <c r="Y159" s="89"/>
      <c r="Z159" s="89"/>
      <c r="AA159" s="120"/>
      <c r="AB159" s="14" t="s">
        <v>447</v>
      </c>
      <c r="AC159" s="77"/>
      <c r="AD159" s="14" t="s">
        <v>447</v>
      </c>
      <c r="AE159" s="79" t="s">
        <v>36</v>
      </c>
      <c r="AF159" s="78"/>
      <c r="AG159" s="78"/>
      <c r="AH159" s="35"/>
      <c r="AI159" s="35"/>
      <c r="AJ159" s="161"/>
      <c r="AK159" s="161"/>
      <c r="AL159" s="151"/>
      <c r="AM159" s="123"/>
      <c r="AN159" s="124"/>
      <c r="AO159" s="124"/>
      <c r="AP159" s="124"/>
      <c r="AQ159" s="124"/>
      <c r="AR159" s="124"/>
    </row>
    <row r="160">
      <c r="A160" s="17"/>
      <c r="B160" s="162" t="s">
        <v>460</v>
      </c>
      <c r="C160" s="19" t="s">
        <v>489</v>
      </c>
      <c r="D160" s="85" t="s">
        <v>505</v>
      </c>
      <c r="E160" s="71" t="s">
        <v>38</v>
      </c>
      <c r="F160" s="111" t="s">
        <v>506</v>
      </c>
      <c r="G160" s="71" t="s">
        <v>41</v>
      </c>
      <c r="H160" s="111" t="s">
        <v>40</v>
      </c>
      <c r="I160" s="71" t="s">
        <v>507</v>
      </c>
      <c r="J160" s="71" t="s">
        <v>43</v>
      </c>
      <c r="K160" s="118"/>
      <c r="L160" s="86"/>
      <c r="M160" s="73" t="s">
        <v>508</v>
      </c>
      <c r="N160" s="26"/>
      <c r="O160" s="110">
        <v>94.0</v>
      </c>
      <c r="P160" s="73" t="s">
        <v>509</v>
      </c>
      <c r="Q160" s="26" t="s">
        <v>132</v>
      </c>
      <c r="R160" s="111" t="s">
        <v>510</v>
      </c>
      <c r="S160" s="71"/>
      <c r="T160" s="29" t="s">
        <v>50</v>
      </c>
      <c r="U160" s="71"/>
      <c r="V160" s="30"/>
      <c r="W160" s="89"/>
      <c r="X160" s="89"/>
      <c r="Y160" s="89"/>
      <c r="Z160" s="89"/>
      <c r="AA160" s="120"/>
      <c r="AB160" s="193" t="s">
        <v>511</v>
      </c>
      <c r="AC160" s="77" t="s">
        <v>55</v>
      </c>
      <c r="AD160" s="14" t="s">
        <v>496</v>
      </c>
      <c r="AE160" s="79" t="s">
        <v>36</v>
      </c>
      <c r="AF160" s="78" t="s">
        <v>57</v>
      </c>
      <c r="AG160" s="78" t="s">
        <v>90</v>
      </c>
      <c r="AH160" s="35"/>
      <c r="AI160" s="35"/>
      <c r="AJ160" s="161"/>
      <c r="AK160" s="161"/>
      <c r="AL160" s="151"/>
      <c r="AM160" s="123"/>
      <c r="AN160" s="124"/>
      <c r="AO160" s="124"/>
      <c r="AP160" s="124"/>
      <c r="AQ160" s="124"/>
      <c r="AR160" s="124"/>
    </row>
    <row r="161">
      <c r="A161" s="17"/>
      <c r="B161" s="69"/>
      <c r="C161" s="70" t="s">
        <v>70</v>
      </c>
      <c r="D161" s="85" t="s">
        <v>39</v>
      </c>
      <c r="E161" s="71" t="s">
        <v>39</v>
      </c>
      <c r="F161" s="71" t="s">
        <v>41</v>
      </c>
      <c r="G161" s="71" t="s">
        <v>41</v>
      </c>
      <c r="H161" s="89"/>
      <c r="I161" s="71" t="s">
        <v>512</v>
      </c>
      <c r="J161" s="71" t="s">
        <v>73</v>
      </c>
      <c r="K161" s="86"/>
      <c r="L161" s="86"/>
      <c r="M161" s="73" t="s">
        <v>513</v>
      </c>
      <c r="N161" s="26"/>
      <c r="O161" s="110">
        <v>95.0</v>
      </c>
      <c r="P161" s="73" t="s">
        <v>514</v>
      </c>
      <c r="Q161" s="26" t="s">
        <v>515</v>
      </c>
      <c r="R161" s="111" t="s">
        <v>516</v>
      </c>
      <c r="S161" s="72" t="s">
        <v>517</v>
      </c>
      <c r="T161" s="73" t="s">
        <v>81</v>
      </c>
      <c r="U161" s="74" t="s">
        <v>51</v>
      </c>
      <c r="V161" s="30"/>
      <c r="W161" s="89"/>
      <c r="X161" s="89"/>
      <c r="Y161" s="89"/>
      <c r="Z161" s="89"/>
      <c r="AA161" s="154"/>
      <c r="AB161" s="14" t="s">
        <v>518</v>
      </c>
      <c r="AC161" s="77" t="s">
        <v>55</v>
      </c>
      <c r="AD161" s="14" t="s">
        <v>519</v>
      </c>
      <c r="AE161" s="230" t="s">
        <v>36</v>
      </c>
      <c r="AF161" s="78" t="s">
        <v>89</v>
      </c>
      <c r="AG161" s="78" t="s">
        <v>90</v>
      </c>
      <c r="AH161" s="35"/>
      <c r="AI161" s="35"/>
      <c r="AJ161" s="155"/>
      <c r="AK161" s="155"/>
      <c r="AL161" s="156"/>
      <c r="AM161" s="35"/>
      <c r="AN161" s="92"/>
      <c r="AO161" s="92"/>
      <c r="AP161" s="92"/>
      <c r="AQ161" s="92"/>
      <c r="AR161" s="92"/>
    </row>
    <row r="162">
      <c r="A162" s="17" t="s">
        <v>36</v>
      </c>
      <c r="B162" s="18"/>
      <c r="C162" s="19" t="s">
        <v>37</v>
      </c>
      <c r="D162" s="85" t="s">
        <v>39</v>
      </c>
      <c r="E162" s="71" t="s">
        <v>39</v>
      </c>
      <c r="F162" s="111" t="s">
        <v>41</v>
      </c>
      <c r="G162" s="71" t="s">
        <v>41</v>
      </c>
      <c r="H162" s="117"/>
      <c r="I162" s="71" t="s">
        <v>520</v>
      </c>
      <c r="J162" s="71" t="s">
        <v>73</v>
      </c>
      <c r="K162" s="118"/>
      <c r="L162" s="86"/>
      <c r="M162" s="73" t="s">
        <v>513</v>
      </c>
      <c r="N162" s="26" t="s">
        <v>46</v>
      </c>
      <c r="O162" s="110">
        <v>96.0</v>
      </c>
      <c r="P162" s="73" t="s">
        <v>521</v>
      </c>
      <c r="Q162" s="26" t="s">
        <v>515</v>
      </c>
      <c r="R162" s="111" t="s">
        <v>522</v>
      </c>
      <c r="S162" s="71"/>
      <c r="T162" s="29" t="s">
        <v>50</v>
      </c>
      <c r="U162" s="30"/>
      <c r="V162" s="30" t="s">
        <v>82</v>
      </c>
      <c r="W162" s="89"/>
      <c r="X162" s="89"/>
      <c r="Y162" s="89" t="s">
        <v>84</v>
      </c>
      <c r="Z162" s="89"/>
      <c r="AA162" s="120"/>
      <c r="AB162" s="193" t="s">
        <v>523</v>
      </c>
      <c r="AC162" s="77" t="s">
        <v>55</v>
      </c>
      <c r="AD162" s="14" t="s">
        <v>524</v>
      </c>
      <c r="AE162" s="230" t="s">
        <v>36</v>
      </c>
      <c r="AF162" s="78" t="s">
        <v>57</v>
      </c>
      <c r="AG162" s="14" t="s">
        <v>525</v>
      </c>
      <c r="AH162" s="35"/>
      <c r="AI162" s="35"/>
      <c r="AJ162" s="161"/>
      <c r="AK162" s="161"/>
      <c r="AL162" s="151" t="s">
        <v>58</v>
      </c>
      <c r="AM162" s="123"/>
      <c r="AN162" s="124"/>
      <c r="AO162" s="124"/>
      <c r="AP162" s="124"/>
      <c r="AQ162" s="124"/>
      <c r="AR162" s="124"/>
    </row>
    <row r="163">
      <c r="A163" s="17" t="s">
        <v>36</v>
      </c>
      <c r="B163" s="18"/>
      <c r="C163" s="19" t="s">
        <v>37</v>
      </c>
      <c r="D163" s="95" t="s">
        <v>39</v>
      </c>
      <c r="E163" s="96" t="s">
        <v>39</v>
      </c>
      <c r="F163" s="115" t="s">
        <v>41</v>
      </c>
      <c r="G163" s="96" t="s">
        <v>41</v>
      </c>
      <c r="H163" s="168"/>
      <c r="I163" s="96" t="s">
        <v>526</v>
      </c>
      <c r="J163" s="96" t="s">
        <v>73</v>
      </c>
      <c r="K163" s="126"/>
      <c r="L163" s="97"/>
      <c r="M163" s="100" t="s">
        <v>513</v>
      </c>
      <c r="N163" s="9" t="s">
        <v>64</v>
      </c>
      <c r="O163" s="98">
        <v>97.0</v>
      </c>
      <c r="P163" s="100" t="s">
        <v>527</v>
      </c>
      <c r="Q163" s="9" t="s">
        <v>515</v>
      </c>
      <c r="R163" s="115" t="s">
        <v>528</v>
      </c>
      <c r="S163" s="96"/>
      <c r="T163" s="53" t="s">
        <v>66</v>
      </c>
      <c r="U163" s="30"/>
      <c r="V163" s="30" t="s">
        <v>82</v>
      </c>
      <c r="W163" s="89"/>
      <c r="X163" s="89"/>
      <c r="Y163" s="89" t="s">
        <v>84</v>
      </c>
      <c r="Z163" s="89"/>
      <c r="AA163" s="120"/>
      <c r="AB163" s="130"/>
      <c r="AC163" s="106"/>
      <c r="AD163" s="179"/>
      <c r="AE163" s="107"/>
      <c r="AF163" s="107"/>
      <c r="AG163" s="107"/>
      <c r="AH163" s="60"/>
      <c r="AI163" s="60"/>
      <c r="AJ163" s="166"/>
      <c r="AK163" s="166"/>
      <c r="AL163" s="167"/>
      <c r="AM163" s="132"/>
      <c r="AN163" s="124"/>
      <c r="AO163" s="124"/>
      <c r="AP163" s="124"/>
      <c r="AQ163" s="124"/>
      <c r="AR163" s="124"/>
    </row>
    <row r="164">
      <c r="A164" s="17"/>
      <c r="B164" s="18"/>
      <c r="C164" s="19" t="s">
        <v>37</v>
      </c>
      <c r="D164" s="85" t="s">
        <v>39</v>
      </c>
      <c r="E164" s="71" t="s">
        <v>39</v>
      </c>
      <c r="F164" s="111" t="s">
        <v>41</v>
      </c>
      <c r="G164" s="71" t="s">
        <v>41</v>
      </c>
      <c r="H164" s="117"/>
      <c r="I164" s="71" t="s">
        <v>529</v>
      </c>
      <c r="J164" s="71" t="s">
        <v>73</v>
      </c>
      <c r="K164" s="118"/>
      <c r="L164" s="86"/>
      <c r="M164" s="73" t="s">
        <v>530</v>
      </c>
      <c r="N164" s="26" t="s">
        <v>46</v>
      </c>
      <c r="O164" s="110">
        <v>98.0</v>
      </c>
      <c r="P164" s="73" t="s">
        <v>531</v>
      </c>
      <c r="Q164" s="26" t="s">
        <v>48</v>
      </c>
      <c r="R164" s="111" t="s">
        <v>532</v>
      </c>
      <c r="S164" s="71"/>
      <c r="T164" s="29" t="s">
        <v>50</v>
      </c>
      <c r="U164" s="30"/>
      <c r="V164" s="30" t="s">
        <v>82</v>
      </c>
      <c r="W164" s="89"/>
      <c r="X164" s="89"/>
      <c r="Y164" s="89" t="s">
        <v>84</v>
      </c>
      <c r="Z164" s="89"/>
      <c r="AA164" s="120"/>
      <c r="AB164" s="14" t="s">
        <v>533</v>
      </c>
      <c r="AC164" s="76" t="s">
        <v>55</v>
      </c>
      <c r="AD164" s="14" t="s">
        <v>534</v>
      </c>
      <c r="AE164" s="79" t="s">
        <v>36</v>
      </c>
      <c r="AF164" s="14" t="s">
        <v>535</v>
      </c>
      <c r="AG164" s="14" t="s">
        <v>536</v>
      </c>
      <c r="AH164" s="14" t="s">
        <v>10</v>
      </c>
      <c r="AI164" s="35"/>
      <c r="AJ164" s="161"/>
      <c r="AK164" s="161"/>
      <c r="AL164" s="151" t="s">
        <v>58</v>
      </c>
      <c r="AM164" s="123"/>
      <c r="AN164" s="124"/>
      <c r="AO164" s="124"/>
      <c r="AP164" s="124"/>
      <c r="AQ164" s="124"/>
      <c r="AR164" s="124"/>
    </row>
    <row r="165">
      <c r="A165" s="17" t="s">
        <v>36</v>
      </c>
      <c r="B165" s="162" t="s">
        <v>537</v>
      </c>
      <c r="C165" s="19" t="s">
        <v>37</v>
      </c>
      <c r="D165" s="95" t="s">
        <v>538</v>
      </c>
      <c r="E165" s="96" t="s">
        <v>39</v>
      </c>
      <c r="F165" s="115" t="s">
        <v>41</v>
      </c>
      <c r="G165" s="96" t="s">
        <v>41</v>
      </c>
      <c r="H165" s="168"/>
      <c r="I165" s="96" t="s">
        <v>539</v>
      </c>
      <c r="J165" s="96" t="s">
        <v>73</v>
      </c>
      <c r="K165" s="126"/>
      <c r="L165" s="97"/>
      <c r="M165" s="100" t="s">
        <v>530</v>
      </c>
      <c r="N165" s="9" t="s">
        <v>64</v>
      </c>
      <c r="O165" s="98">
        <v>99.0</v>
      </c>
      <c r="P165" s="100" t="s">
        <v>540</v>
      </c>
      <c r="Q165" s="9" t="s">
        <v>48</v>
      </c>
      <c r="R165" s="115" t="s">
        <v>532</v>
      </c>
      <c r="S165" s="96"/>
      <c r="T165" s="53" t="s">
        <v>66</v>
      </c>
      <c r="U165" s="30"/>
      <c r="V165" s="30" t="s">
        <v>82</v>
      </c>
      <c r="W165" s="89"/>
      <c r="X165" s="89"/>
      <c r="Y165" s="89" t="s">
        <v>84</v>
      </c>
      <c r="Z165" s="89"/>
      <c r="AA165" s="120"/>
      <c r="AB165" s="179" t="s">
        <v>447</v>
      </c>
      <c r="AC165" s="129"/>
      <c r="AD165" s="179" t="s">
        <v>447</v>
      </c>
      <c r="AE165" s="107" t="s">
        <v>36</v>
      </c>
      <c r="AF165" s="107" t="s">
        <v>447</v>
      </c>
      <c r="AG165" s="60"/>
      <c r="AH165" s="60"/>
      <c r="AI165" s="60"/>
      <c r="AJ165" s="166"/>
      <c r="AK165" s="166"/>
      <c r="AL165" s="167" t="s">
        <v>58</v>
      </c>
      <c r="AM165" s="132"/>
      <c r="AN165" s="124"/>
      <c r="AO165" s="124"/>
      <c r="AP165" s="124"/>
      <c r="AQ165" s="124"/>
      <c r="AR165" s="124"/>
    </row>
    <row r="166" ht="141.0" customHeight="1">
      <c r="A166" s="17"/>
      <c r="B166" s="162" t="s">
        <v>537</v>
      </c>
      <c r="C166" s="19" t="s">
        <v>37</v>
      </c>
      <c r="D166" s="85" t="s">
        <v>39</v>
      </c>
      <c r="E166" s="71" t="s">
        <v>39</v>
      </c>
      <c r="F166" s="111" t="s">
        <v>41</v>
      </c>
      <c r="G166" s="71" t="s">
        <v>41</v>
      </c>
      <c r="H166" s="117"/>
      <c r="I166" s="71" t="s">
        <v>541</v>
      </c>
      <c r="J166" s="71" t="s">
        <v>73</v>
      </c>
      <c r="K166" s="118"/>
      <c r="L166" s="86"/>
      <c r="M166" s="73" t="s">
        <v>542</v>
      </c>
      <c r="N166" s="26"/>
      <c r="O166" s="110">
        <v>100.0</v>
      </c>
      <c r="P166" s="73" t="s">
        <v>543</v>
      </c>
      <c r="Q166" s="26" t="s">
        <v>132</v>
      </c>
      <c r="R166" s="111" t="s">
        <v>544</v>
      </c>
      <c r="S166" s="71"/>
      <c r="T166" s="29" t="s">
        <v>50</v>
      </c>
      <c r="U166" s="30"/>
      <c r="V166" s="30"/>
      <c r="W166" s="89"/>
      <c r="X166" s="89"/>
      <c r="Y166" s="89"/>
      <c r="Z166" s="89"/>
      <c r="AA166" s="120"/>
      <c r="AB166" s="14" t="s">
        <v>447</v>
      </c>
      <c r="AC166" s="76"/>
      <c r="AD166" s="14" t="s">
        <v>447</v>
      </c>
      <c r="AE166" s="79"/>
      <c r="AF166" s="78" t="s">
        <v>447</v>
      </c>
      <c r="AG166" s="35"/>
      <c r="AH166" s="35"/>
      <c r="AI166" s="35"/>
      <c r="AJ166" s="161"/>
      <c r="AK166" s="161"/>
      <c r="AL166" s="151"/>
      <c r="AM166" s="123"/>
      <c r="AN166" s="124"/>
      <c r="AO166" s="124"/>
      <c r="AP166" s="124"/>
      <c r="AQ166" s="124"/>
      <c r="AR166" s="124"/>
    </row>
    <row r="167">
      <c r="A167" s="17"/>
      <c r="B167" s="162" t="s">
        <v>545</v>
      </c>
      <c r="C167" s="19" t="s">
        <v>37</v>
      </c>
      <c r="D167" s="85" t="s">
        <v>39</v>
      </c>
      <c r="E167" s="71" t="s">
        <v>39</v>
      </c>
      <c r="F167" s="111" t="s">
        <v>41</v>
      </c>
      <c r="G167" s="71" t="s">
        <v>41</v>
      </c>
      <c r="H167" s="117"/>
      <c r="I167" s="71" t="s">
        <v>501</v>
      </c>
      <c r="J167" s="71" t="s">
        <v>73</v>
      </c>
      <c r="K167" s="118"/>
      <c r="L167" s="86"/>
      <c r="M167" s="73" t="s">
        <v>546</v>
      </c>
      <c r="N167" s="26"/>
      <c r="O167" s="110">
        <v>101.0</v>
      </c>
      <c r="P167" s="226" t="s">
        <v>503</v>
      </c>
      <c r="Q167" s="227" t="s">
        <v>469</v>
      </c>
      <c r="R167" s="228"/>
      <c r="S167" s="71"/>
      <c r="T167" s="29" t="s">
        <v>50</v>
      </c>
      <c r="U167" s="30"/>
      <c r="V167" s="30"/>
      <c r="W167" s="89"/>
      <c r="X167" s="89"/>
      <c r="Y167" s="89"/>
      <c r="Z167" s="89"/>
      <c r="AA167" s="120"/>
      <c r="AB167" s="14" t="s">
        <v>447</v>
      </c>
      <c r="AC167" s="76"/>
      <c r="AD167" s="14" t="s">
        <v>447</v>
      </c>
      <c r="AE167" s="79"/>
      <c r="AF167" s="78" t="s">
        <v>447</v>
      </c>
      <c r="AG167" s="35"/>
      <c r="AH167" s="35"/>
      <c r="AI167" s="35"/>
      <c r="AJ167" s="161"/>
      <c r="AK167" s="161"/>
      <c r="AL167" s="151"/>
      <c r="AM167" s="123"/>
      <c r="AN167" s="124"/>
      <c r="AO167" s="124"/>
      <c r="AP167" s="124"/>
      <c r="AQ167" s="124"/>
      <c r="AR167" s="124"/>
    </row>
    <row r="168">
      <c r="A168" s="17" t="s">
        <v>36</v>
      </c>
      <c r="B168" s="18"/>
      <c r="C168" s="19" t="s">
        <v>37</v>
      </c>
      <c r="D168" s="85" t="s">
        <v>39</v>
      </c>
      <c r="E168" s="71" t="s">
        <v>39</v>
      </c>
      <c r="F168" s="111" t="s">
        <v>41</v>
      </c>
      <c r="G168" s="71" t="s">
        <v>41</v>
      </c>
      <c r="H168" s="117"/>
      <c r="I168" s="71" t="s">
        <v>547</v>
      </c>
      <c r="J168" s="85" t="s">
        <v>43</v>
      </c>
      <c r="K168" s="118"/>
      <c r="L168" s="86"/>
      <c r="M168" s="73" t="s">
        <v>548</v>
      </c>
      <c r="N168" s="26" t="s">
        <v>46</v>
      </c>
      <c r="O168" s="110">
        <v>102.0</v>
      </c>
      <c r="P168" s="73" t="s">
        <v>549</v>
      </c>
      <c r="Q168" s="26" t="s">
        <v>469</v>
      </c>
      <c r="R168" s="111" t="s">
        <v>550</v>
      </c>
      <c r="S168" s="71"/>
      <c r="T168" s="29" t="s">
        <v>50</v>
      </c>
      <c r="U168" s="30"/>
      <c r="V168" s="30" t="s">
        <v>82</v>
      </c>
      <c r="W168" s="89"/>
      <c r="X168" s="89"/>
      <c r="Y168" s="89" t="s">
        <v>84</v>
      </c>
      <c r="Z168" s="89"/>
      <c r="AA168" s="120"/>
      <c r="AB168" s="14" t="s">
        <v>447</v>
      </c>
      <c r="AC168" s="76"/>
      <c r="AD168" s="14" t="s">
        <v>447</v>
      </c>
      <c r="AE168" s="79"/>
      <c r="AF168" s="78" t="s">
        <v>447</v>
      </c>
      <c r="AG168" s="35"/>
      <c r="AH168" s="35"/>
      <c r="AI168" s="35"/>
      <c r="AJ168" s="161"/>
      <c r="AK168" s="161"/>
      <c r="AL168" s="151" t="s">
        <v>58</v>
      </c>
      <c r="AM168" s="123"/>
      <c r="AN168" s="124"/>
      <c r="AO168" s="124"/>
      <c r="AP168" s="124"/>
      <c r="AQ168" s="124"/>
      <c r="AR168" s="124"/>
    </row>
    <row r="169">
      <c r="A169" s="17" t="s">
        <v>36</v>
      </c>
      <c r="B169" s="18"/>
      <c r="C169" s="19" t="s">
        <v>37</v>
      </c>
      <c r="D169" s="95" t="s">
        <v>39</v>
      </c>
      <c r="E169" s="96" t="s">
        <v>39</v>
      </c>
      <c r="F169" s="115" t="s">
        <v>41</v>
      </c>
      <c r="G169" s="96" t="s">
        <v>41</v>
      </c>
      <c r="H169" s="168"/>
      <c r="I169" s="96" t="s">
        <v>551</v>
      </c>
      <c r="J169" s="95" t="s">
        <v>43</v>
      </c>
      <c r="K169" s="126"/>
      <c r="L169" s="97"/>
      <c r="M169" s="100" t="s">
        <v>548</v>
      </c>
      <c r="N169" s="9" t="s">
        <v>64</v>
      </c>
      <c r="O169" s="98">
        <v>103.0</v>
      </c>
      <c r="P169" s="100" t="s">
        <v>552</v>
      </c>
      <c r="Q169" s="9" t="s">
        <v>469</v>
      </c>
      <c r="R169" s="115" t="s">
        <v>550</v>
      </c>
      <c r="S169" s="96"/>
      <c r="T169" s="53" t="s">
        <v>66</v>
      </c>
      <c r="U169" s="30"/>
      <c r="V169" s="30" t="s">
        <v>82</v>
      </c>
      <c r="W169" s="89"/>
      <c r="X169" s="89"/>
      <c r="Y169" s="89" t="s">
        <v>84</v>
      </c>
      <c r="Z169" s="89"/>
      <c r="AA169" s="120"/>
      <c r="AB169" s="179"/>
      <c r="AC169" s="129"/>
      <c r="AD169" s="179"/>
      <c r="AE169" s="107"/>
      <c r="AF169" s="107"/>
      <c r="AG169" s="60"/>
      <c r="AH169" s="60"/>
      <c r="AI169" s="60"/>
      <c r="AJ169" s="166"/>
      <c r="AK169" s="166"/>
      <c r="AL169" s="167"/>
      <c r="AM169" s="132"/>
      <c r="AN169" s="124"/>
      <c r="AO169" s="124"/>
      <c r="AP169" s="124"/>
      <c r="AQ169" s="124"/>
      <c r="AR169" s="124"/>
    </row>
    <row r="170">
      <c r="A170" s="17" t="s">
        <v>36</v>
      </c>
      <c r="B170" s="18" t="s">
        <v>553</v>
      </c>
      <c r="C170" s="19" t="s">
        <v>37</v>
      </c>
      <c r="D170" s="85" t="s">
        <v>39</v>
      </c>
      <c r="E170" s="71" t="s">
        <v>39</v>
      </c>
      <c r="F170" s="111" t="s">
        <v>41</v>
      </c>
      <c r="G170" s="71" t="s">
        <v>41</v>
      </c>
      <c r="H170" s="117"/>
      <c r="I170" s="71" t="s">
        <v>471</v>
      </c>
      <c r="J170" s="71" t="s">
        <v>73</v>
      </c>
      <c r="K170" s="118"/>
      <c r="L170" s="86"/>
      <c r="M170" s="73" t="s">
        <v>554</v>
      </c>
      <c r="N170" s="26" t="s">
        <v>46</v>
      </c>
      <c r="O170" s="110">
        <v>104.0</v>
      </c>
      <c r="P170" s="73" t="s">
        <v>555</v>
      </c>
      <c r="Q170" s="26" t="s">
        <v>373</v>
      </c>
      <c r="R170" s="111" t="s">
        <v>556</v>
      </c>
      <c r="S170" s="71"/>
      <c r="T170" s="29" t="s">
        <v>50</v>
      </c>
      <c r="U170" s="30"/>
      <c r="V170" s="30" t="s">
        <v>82</v>
      </c>
      <c r="W170" s="89"/>
      <c r="X170" s="89"/>
      <c r="Y170" s="89" t="s">
        <v>84</v>
      </c>
      <c r="Z170" s="89"/>
      <c r="AA170" s="120"/>
      <c r="AB170" s="14" t="s">
        <v>447</v>
      </c>
      <c r="AC170" s="76"/>
      <c r="AD170" s="14" t="s">
        <v>447</v>
      </c>
      <c r="AE170" s="79"/>
      <c r="AF170" s="78" t="s">
        <v>447</v>
      </c>
      <c r="AG170" s="35"/>
      <c r="AH170" s="35"/>
      <c r="AI170" s="35"/>
      <c r="AJ170" s="161"/>
      <c r="AK170" s="161"/>
      <c r="AL170" s="151" t="s">
        <v>58</v>
      </c>
      <c r="AM170" s="123"/>
      <c r="AN170" s="124"/>
      <c r="AO170" s="124"/>
      <c r="AP170" s="124"/>
      <c r="AQ170" s="124"/>
      <c r="AR170" s="124"/>
    </row>
    <row r="171">
      <c r="A171" s="17" t="s">
        <v>36</v>
      </c>
      <c r="B171" s="18"/>
      <c r="C171" s="19" t="s">
        <v>37</v>
      </c>
      <c r="D171" s="95" t="s">
        <v>39</v>
      </c>
      <c r="E171" s="96" t="s">
        <v>39</v>
      </c>
      <c r="F171" s="115" t="s">
        <v>41</v>
      </c>
      <c r="G171" s="96" t="s">
        <v>41</v>
      </c>
      <c r="H171" s="168"/>
      <c r="I171" s="96" t="s">
        <v>471</v>
      </c>
      <c r="J171" s="96" t="s">
        <v>73</v>
      </c>
      <c r="K171" s="126"/>
      <c r="L171" s="97"/>
      <c r="M171" s="100" t="s">
        <v>554</v>
      </c>
      <c r="N171" s="9" t="s">
        <v>64</v>
      </c>
      <c r="O171" s="98">
        <v>105.0</v>
      </c>
      <c r="P171" s="100" t="s">
        <v>557</v>
      </c>
      <c r="Q171" s="9" t="s">
        <v>373</v>
      </c>
      <c r="R171" s="115" t="s">
        <v>556</v>
      </c>
      <c r="S171" s="96"/>
      <c r="T171" s="53" t="s">
        <v>66</v>
      </c>
      <c r="U171" s="30"/>
      <c r="V171" s="30" t="s">
        <v>82</v>
      </c>
      <c r="W171" s="89"/>
      <c r="X171" s="89"/>
      <c r="Y171" s="89" t="s">
        <v>84</v>
      </c>
      <c r="Z171" s="89"/>
      <c r="AA171" s="120"/>
      <c r="AB171" s="179"/>
      <c r="AC171" s="129"/>
      <c r="AD171" s="179"/>
      <c r="AE171" s="107"/>
      <c r="AF171" s="107"/>
      <c r="AG171" s="60"/>
      <c r="AH171" s="60"/>
      <c r="AI171" s="60"/>
      <c r="AJ171" s="166"/>
      <c r="AK171" s="166"/>
      <c r="AL171" s="167"/>
      <c r="AM171" s="132"/>
      <c r="AN171" s="124"/>
      <c r="AO171" s="124"/>
      <c r="AP171" s="124"/>
      <c r="AQ171" s="124"/>
      <c r="AR171" s="124"/>
    </row>
    <row r="172">
      <c r="A172" s="30"/>
      <c r="B172" s="162" t="s">
        <v>558</v>
      </c>
      <c r="C172" s="19" t="s">
        <v>37</v>
      </c>
      <c r="D172" s="85" t="s">
        <v>39</v>
      </c>
      <c r="E172" s="71" t="s">
        <v>39</v>
      </c>
      <c r="F172" s="111" t="s">
        <v>41</v>
      </c>
      <c r="G172" s="71" t="s">
        <v>41</v>
      </c>
      <c r="H172" s="117"/>
      <c r="I172" s="89"/>
      <c r="J172" s="71" t="s">
        <v>73</v>
      </c>
      <c r="K172" s="118"/>
      <c r="L172" s="119"/>
      <c r="M172" s="73" t="s">
        <v>559</v>
      </c>
      <c r="N172" s="26"/>
      <c r="O172" s="184">
        <v>106.0</v>
      </c>
      <c r="P172" s="73" t="s">
        <v>560</v>
      </c>
      <c r="Q172" s="26" t="s">
        <v>485</v>
      </c>
      <c r="R172" s="111" t="s">
        <v>561</v>
      </c>
      <c r="S172" s="71"/>
      <c r="T172" s="29" t="s">
        <v>50</v>
      </c>
      <c r="U172" s="30"/>
      <c r="V172" s="89"/>
      <c r="W172" s="89"/>
      <c r="X172" s="89"/>
      <c r="Y172" s="89"/>
      <c r="Z172" s="89"/>
      <c r="AA172" s="120"/>
      <c r="AB172" s="14" t="s">
        <v>562</v>
      </c>
      <c r="AC172" s="77" t="s">
        <v>55</v>
      </c>
      <c r="AD172" s="14" t="s">
        <v>488</v>
      </c>
      <c r="AE172" s="79"/>
      <c r="AF172" s="34" t="s">
        <v>57</v>
      </c>
      <c r="AG172" s="34" t="s">
        <v>90</v>
      </c>
      <c r="AH172" s="34" t="s">
        <v>90</v>
      </c>
      <c r="AI172" s="35"/>
      <c r="AJ172" s="165"/>
      <c r="AK172" s="165"/>
      <c r="AL172" s="151"/>
      <c r="AM172" s="123"/>
      <c r="AN172" s="124"/>
      <c r="AO172" s="124"/>
      <c r="AP172" s="124"/>
      <c r="AQ172" s="124"/>
      <c r="AR172" s="124"/>
    </row>
    <row r="173">
      <c r="A173" s="30" t="s">
        <v>115</v>
      </c>
      <c r="B173" s="231"/>
      <c r="C173" s="19" t="s">
        <v>37</v>
      </c>
      <c r="D173" s="85" t="s">
        <v>39</v>
      </c>
      <c r="E173" s="71" t="s">
        <v>39</v>
      </c>
      <c r="F173" s="111" t="s">
        <v>41</v>
      </c>
      <c r="G173" s="71" t="s">
        <v>41</v>
      </c>
      <c r="H173" s="117"/>
      <c r="I173" s="89"/>
      <c r="J173" s="71" t="s">
        <v>229</v>
      </c>
      <c r="K173" s="118"/>
      <c r="L173" s="119">
        <v>0.22</v>
      </c>
      <c r="M173" s="188" t="s">
        <v>563</v>
      </c>
      <c r="N173" s="26" t="s">
        <v>564</v>
      </c>
      <c r="O173" s="184">
        <v>107.0</v>
      </c>
      <c r="P173" s="73" t="s">
        <v>555</v>
      </c>
      <c r="Q173" s="26" t="s">
        <v>48</v>
      </c>
      <c r="R173" s="111" t="s">
        <v>359</v>
      </c>
      <c r="S173" s="71"/>
      <c r="T173" s="147" t="s">
        <v>565</v>
      </c>
      <c r="U173" s="30"/>
      <c r="V173" s="89"/>
      <c r="W173" s="89"/>
      <c r="X173" s="89"/>
      <c r="Y173" s="89"/>
      <c r="Z173" s="89"/>
      <c r="AA173" s="120"/>
      <c r="AB173" s="193" t="s">
        <v>566</v>
      </c>
      <c r="AC173" s="77" t="s">
        <v>55</v>
      </c>
      <c r="AD173" s="14" t="s">
        <v>285</v>
      </c>
      <c r="AE173" s="34"/>
      <c r="AF173" s="34" t="s">
        <v>57</v>
      </c>
      <c r="AG173" s="34" t="s">
        <v>90</v>
      </c>
      <c r="AH173" s="34" t="s">
        <v>10</v>
      </c>
      <c r="AI173" s="35"/>
      <c r="AJ173" s="165"/>
      <c r="AK173" s="165"/>
      <c r="AL173" s="151" t="s">
        <v>58</v>
      </c>
      <c r="AM173" s="123"/>
      <c r="AN173" s="124"/>
      <c r="AO173" s="124"/>
      <c r="AP173" s="124"/>
      <c r="AQ173" s="124"/>
      <c r="AR173" s="124"/>
    </row>
    <row r="174">
      <c r="A174" s="30" t="s">
        <v>115</v>
      </c>
      <c r="B174" s="231"/>
      <c r="C174" s="19" t="s">
        <v>37</v>
      </c>
      <c r="D174" s="85" t="s">
        <v>39</v>
      </c>
      <c r="E174" s="71" t="s">
        <v>39</v>
      </c>
      <c r="F174" s="111" t="s">
        <v>41</v>
      </c>
      <c r="G174" s="71" t="s">
        <v>41</v>
      </c>
      <c r="H174" s="117"/>
      <c r="I174" s="89"/>
      <c r="J174" s="85" t="s">
        <v>229</v>
      </c>
      <c r="K174" s="118"/>
      <c r="L174" s="119">
        <v>0.22</v>
      </c>
      <c r="M174" s="188" t="s">
        <v>563</v>
      </c>
      <c r="N174" s="26" t="s">
        <v>567</v>
      </c>
      <c r="O174" s="184">
        <v>108.0</v>
      </c>
      <c r="P174" s="73" t="s">
        <v>555</v>
      </c>
      <c r="Q174" s="26" t="s">
        <v>48</v>
      </c>
      <c r="R174" s="111" t="s">
        <v>359</v>
      </c>
      <c r="S174" s="71"/>
      <c r="T174" s="147" t="s">
        <v>568</v>
      </c>
      <c r="U174" s="30"/>
      <c r="V174" s="30" t="s">
        <v>82</v>
      </c>
      <c r="W174" s="89"/>
      <c r="X174" s="89"/>
      <c r="Y174" s="89"/>
      <c r="Z174" s="89"/>
      <c r="AA174" s="120"/>
      <c r="AB174" s="193" t="s">
        <v>569</v>
      </c>
      <c r="AC174" s="77" t="s">
        <v>55</v>
      </c>
      <c r="AD174" s="14" t="s">
        <v>285</v>
      </c>
      <c r="AE174" s="34"/>
      <c r="AF174" s="34" t="s">
        <v>57</v>
      </c>
      <c r="AG174" s="34" t="s">
        <v>48</v>
      </c>
      <c r="AH174" s="34" t="s">
        <v>10</v>
      </c>
      <c r="AI174" s="35"/>
      <c r="AJ174" s="161"/>
      <c r="AK174" s="161"/>
      <c r="AL174" s="151" t="s">
        <v>58</v>
      </c>
      <c r="AM174" s="123"/>
      <c r="AN174" s="124"/>
      <c r="AO174" s="124"/>
      <c r="AP174" s="124"/>
      <c r="AQ174" s="124"/>
      <c r="AR174" s="124"/>
    </row>
    <row r="175">
      <c r="A175" s="30" t="s">
        <v>115</v>
      </c>
      <c r="B175" s="231"/>
      <c r="C175" s="19" t="s">
        <v>37</v>
      </c>
      <c r="D175" s="85" t="s">
        <v>39</v>
      </c>
      <c r="E175" s="71" t="s">
        <v>39</v>
      </c>
      <c r="F175" s="111" t="s">
        <v>41</v>
      </c>
      <c r="G175" s="71" t="s">
        <v>41</v>
      </c>
      <c r="H175" s="117"/>
      <c r="I175" s="89"/>
      <c r="J175" s="85" t="s">
        <v>229</v>
      </c>
      <c r="K175" s="118"/>
      <c r="L175" s="85"/>
      <c r="M175" s="188" t="s">
        <v>570</v>
      </c>
      <c r="N175" s="26" t="s">
        <v>567</v>
      </c>
      <c r="O175" s="184">
        <v>109.0</v>
      </c>
      <c r="P175" s="73" t="s">
        <v>555</v>
      </c>
      <c r="Q175" s="26" t="s">
        <v>469</v>
      </c>
      <c r="R175" s="160" t="s">
        <v>570</v>
      </c>
      <c r="S175" s="30"/>
      <c r="T175" s="147" t="s">
        <v>568</v>
      </c>
      <c r="U175" s="30"/>
      <c r="V175" s="30" t="s">
        <v>571</v>
      </c>
      <c r="W175" s="89"/>
      <c r="X175" s="89"/>
      <c r="Y175" s="89"/>
      <c r="Z175" s="89"/>
      <c r="AA175" s="120"/>
      <c r="AB175" s="76" t="s">
        <v>447</v>
      </c>
      <c r="AC175" s="76"/>
      <c r="AD175" s="14" t="s">
        <v>447</v>
      </c>
      <c r="AE175" s="78"/>
      <c r="AF175" s="78" t="s">
        <v>447</v>
      </c>
      <c r="AG175" s="35"/>
      <c r="AH175" s="35"/>
      <c r="AI175" s="35"/>
      <c r="AJ175" s="161"/>
      <c r="AK175" s="161"/>
      <c r="AL175" s="151" t="s">
        <v>58</v>
      </c>
      <c r="AM175" s="123"/>
      <c r="AN175" s="124"/>
      <c r="AO175" s="124"/>
      <c r="AP175" s="124"/>
      <c r="AQ175" s="124"/>
      <c r="AR175" s="124"/>
    </row>
    <row r="176" ht="15.75" customHeight="1">
      <c r="A176" s="30" t="s">
        <v>115</v>
      </c>
      <c r="B176" s="231"/>
      <c r="C176" s="19" t="s">
        <v>37</v>
      </c>
      <c r="D176" s="85" t="s">
        <v>39</v>
      </c>
      <c r="E176" s="71" t="s">
        <v>39</v>
      </c>
      <c r="F176" s="111" t="s">
        <v>41</v>
      </c>
      <c r="G176" s="71" t="s">
        <v>41</v>
      </c>
      <c r="H176" s="117"/>
      <c r="I176" s="89"/>
      <c r="J176" s="71" t="s">
        <v>73</v>
      </c>
      <c r="K176" s="163"/>
      <c r="L176" s="119">
        <v>0.22</v>
      </c>
      <c r="M176" s="188" t="s">
        <v>563</v>
      </c>
      <c r="N176" s="26" t="s">
        <v>572</v>
      </c>
      <c r="O176" s="110">
        <v>110.0</v>
      </c>
      <c r="P176" s="73" t="s">
        <v>557</v>
      </c>
      <c r="Q176" s="26" t="s">
        <v>48</v>
      </c>
      <c r="R176" s="111" t="s">
        <v>359</v>
      </c>
      <c r="S176" s="71"/>
      <c r="T176" s="147" t="s">
        <v>573</v>
      </c>
      <c r="U176" s="71" t="s">
        <v>574</v>
      </c>
      <c r="V176" s="89"/>
      <c r="W176" s="89"/>
      <c r="X176" s="89"/>
      <c r="Y176" s="89"/>
      <c r="Z176" s="89"/>
      <c r="AA176" s="120"/>
      <c r="AB176" s="193" t="s">
        <v>575</v>
      </c>
      <c r="AC176" s="77" t="s">
        <v>55</v>
      </c>
      <c r="AD176" s="14" t="s">
        <v>285</v>
      </c>
      <c r="AE176" s="34"/>
      <c r="AF176" s="34" t="s">
        <v>57</v>
      </c>
      <c r="AG176" s="34" t="s">
        <v>48</v>
      </c>
      <c r="AH176" s="34" t="s">
        <v>10</v>
      </c>
      <c r="AI176" s="35"/>
      <c r="AJ176" s="165"/>
      <c r="AK176" s="165"/>
      <c r="AL176" s="151" t="s">
        <v>58</v>
      </c>
      <c r="AM176" s="123"/>
      <c r="AN176" s="124"/>
      <c r="AO176" s="124"/>
      <c r="AP176" s="124"/>
      <c r="AQ176" s="124"/>
      <c r="AR176" s="124"/>
    </row>
    <row r="177" ht="15.75" customHeight="1">
      <c r="A177" s="30"/>
      <c r="B177" s="231"/>
      <c r="C177" s="19" t="s">
        <v>37</v>
      </c>
      <c r="D177" s="85" t="s">
        <v>39</v>
      </c>
      <c r="E177" s="71" t="s">
        <v>39</v>
      </c>
      <c r="F177" s="111" t="s">
        <v>576</v>
      </c>
      <c r="G177" s="71" t="s">
        <v>576</v>
      </c>
      <c r="H177" s="117"/>
      <c r="I177" s="89"/>
      <c r="J177" s="71" t="s">
        <v>229</v>
      </c>
      <c r="K177" s="163"/>
      <c r="L177" s="119"/>
      <c r="M177" s="188"/>
      <c r="N177" s="26"/>
      <c r="O177" s="110"/>
      <c r="P177" s="73" t="s">
        <v>577</v>
      </c>
      <c r="Q177" s="26" t="s">
        <v>469</v>
      </c>
      <c r="R177" s="111" t="s">
        <v>470</v>
      </c>
      <c r="S177" s="71"/>
      <c r="T177" s="29" t="s">
        <v>50</v>
      </c>
      <c r="U177" s="71" t="s">
        <v>51</v>
      </c>
      <c r="V177" s="71" t="s">
        <v>571</v>
      </c>
      <c r="W177" s="71" t="s">
        <v>578</v>
      </c>
      <c r="X177" s="89"/>
      <c r="Y177" s="89"/>
      <c r="Z177" s="89"/>
      <c r="AA177" s="120"/>
      <c r="AB177" s="193"/>
      <c r="AC177" s="77"/>
      <c r="AD177" s="14"/>
      <c r="AE177" s="34"/>
      <c r="AF177" s="34"/>
      <c r="AG177" s="34"/>
      <c r="AH177" s="34"/>
      <c r="AI177" s="35"/>
      <c r="AJ177" s="165"/>
      <c r="AK177" s="165"/>
      <c r="AL177" s="151"/>
      <c r="AM177" s="123"/>
      <c r="AN177" s="124"/>
      <c r="AO177" s="124"/>
      <c r="AP177" s="124"/>
      <c r="AQ177" s="124"/>
      <c r="AR177" s="124"/>
    </row>
    <row r="178" ht="15.75" customHeight="1">
      <c r="A178" s="232"/>
      <c r="B178" s="233"/>
      <c r="C178" s="232"/>
      <c r="D178" s="92"/>
      <c r="E178" s="232"/>
      <c r="F178" s="234"/>
      <c r="G178" s="232"/>
      <c r="H178" s="234"/>
      <c r="I178" s="232"/>
      <c r="J178" s="92"/>
      <c r="K178" s="124"/>
      <c r="L178" s="92"/>
      <c r="M178" s="235"/>
      <c r="N178" s="16"/>
      <c r="O178" s="236"/>
      <c r="P178" s="235"/>
      <c r="Q178" s="16"/>
      <c r="R178" s="237"/>
      <c r="S178" s="232"/>
      <c r="T178" s="238" t="s">
        <v>579</v>
      </c>
      <c r="U178" s="239" t="s">
        <v>580</v>
      </c>
      <c r="V178" s="177"/>
      <c r="W178" s="240"/>
      <c r="X178" s="177"/>
      <c r="Y178" s="177"/>
      <c r="Z178" s="177"/>
      <c r="AA178" s="241"/>
      <c r="AB178" s="235"/>
      <c r="AC178" s="235"/>
      <c r="AD178" s="232"/>
      <c r="AE178" s="177"/>
      <c r="AF178" s="177"/>
      <c r="AG178" s="92">
        <f t="shared" ref="AG178:AJ178" si="1">SUM(AG2:AG176)</f>
        <v>0</v>
      </c>
      <c r="AH178" s="92">
        <f t="shared" si="1"/>
        <v>0</v>
      </c>
      <c r="AI178" s="92">
        <f t="shared" si="1"/>
        <v>0</v>
      </c>
      <c r="AJ178" s="92">
        <f t="shared" si="1"/>
        <v>0</v>
      </c>
      <c r="AK178" s="152"/>
      <c r="AL178" s="152"/>
      <c r="AM178" s="124"/>
      <c r="AN178" s="124"/>
      <c r="AO178" s="124"/>
      <c r="AP178" s="124"/>
      <c r="AQ178" s="124"/>
      <c r="AR178" s="124"/>
    </row>
    <row r="179" ht="15.75" customHeight="1">
      <c r="A179" s="232"/>
      <c r="B179" s="233"/>
      <c r="C179" s="232"/>
      <c r="D179" s="92"/>
      <c r="E179" s="232"/>
      <c r="F179" s="234"/>
      <c r="G179" s="232"/>
      <c r="H179" s="234"/>
      <c r="I179" s="232"/>
      <c r="J179" s="92"/>
      <c r="K179" s="124"/>
      <c r="L179" s="92"/>
      <c r="M179" s="235"/>
      <c r="N179" s="16"/>
      <c r="O179" s="236"/>
      <c r="P179" s="235"/>
      <c r="Q179" s="16"/>
      <c r="R179" s="237"/>
      <c r="S179" s="232"/>
      <c r="T179" s="238" t="s">
        <v>581</v>
      </c>
      <c r="U179" s="239" t="s">
        <v>582</v>
      </c>
      <c r="V179" s="177"/>
      <c r="W179" s="177"/>
      <c r="X179" s="177"/>
      <c r="Y179" s="177"/>
      <c r="Z179" s="177"/>
      <c r="AA179" s="241"/>
      <c r="AB179" s="235"/>
      <c r="AC179" s="235"/>
      <c r="AD179" s="232"/>
      <c r="AE179" s="177"/>
      <c r="AF179" s="177"/>
      <c r="AG179" s="92"/>
      <c r="AH179" s="92"/>
      <c r="AI179" s="92"/>
      <c r="AJ179" s="152"/>
      <c r="AK179" s="152"/>
      <c r="AL179" s="152"/>
      <c r="AM179" s="124"/>
      <c r="AN179" s="124"/>
      <c r="AO179" s="124"/>
      <c r="AP179" s="124"/>
      <c r="AQ179" s="124"/>
      <c r="AR179" s="124"/>
    </row>
    <row r="180" ht="15.75" customHeight="1">
      <c r="A180" s="232"/>
      <c r="B180" s="233"/>
      <c r="C180" s="232"/>
      <c r="D180" s="92"/>
      <c r="E180" s="232"/>
      <c r="F180" s="234"/>
      <c r="G180" s="232"/>
      <c r="H180" s="234"/>
      <c r="I180" s="232"/>
      <c r="J180" s="92"/>
      <c r="K180" s="124"/>
      <c r="L180" s="92"/>
      <c r="M180" s="235"/>
      <c r="N180" s="16"/>
      <c r="O180" s="236"/>
      <c r="P180" s="235"/>
      <c r="Q180" s="16"/>
      <c r="R180" s="237"/>
      <c r="S180" s="232"/>
      <c r="T180" s="238" t="s">
        <v>583</v>
      </c>
      <c r="U180" s="239" t="s">
        <v>584</v>
      </c>
      <c r="V180" s="177"/>
      <c r="W180" s="177"/>
      <c r="X180" s="177"/>
      <c r="Y180" s="177"/>
      <c r="Z180" s="177"/>
      <c r="AA180" s="241"/>
      <c r="AB180" s="235"/>
      <c r="AC180" s="235"/>
      <c r="AD180" s="232"/>
      <c r="AE180" s="240"/>
      <c r="AF180" s="240"/>
      <c r="AG180" s="242"/>
      <c r="AH180" s="242"/>
      <c r="AI180" s="242"/>
      <c r="AJ180" s="242"/>
      <c r="AK180" s="242"/>
      <c r="AL180" s="242"/>
      <c r="AM180" s="242"/>
      <c r="AN180" s="124"/>
      <c r="AO180" s="124"/>
      <c r="AP180" s="124"/>
      <c r="AQ180" s="124"/>
      <c r="AR180" s="124"/>
    </row>
    <row r="181" ht="15.75" customHeight="1">
      <c r="A181" s="232"/>
      <c r="B181" s="233"/>
      <c r="C181" s="232"/>
      <c r="D181" s="92"/>
      <c r="E181" s="232"/>
      <c r="F181" s="234"/>
      <c r="G181" s="232"/>
      <c r="H181" s="234"/>
      <c r="I181" s="232"/>
      <c r="J181" s="92"/>
      <c r="K181" s="124"/>
      <c r="L181" s="92"/>
      <c r="M181" s="235"/>
      <c r="N181" s="16"/>
      <c r="O181" s="236"/>
      <c r="P181" s="235"/>
      <c r="Q181" s="16"/>
      <c r="R181" s="237"/>
      <c r="S181" s="232"/>
      <c r="T181" s="243" t="s">
        <v>585</v>
      </c>
      <c r="U181" s="239" t="s">
        <v>586</v>
      </c>
      <c r="V181" s="177"/>
      <c r="W181" s="177"/>
      <c r="X181" s="177"/>
      <c r="Y181" s="177"/>
      <c r="Z181" s="177"/>
      <c r="AA181" s="241"/>
      <c r="AB181" s="235"/>
      <c r="AC181" s="235"/>
      <c r="AD181" s="232"/>
      <c r="AE181" s="240"/>
      <c r="AF181" s="240"/>
      <c r="AG181" s="244"/>
      <c r="AH181" s="244"/>
      <c r="AI181" s="244"/>
      <c r="AJ181" s="244"/>
      <c r="AK181" s="244"/>
      <c r="AL181" s="244"/>
      <c r="AM181" s="244"/>
      <c r="AN181" s="124"/>
      <c r="AO181" s="124"/>
      <c r="AP181" s="124"/>
      <c r="AQ181" s="124"/>
      <c r="AR181" s="124"/>
    </row>
    <row r="182" ht="15.75" customHeight="1">
      <c r="A182" s="232"/>
      <c r="B182" s="233"/>
      <c r="C182" s="232"/>
      <c r="D182" s="92"/>
      <c r="E182" s="232"/>
      <c r="F182" s="234"/>
      <c r="G182" s="232"/>
      <c r="H182" s="234"/>
      <c r="I182" s="232"/>
      <c r="J182" s="92"/>
      <c r="K182" s="124"/>
      <c r="L182" s="92"/>
      <c r="M182" s="235"/>
      <c r="N182" s="16"/>
      <c r="O182" s="236"/>
      <c r="P182" s="235"/>
      <c r="Q182" s="16"/>
      <c r="R182" s="237"/>
      <c r="S182" s="232"/>
      <c r="T182" s="238" t="s">
        <v>587</v>
      </c>
      <c r="U182" s="239" t="s">
        <v>588</v>
      </c>
      <c r="V182" s="177"/>
      <c r="W182" s="177"/>
      <c r="X182" s="177"/>
      <c r="Y182" s="177"/>
      <c r="Z182" s="177"/>
      <c r="AA182" s="241"/>
      <c r="AB182" s="235"/>
      <c r="AC182" s="235"/>
      <c r="AD182" s="232"/>
      <c r="AE182" s="240"/>
      <c r="AF182" s="240"/>
      <c r="AG182" s="244"/>
      <c r="AH182" s="244"/>
      <c r="AI182" s="244"/>
      <c r="AJ182" s="244"/>
      <c r="AK182" s="244"/>
      <c r="AL182" s="244"/>
      <c r="AM182" s="244"/>
      <c r="AN182" s="124"/>
      <c r="AO182" s="124"/>
      <c r="AP182" s="124"/>
      <c r="AQ182" s="124"/>
      <c r="AR182" s="124"/>
    </row>
    <row r="183" ht="15.75" customHeight="1">
      <c r="A183" s="232"/>
      <c r="B183" s="233"/>
      <c r="C183" s="232"/>
      <c r="D183" s="92"/>
      <c r="E183" s="232"/>
      <c r="F183" s="234"/>
      <c r="G183" s="232"/>
      <c r="H183" s="234"/>
      <c r="I183" s="232"/>
      <c r="J183" s="92"/>
      <c r="K183" s="124"/>
      <c r="L183" s="92"/>
      <c r="M183" s="235"/>
      <c r="N183" s="16"/>
      <c r="O183" s="236"/>
      <c r="P183" s="235"/>
      <c r="Q183" s="16"/>
      <c r="R183" s="237"/>
      <c r="S183" s="232"/>
      <c r="T183" s="238" t="s">
        <v>589</v>
      </c>
      <c r="U183" s="239" t="s">
        <v>590</v>
      </c>
      <c r="V183" s="177"/>
      <c r="W183" s="177"/>
      <c r="X183" s="177"/>
      <c r="Y183" s="177"/>
      <c r="Z183" s="177"/>
      <c r="AA183" s="241"/>
      <c r="AB183" s="235"/>
      <c r="AC183" s="235"/>
      <c r="AD183" s="232"/>
      <c r="AE183" s="240"/>
      <c r="AF183" s="240"/>
      <c r="AG183" s="244"/>
      <c r="AH183" s="244"/>
      <c r="AI183" s="244"/>
      <c r="AJ183" s="244"/>
      <c r="AK183" s="244"/>
      <c r="AL183" s="244"/>
      <c r="AM183" s="244"/>
      <c r="AN183" s="124"/>
      <c r="AO183" s="124"/>
      <c r="AP183" s="124"/>
      <c r="AQ183" s="124"/>
      <c r="AR183" s="124"/>
    </row>
    <row r="184" ht="15.75" customHeight="1">
      <c r="A184" s="232"/>
      <c r="B184" s="233"/>
      <c r="C184" s="232"/>
      <c r="D184" s="92"/>
      <c r="E184" s="232"/>
      <c r="F184" s="234"/>
      <c r="G184" s="232"/>
      <c r="H184" s="234"/>
      <c r="I184" s="232"/>
      <c r="J184" s="92"/>
      <c r="K184" s="124"/>
      <c r="L184" s="92"/>
      <c r="M184" s="235"/>
      <c r="N184" s="16"/>
      <c r="O184" s="236"/>
      <c r="P184" s="235"/>
      <c r="Q184" s="16"/>
      <c r="R184" s="237"/>
      <c r="S184" s="232"/>
      <c r="T184" s="238" t="s">
        <v>591</v>
      </c>
      <c r="U184" s="239" t="s">
        <v>592</v>
      </c>
      <c r="V184" s="177"/>
      <c r="W184" s="177"/>
      <c r="X184" s="177"/>
      <c r="Y184" s="177"/>
      <c r="Z184" s="177"/>
      <c r="AA184" s="241"/>
      <c r="AB184" s="235"/>
      <c r="AC184" s="235"/>
      <c r="AD184" s="232"/>
      <c r="AE184" s="177"/>
      <c r="AF184" s="177"/>
      <c r="AG184" s="245"/>
      <c r="AH184" s="246"/>
      <c r="AI184" s="246"/>
      <c r="AJ184" s="246"/>
      <c r="AK184" s="246"/>
      <c r="AL184" s="246"/>
      <c r="AM184" s="124"/>
      <c r="AN184" s="124"/>
      <c r="AO184" s="124"/>
      <c r="AP184" s="124"/>
      <c r="AQ184" s="124"/>
      <c r="AR184" s="124"/>
    </row>
    <row r="185" ht="15.75" customHeight="1">
      <c r="A185" s="232"/>
      <c r="B185" s="233"/>
      <c r="C185" s="232"/>
      <c r="D185" s="92"/>
      <c r="E185" s="232"/>
      <c r="F185" s="234"/>
      <c r="G185" s="232"/>
      <c r="H185" s="234"/>
      <c r="I185" s="232"/>
      <c r="J185" s="92"/>
      <c r="K185" s="124"/>
      <c r="L185" s="92"/>
      <c r="M185" s="235"/>
      <c r="N185" s="16"/>
      <c r="O185" s="236"/>
      <c r="P185" s="235"/>
      <c r="Q185" s="16"/>
      <c r="R185" s="237"/>
      <c r="S185" s="232"/>
      <c r="T185" s="238" t="s">
        <v>593</v>
      </c>
      <c r="U185" s="239" t="s">
        <v>594</v>
      </c>
      <c r="V185" s="177"/>
      <c r="W185" s="177"/>
      <c r="X185" s="177"/>
      <c r="Y185" s="177"/>
      <c r="Z185" s="177"/>
      <c r="AA185" s="241"/>
      <c r="AB185" s="235"/>
      <c r="AC185" s="235"/>
      <c r="AD185" s="232"/>
      <c r="AE185" s="177"/>
      <c r="AF185" s="177"/>
      <c r="AG185" s="245"/>
      <c r="AH185" s="247"/>
      <c r="AI185" s="247"/>
      <c r="AJ185" s="247"/>
      <c r="AK185" s="247"/>
      <c r="AL185" s="247"/>
      <c r="AM185" s="124"/>
      <c r="AN185" s="124"/>
      <c r="AO185" s="124"/>
      <c r="AP185" s="124"/>
      <c r="AQ185" s="124"/>
      <c r="AR185" s="124"/>
    </row>
    <row r="186" ht="15.75" customHeight="1">
      <c r="A186" s="232"/>
      <c r="B186" s="233"/>
      <c r="C186" s="232"/>
      <c r="D186" s="92"/>
      <c r="E186" s="232"/>
      <c r="F186" s="234"/>
      <c r="G186" s="232"/>
      <c r="H186" s="234"/>
      <c r="I186" s="232"/>
      <c r="J186" s="92"/>
      <c r="K186" s="124"/>
      <c r="L186" s="92"/>
      <c r="M186" s="235"/>
      <c r="N186" s="16"/>
      <c r="O186" s="236"/>
      <c r="P186" s="235"/>
      <c r="Q186" s="16"/>
      <c r="R186" s="237"/>
      <c r="S186" s="232"/>
      <c r="T186" s="238" t="s">
        <v>595</v>
      </c>
      <c r="U186" s="239" t="s">
        <v>596</v>
      </c>
      <c r="V186" s="177"/>
      <c r="W186" s="177"/>
      <c r="X186" s="177"/>
      <c r="Y186" s="177"/>
      <c r="Z186" s="177"/>
      <c r="AA186" s="241"/>
      <c r="AB186" s="235"/>
      <c r="AC186" s="235"/>
      <c r="AD186" s="232"/>
      <c r="AE186" s="177"/>
      <c r="AF186" s="177"/>
      <c r="AG186" s="245"/>
      <c r="AH186" s="248"/>
      <c r="AI186" s="248"/>
      <c r="AJ186" s="248"/>
      <c r="AK186" s="248"/>
      <c r="AL186" s="248"/>
      <c r="AM186" s="124"/>
      <c r="AN186" s="124"/>
      <c r="AO186" s="124"/>
      <c r="AP186" s="124"/>
      <c r="AQ186" s="124"/>
      <c r="AR186" s="124"/>
    </row>
    <row r="187" ht="15.75" customHeight="1">
      <c r="A187" s="232"/>
      <c r="B187" s="233"/>
      <c r="C187" s="232"/>
      <c r="D187" s="92"/>
      <c r="E187" s="232"/>
      <c r="F187" s="234"/>
      <c r="G187" s="232"/>
      <c r="H187" s="234"/>
      <c r="I187" s="232"/>
      <c r="J187" s="92"/>
      <c r="K187" s="124"/>
      <c r="L187" s="92"/>
      <c r="M187" s="235"/>
      <c r="N187" s="16"/>
      <c r="O187" s="236"/>
      <c r="P187" s="235"/>
      <c r="Q187" s="16"/>
      <c r="R187" s="237"/>
      <c r="S187" s="232"/>
      <c r="T187" s="238" t="s">
        <v>597</v>
      </c>
      <c r="U187" s="239" t="s">
        <v>598</v>
      </c>
      <c r="V187" s="177"/>
      <c r="W187" s="177"/>
      <c r="X187" s="177"/>
      <c r="Y187" s="177"/>
      <c r="Z187" s="177"/>
      <c r="AA187" s="241"/>
      <c r="AB187" s="235"/>
      <c r="AC187" s="235"/>
      <c r="AD187" s="232"/>
      <c r="AE187" s="177"/>
      <c r="AF187" s="177"/>
      <c r="AG187" s="245"/>
      <c r="AH187" s="247"/>
      <c r="AI187" s="247"/>
      <c r="AJ187" s="247"/>
      <c r="AK187" s="247"/>
      <c r="AL187" s="247"/>
      <c r="AM187" s="124"/>
      <c r="AN187" s="124"/>
      <c r="AO187" s="124"/>
      <c r="AP187" s="124"/>
      <c r="AQ187" s="124"/>
      <c r="AR187" s="124"/>
    </row>
    <row r="188" ht="15.75" customHeight="1">
      <c r="A188" s="232"/>
      <c r="B188" s="233"/>
      <c r="C188" s="232"/>
      <c r="D188" s="92"/>
      <c r="E188" s="232"/>
      <c r="F188" s="234"/>
      <c r="G188" s="232"/>
      <c r="H188" s="234"/>
      <c r="I188" s="232"/>
      <c r="J188" s="92"/>
      <c r="K188" s="124"/>
      <c r="L188" s="92"/>
      <c r="M188" s="235"/>
      <c r="N188" s="16"/>
      <c r="O188" s="236"/>
      <c r="P188" s="235"/>
      <c r="Q188" s="16"/>
      <c r="R188" s="237"/>
      <c r="S188" s="232"/>
      <c r="T188" s="238" t="s">
        <v>599</v>
      </c>
      <c r="U188" s="239" t="s">
        <v>600</v>
      </c>
      <c r="V188" s="177"/>
      <c r="W188" s="177"/>
      <c r="X188" s="177"/>
      <c r="Y188" s="177"/>
      <c r="Z188" s="177"/>
      <c r="AA188" s="241"/>
      <c r="AB188" s="235"/>
      <c r="AC188" s="235"/>
      <c r="AD188" s="232"/>
      <c r="AE188" s="177"/>
      <c r="AF188" s="177"/>
      <c r="AG188" s="249"/>
      <c r="AH188" s="250"/>
      <c r="AI188" s="237"/>
      <c r="AJ188" s="237"/>
      <c r="AK188" s="237"/>
      <c r="AL188" s="237"/>
      <c r="AM188" s="124"/>
      <c r="AN188" s="124"/>
      <c r="AO188" s="124"/>
      <c r="AP188" s="124"/>
      <c r="AQ188" s="124"/>
      <c r="AR188" s="124"/>
    </row>
    <row r="189" ht="15.75" customHeight="1">
      <c r="A189" s="232"/>
      <c r="B189" s="233"/>
      <c r="C189" s="232"/>
      <c r="D189" s="92"/>
      <c r="E189" s="232"/>
      <c r="F189" s="234"/>
      <c r="G189" s="232"/>
      <c r="H189" s="234"/>
      <c r="I189" s="232"/>
      <c r="J189" s="92"/>
      <c r="K189" s="124"/>
      <c r="L189" s="92"/>
      <c r="M189" s="235"/>
      <c r="N189" s="16"/>
      <c r="O189" s="236"/>
      <c r="P189" s="235"/>
      <c r="Q189" s="16"/>
      <c r="R189" s="237"/>
      <c r="S189" s="232"/>
      <c r="T189" s="238" t="s">
        <v>601</v>
      </c>
      <c r="U189" s="239" t="s">
        <v>602</v>
      </c>
      <c r="V189" s="177"/>
      <c r="W189" s="177"/>
      <c r="X189" s="177"/>
      <c r="Y189" s="177"/>
      <c r="Z189" s="177"/>
      <c r="AA189" s="241"/>
      <c r="AB189" s="235"/>
      <c r="AC189" s="235"/>
      <c r="AD189" s="232"/>
      <c r="AE189" s="177"/>
      <c r="AF189" s="177"/>
      <c r="AG189" s="249"/>
      <c r="AH189" s="250"/>
      <c r="AI189" s="237"/>
      <c r="AJ189" s="237"/>
      <c r="AK189" s="237"/>
      <c r="AL189" s="237"/>
      <c r="AM189" s="124"/>
      <c r="AN189" s="124"/>
      <c r="AO189" s="124"/>
      <c r="AP189" s="124"/>
      <c r="AQ189" s="124"/>
      <c r="AR189" s="124"/>
    </row>
    <row r="190" ht="15.75" customHeight="1">
      <c r="A190" s="232"/>
      <c r="B190" s="233"/>
      <c r="C190" s="232"/>
      <c r="D190" s="92"/>
      <c r="E190" s="232"/>
      <c r="F190" s="234"/>
      <c r="G190" s="232"/>
      <c r="H190" s="234"/>
      <c r="I190" s="232"/>
      <c r="J190" s="92"/>
      <c r="K190" s="124"/>
      <c r="L190" s="92"/>
      <c r="M190" s="235"/>
      <c r="N190" s="16"/>
      <c r="O190" s="236"/>
      <c r="P190" s="235"/>
      <c r="Q190" s="16"/>
      <c r="R190" s="237"/>
      <c r="S190" s="232"/>
      <c r="T190" s="238" t="s">
        <v>603</v>
      </c>
      <c r="U190" s="239" t="s">
        <v>604</v>
      </c>
      <c r="V190" s="177"/>
      <c r="W190" s="177"/>
      <c r="X190" s="177"/>
      <c r="Y190" s="177"/>
      <c r="Z190" s="177"/>
      <c r="AA190" s="241"/>
      <c r="AB190" s="235"/>
      <c r="AC190" s="235"/>
      <c r="AD190" s="232"/>
      <c r="AE190" s="177"/>
      <c r="AF190" s="177"/>
      <c r="AG190" s="249"/>
      <c r="AH190" s="247"/>
      <c r="AI190" s="247"/>
      <c r="AJ190" s="247"/>
      <c r="AK190" s="247"/>
      <c r="AL190" s="247"/>
      <c r="AM190" s="124"/>
      <c r="AN190" s="124"/>
      <c r="AO190" s="124"/>
      <c r="AP190" s="124"/>
      <c r="AQ190" s="124"/>
      <c r="AR190" s="124"/>
    </row>
    <row r="191" ht="15.75" customHeight="1">
      <c r="A191" s="232"/>
      <c r="B191" s="233"/>
      <c r="C191" s="232"/>
      <c r="D191" s="92"/>
      <c r="E191" s="232"/>
      <c r="F191" s="234"/>
      <c r="G191" s="232"/>
      <c r="H191" s="234"/>
      <c r="I191" s="232"/>
      <c r="J191" s="92"/>
      <c r="K191" s="124"/>
      <c r="L191" s="92"/>
      <c r="M191" s="235"/>
      <c r="N191" s="16"/>
      <c r="O191" s="236"/>
      <c r="P191" s="235"/>
      <c r="Q191" s="16"/>
      <c r="R191" s="237"/>
      <c r="S191" s="232"/>
      <c r="T191" s="238" t="s">
        <v>605</v>
      </c>
      <c r="U191" s="239" t="s">
        <v>606</v>
      </c>
      <c r="V191" s="177"/>
      <c r="W191" s="177"/>
      <c r="X191" s="177"/>
      <c r="Y191" s="177"/>
      <c r="Z191" s="177"/>
      <c r="AA191" s="241"/>
      <c r="AB191" s="235"/>
      <c r="AC191" s="235"/>
      <c r="AD191" s="232"/>
      <c r="AE191" s="177"/>
      <c r="AF191" s="177"/>
      <c r="AG191" s="249"/>
      <c r="AH191" s="247"/>
      <c r="AI191" s="247"/>
      <c r="AJ191" s="247"/>
      <c r="AK191" s="247"/>
      <c r="AL191" s="247"/>
      <c r="AM191" s="124"/>
      <c r="AN191" s="124"/>
      <c r="AO191" s="124"/>
      <c r="AP191" s="124"/>
      <c r="AQ191" s="124"/>
      <c r="AR191" s="124"/>
    </row>
    <row r="192" ht="15.75" customHeight="1">
      <c r="A192" s="232"/>
      <c r="B192" s="233"/>
      <c r="C192" s="232"/>
      <c r="D192" s="92"/>
      <c r="E192" s="232"/>
      <c r="F192" s="234"/>
      <c r="G192" s="232"/>
      <c r="H192" s="234"/>
      <c r="I192" s="232"/>
      <c r="J192" s="92"/>
      <c r="K192" s="124"/>
      <c r="L192" s="92"/>
      <c r="M192" s="235"/>
      <c r="N192" s="16"/>
      <c r="O192" s="236"/>
      <c r="P192" s="235"/>
      <c r="Q192" s="16"/>
      <c r="R192" s="237"/>
      <c r="S192" s="232"/>
      <c r="T192" s="238" t="s">
        <v>607</v>
      </c>
      <c r="U192" s="239" t="s">
        <v>608</v>
      </c>
      <c r="V192" s="177"/>
      <c r="W192" s="177"/>
      <c r="X192" s="177"/>
      <c r="Y192" s="177"/>
      <c r="Z192" s="177"/>
      <c r="AA192" s="241"/>
      <c r="AB192" s="235"/>
      <c r="AC192" s="235"/>
      <c r="AD192" s="232"/>
      <c r="AE192" s="177"/>
      <c r="AF192" s="177"/>
      <c r="AG192" s="249"/>
      <c r="AH192" s="247"/>
      <c r="AI192" s="247"/>
      <c r="AJ192" s="247"/>
      <c r="AK192" s="247"/>
      <c r="AL192" s="247"/>
      <c r="AM192" s="124"/>
      <c r="AN192" s="124"/>
      <c r="AO192" s="124"/>
      <c r="AP192" s="124"/>
      <c r="AQ192" s="124"/>
      <c r="AR192" s="124"/>
    </row>
    <row r="193" ht="15.75" customHeight="1">
      <c r="A193" s="232"/>
      <c r="B193" s="233"/>
      <c r="C193" s="232"/>
      <c r="D193" s="92"/>
      <c r="E193" s="232"/>
      <c r="F193" s="234"/>
      <c r="G193" s="232"/>
      <c r="H193" s="234"/>
      <c r="I193" s="232"/>
      <c r="J193" s="92"/>
      <c r="K193" s="124"/>
      <c r="L193" s="92"/>
      <c r="M193" s="235"/>
      <c r="N193" s="16"/>
      <c r="O193" s="236"/>
      <c r="P193" s="235"/>
      <c r="Q193" s="16"/>
      <c r="R193" s="237"/>
      <c r="S193" s="232"/>
      <c r="T193" s="238" t="s">
        <v>609</v>
      </c>
      <c r="U193" s="251"/>
      <c r="V193" s="177"/>
      <c r="W193" s="240" t="s">
        <v>610</v>
      </c>
      <c r="X193" s="177"/>
      <c r="Y193" s="177"/>
      <c r="Z193" s="177"/>
      <c r="AA193" s="241"/>
      <c r="AB193" s="235"/>
      <c r="AC193" s="235"/>
      <c r="AD193" s="232"/>
      <c r="AE193" s="177"/>
      <c r="AF193" s="177"/>
      <c r="AG193" s="249"/>
      <c r="AH193" s="247"/>
      <c r="AI193" s="247"/>
      <c r="AJ193" s="247"/>
      <c r="AK193" s="247"/>
      <c r="AL193" s="247"/>
      <c r="AM193" s="124"/>
      <c r="AN193" s="124"/>
      <c r="AO193" s="124"/>
      <c r="AP193" s="124"/>
      <c r="AQ193" s="124"/>
      <c r="AR193" s="124"/>
    </row>
    <row r="194" ht="15.75" customHeight="1">
      <c r="A194" s="232"/>
      <c r="B194" s="233"/>
      <c r="C194" s="232"/>
      <c r="D194" s="92"/>
      <c r="E194" s="232"/>
      <c r="F194" s="234"/>
      <c r="G194" s="232"/>
      <c r="H194" s="234"/>
      <c r="I194" s="232"/>
      <c r="J194" s="92"/>
      <c r="K194" s="124"/>
      <c r="L194" s="92"/>
      <c r="M194" s="235"/>
      <c r="N194" s="16"/>
      <c r="O194" s="236"/>
      <c r="P194" s="235"/>
      <c r="Q194" s="16"/>
      <c r="R194" s="237"/>
      <c r="S194" s="232"/>
      <c r="T194" s="238" t="s">
        <v>611</v>
      </c>
      <c r="U194" s="251"/>
      <c r="V194" s="177"/>
      <c r="W194" s="240" t="s">
        <v>612</v>
      </c>
      <c r="X194" s="177"/>
      <c r="Y194" s="177"/>
      <c r="Z194" s="177"/>
      <c r="AA194" s="241"/>
      <c r="AB194" s="235"/>
      <c r="AC194" s="235"/>
      <c r="AD194" s="232"/>
      <c r="AE194" s="177"/>
      <c r="AF194" s="177"/>
      <c r="AG194" s="249"/>
      <c r="AH194" s="247"/>
      <c r="AI194" s="247"/>
      <c r="AJ194" s="247"/>
      <c r="AK194" s="247"/>
      <c r="AL194" s="247"/>
      <c r="AM194" s="124"/>
      <c r="AN194" s="124"/>
      <c r="AO194" s="124"/>
      <c r="AP194" s="124"/>
      <c r="AQ194" s="124"/>
      <c r="AR194" s="124"/>
    </row>
    <row r="195" ht="15.75" customHeight="1">
      <c r="A195" s="232"/>
      <c r="B195" s="233"/>
      <c r="C195" s="232"/>
      <c r="D195" s="92"/>
      <c r="E195" s="232"/>
      <c r="F195" s="234"/>
      <c r="G195" s="232"/>
      <c r="H195" s="234"/>
      <c r="I195" s="232"/>
      <c r="J195" s="92"/>
      <c r="K195" s="124"/>
      <c r="L195" s="92"/>
      <c r="M195" s="235"/>
      <c r="N195" s="16"/>
      <c r="O195" s="236"/>
      <c r="P195" s="235"/>
      <c r="Q195" s="16"/>
      <c r="R195" s="237"/>
      <c r="S195" s="232"/>
      <c r="T195" s="238" t="s">
        <v>613</v>
      </c>
      <c r="U195" s="251"/>
      <c r="V195" s="177"/>
      <c r="W195" s="240" t="s">
        <v>614</v>
      </c>
      <c r="X195" s="177"/>
      <c r="Y195" s="177"/>
      <c r="Z195" s="177"/>
      <c r="AA195" s="241"/>
      <c r="AB195" s="235"/>
      <c r="AC195" s="235"/>
      <c r="AD195" s="232"/>
      <c r="AE195" s="177"/>
      <c r="AF195" s="177"/>
      <c r="AG195" s="249"/>
      <c r="AH195" s="247"/>
      <c r="AI195" s="247"/>
      <c r="AJ195" s="247"/>
      <c r="AK195" s="247"/>
      <c r="AL195" s="247"/>
      <c r="AM195" s="124"/>
      <c r="AN195" s="124"/>
      <c r="AO195" s="124"/>
      <c r="AP195" s="124"/>
      <c r="AQ195" s="124"/>
      <c r="AR195" s="124"/>
    </row>
    <row r="196" ht="15.75" customHeight="1">
      <c r="A196" s="232"/>
      <c r="B196" s="233"/>
      <c r="C196" s="232"/>
      <c r="D196" s="92"/>
      <c r="E196" s="232"/>
      <c r="F196" s="234"/>
      <c r="G196" s="232"/>
      <c r="H196" s="234"/>
      <c r="I196" s="232"/>
      <c r="J196" s="92"/>
      <c r="K196" s="124"/>
      <c r="L196" s="92"/>
      <c r="M196" s="235"/>
      <c r="N196" s="16"/>
      <c r="O196" s="236"/>
      <c r="P196" s="235"/>
      <c r="Q196" s="16"/>
      <c r="R196" s="237"/>
      <c r="S196" s="232"/>
      <c r="T196" s="238" t="s">
        <v>615</v>
      </c>
      <c r="U196" s="251"/>
      <c r="V196" s="177"/>
      <c r="W196" s="240" t="s">
        <v>616</v>
      </c>
      <c r="X196" s="177"/>
      <c r="Y196" s="177"/>
      <c r="Z196" s="177"/>
      <c r="AA196" s="241"/>
      <c r="AB196" s="235"/>
      <c r="AC196" s="235"/>
      <c r="AD196" s="232"/>
      <c r="AE196" s="177"/>
      <c r="AF196" s="177"/>
      <c r="AG196" s="249"/>
      <c r="AH196" s="247"/>
      <c r="AI196" s="247"/>
      <c r="AJ196" s="247"/>
      <c r="AK196" s="247"/>
      <c r="AL196" s="247"/>
      <c r="AM196" s="124"/>
      <c r="AN196" s="124"/>
      <c r="AO196" s="124"/>
      <c r="AP196" s="124"/>
      <c r="AQ196" s="124"/>
      <c r="AR196" s="124"/>
    </row>
    <row r="197" ht="15.75" customHeight="1">
      <c r="A197" s="232"/>
      <c r="B197" s="233"/>
      <c r="C197" s="232"/>
      <c r="D197" s="92"/>
      <c r="E197" s="232"/>
      <c r="F197" s="234"/>
      <c r="G197" s="232"/>
      <c r="H197" s="234"/>
      <c r="I197" s="232"/>
      <c r="J197" s="92"/>
      <c r="K197" s="124"/>
      <c r="L197" s="92"/>
      <c r="M197" s="235"/>
      <c r="N197" s="16"/>
      <c r="O197" s="236"/>
      <c r="P197" s="235"/>
      <c r="Q197" s="16"/>
      <c r="R197" s="237"/>
      <c r="S197" s="232"/>
      <c r="T197" s="243" t="s">
        <v>617</v>
      </c>
      <c r="U197" s="251"/>
      <c r="V197" s="177"/>
      <c r="W197" s="240" t="s">
        <v>618</v>
      </c>
      <c r="X197" s="177"/>
      <c r="Y197" s="177"/>
      <c r="Z197" s="177"/>
      <c r="AA197" s="241"/>
      <c r="AB197" s="235"/>
      <c r="AC197" s="235"/>
      <c r="AD197" s="232"/>
      <c r="AE197" s="177"/>
      <c r="AF197" s="177"/>
      <c r="AG197" s="92"/>
      <c r="AH197" s="252"/>
      <c r="AI197" s="252"/>
      <c r="AJ197" s="252"/>
      <c r="AK197" s="252"/>
      <c r="AL197" s="252"/>
      <c r="AM197" s="124"/>
      <c r="AN197" s="124"/>
      <c r="AO197" s="124"/>
      <c r="AP197" s="124"/>
      <c r="AQ197" s="124"/>
      <c r="AR197" s="124"/>
    </row>
    <row r="198" ht="15.75" customHeight="1">
      <c r="A198" s="232"/>
      <c r="B198" s="233"/>
      <c r="C198" s="232"/>
      <c r="D198" s="92"/>
      <c r="E198" s="232"/>
      <c r="F198" s="234"/>
      <c r="G198" s="232"/>
      <c r="H198" s="234"/>
      <c r="I198" s="232"/>
      <c r="J198" s="92"/>
      <c r="K198" s="124"/>
      <c r="L198" s="92"/>
      <c r="M198" s="235"/>
      <c r="N198" s="16"/>
      <c r="O198" s="236"/>
      <c r="P198" s="235"/>
      <c r="Q198" s="16"/>
      <c r="R198" s="237"/>
      <c r="S198" s="232"/>
      <c r="T198" s="253"/>
      <c r="U198" s="251"/>
      <c r="V198" s="177"/>
      <c r="W198" s="177"/>
      <c r="X198" s="177"/>
      <c r="Y198" s="177"/>
      <c r="Z198" s="177"/>
      <c r="AA198" s="241"/>
      <c r="AB198" s="235"/>
      <c r="AC198" s="235"/>
      <c r="AD198" s="232"/>
      <c r="AE198" s="177"/>
      <c r="AF198" s="177"/>
      <c r="AG198" s="92"/>
      <c r="AH198" s="252"/>
      <c r="AI198" s="252"/>
      <c r="AJ198" s="252"/>
      <c r="AK198" s="252"/>
      <c r="AL198" s="252"/>
      <c r="AM198" s="124"/>
      <c r="AN198" s="124"/>
      <c r="AO198" s="124"/>
      <c r="AP198" s="124"/>
      <c r="AQ198" s="124"/>
      <c r="AR198" s="124"/>
    </row>
    <row r="199" ht="15.75" customHeight="1">
      <c r="A199" s="232"/>
      <c r="B199" s="233"/>
      <c r="C199" s="232"/>
      <c r="D199" s="92"/>
      <c r="E199" s="232"/>
      <c r="F199" s="234"/>
      <c r="G199" s="232"/>
      <c r="H199" s="234"/>
      <c r="I199" s="232"/>
      <c r="J199" s="92"/>
      <c r="K199" s="124"/>
      <c r="L199" s="92"/>
      <c r="M199" s="235"/>
      <c r="N199" s="16"/>
      <c r="O199" s="236"/>
      <c r="P199" s="235"/>
      <c r="Q199" s="16"/>
      <c r="R199" s="237"/>
      <c r="S199" s="232"/>
      <c r="T199" s="253"/>
      <c r="U199" s="251"/>
      <c r="V199" s="177"/>
      <c r="W199" s="177"/>
      <c r="X199" s="177"/>
      <c r="Y199" s="177"/>
      <c r="Z199" s="177"/>
      <c r="AA199" s="241"/>
      <c r="AB199" s="235"/>
      <c r="AC199" s="235"/>
      <c r="AD199" s="232"/>
      <c r="AE199" s="177"/>
      <c r="AF199" s="177"/>
      <c r="AG199" s="244"/>
      <c r="AH199" s="244"/>
      <c r="AI199" s="244"/>
      <c r="AJ199" s="244"/>
      <c r="AK199" s="244"/>
      <c r="AL199" s="244"/>
      <c r="AM199" s="124"/>
      <c r="AN199" s="124"/>
      <c r="AO199" s="124"/>
      <c r="AP199" s="124"/>
      <c r="AQ199" s="124"/>
      <c r="AR199" s="124"/>
    </row>
    <row r="200" ht="15.75" customHeight="1">
      <c r="A200" s="232"/>
      <c r="B200" s="233"/>
      <c r="C200" s="232"/>
      <c r="D200" s="92"/>
      <c r="E200" s="232"/>
      <c r="F200" s="234"/>
      <c r="G200" s="232"/>
      <c r="H200" s="234"/>
      <c r="I200" s="232"/>
      <c r="J200" s="92"/>
      <c r="K200" s="124"/>
      <c r="L200" s="92"/>
      <c r="M200" s="235"/>
      <c r="N200" s="16"/>
      <c r="O200" s="236"/>
      <c r="P200" s="235"/>
      <c r="Q200" s="16"/>
      <c r="R200" s="237"/>
      <c r="S200" s="232"/>
      <c r="T200" s="253"/>
      <c r="U200" s="251"/>
      <c r="V200" s="177"/>
      <c r="W200" s="177"/>
      <c r="X200" s="177"/>
      <c r="Y200" s="177"/>
      <c r="Z200" s="177"/>
      <c r="AA200" s="241"/>
      <c r="AB200" s="235"/>
      <c r="AC200" s="235"/>
      <c r="AD200" s="232"/>
      <c r="AE200" s="177"/>
      <c r="AF200" s="177"/>
      <c r="AG200" s="92"/>
      <c r="AH200" s="92"/>
      <c r="AI200" s="92"/>
      <c r="AJ200" s="152"/>
      <c r="AK200" s="152"/>
      <c r="AL200" s="152"/>
      <c r="AM200" s="124"/>
      <c r="AN200" s="124"/>
      <c r="AO200" s="124"/>
      <c r="AP200" s="124"/>
      <c r="AQ200" s="124"/>
      <c r="AR200" s="124"/>
    </row>
    <row r="201" ht="15.75" customHeight="1">
      <c r="A201" s="232"/>
      <c r="B201" s="233"/>
      <c r="C201" s="232"/>
      <c r="D201" s="92"/>
      <c r="E201" s="232"/>
      <c r="F201" s="234"/>
      <c r="G201" s="232"/>
      <c r="H201" s="234"/>
      <c r="I201" s="232"/>
      <c r="J201" s="92"/>
      <c r="K201" s="124"/>
      <c r="L201" s="92"/>
      <c r="M201" s="235"/>
      <c r="N201" s="16"/>
      <c r="O201" s="236"/>
      <c r="P201" s="235"/>
      <c r="Q201" s="16"/>
      <c r="R201" s="237"/>
      <c r="S201" s="232"/>
      <c r="T201" s="253"/>
      <c r="U201" s="251"/>
      <c r="V201" s="177"/>
      <c r="W201" s="177"/>
      <c r="X201" s="177"/>
      <c r="Y201" s="177"/>
      <c r="Z201" s="177"/>
      <c r="AA201" s="241"/>
      <c r="AB201" s="254"/>
      <c r="AC201" s="254"/>
      <c r="AD201" s="92"/>
      <c r="AE201" s="255"/>
      <c r="AF201" s="255"/>
      <c r="AG201" s="92"/>
      <c r="AH201" s="92"/>
      <c r="AI201" s="92"/>
      <c r="AJ201" s="152"/>
      <c r="AK201" s="152"/>
      <c r="AL201" s="152"/>
      <c r="AM201" s="124"/>
      <c r="AN201" s="124"/>
      <c r="AO201" s="124"/>
      <c r="AP201" s="124"/>
      <c r="AQ201" s="124"/>
      <c r="AR201" s="124"/>
    </row>
    <row r="202" ht="15.75" customHeight="1">
      <c r="A202" s="232"/>
      <c r="B202" s="233"/>
      <c r="C202" s="232"/>
      <c r="D202" s="92"/>
      <c r="E202" s="232"/>
      <c r="F202" s="234"/>
      <c r="G202" s="232"/>
      <c r="H202" s="234"/>
      <c r="I202" s="232"/>
      <c r="J202" s="92"/>
      <c r="K202" s="124"/>
      <c r="L202" s="92"/>
      <c r="M202" s="235"/>
      <c r="N202" s="16"/>
      <c r="O202" s="236"/>
      <c r="P202" s="235"/>
      <c r="Q202" s="16"/>
      <c r="R202" s="237"/>
      <c r="S202" s="232"/>
      <c r="T202" s="253"/>
      <c r="U202" s="251"/>
      <c r="V202" s="177"/>
      <c r="W202" s="177"/>
      <c r="X202" s="177"/>
      <c r="Y202" s="177"/>
      <c r="Z202" s="177"/>
      <c r="AA202" s="241"/>
      <c r="AB202" s="235"/>
      <c r="AC202" s="235"/>
      <c r="AD202" s="232"/>
      <c r="AE202" s="177"/>
      <c r="AF202" s="177"/>
      <c r="AG202" s="92"/>
      <c r="AH202" s="92"/>
      <c r="AI202" s="92"/>
      <c r="AJ202" s="152"/>
      <c r="AK202" s="152"/>
      <c r="AL202" s="152"/>
      <c r="AM202" s="124"/>
      <c r="AN202" s="124"/>
      <c r="AO202" s="124"/>
      <c r="AP202" s="124"/>
      <c r="AQ202" s="124"/>
      <c r="AR202" s="124"/>
    </row>
    <row r="203" ht="15.75" customHeight="1">
      <c r="A203" s="232"/>
      <c r="B203" s="233"/>
      <c r="C203" s="232"/>
      <c r="D203" s="92"/>
      <c r="E203" s="232"/>
      <c r="F203" s="234"/>
      <c r="G203" s="232"/>
      <c r="H203" s="234"/>
      <c r="I203" s="232"/>
      <c r="J203" s="92"/>
      <c r="K203" s="124"/>
      <c r="L203" s="92"/>
      <c r="M203" s="235"/>
      <c r="N203" s="16"/>
      <c r="O203" s="236"/>
      <c r="P203" s="235"/>
      <c r="Q203" s="16"/>
      <c r="R203" s="237"/>
      <c r="S203" s="232"/>
      <c r="T203" s="253"/>
      <c r="U203" s="251"/>
      <c r="V203" s="177"/>
      <c r="W203" s="177"/>
      <c r="X203" s="177"/>
      <c r="Y203" s="177"/>
      <c r="Z203" s="177"/>
      <c r="AA203" s="241"/>
      <c r="AB203" s="235"/>
      <c r="AC203" s="235"/>
      <c r="AD203" s="232"/>
      <c r="AE203" s="256"/>
      <c r="AF203" s="256"/>
      <c r="AG203" s="92"/>
      <c r="AH203" s="92"/>
      <c r="AI203" s="92"/>
      <c r="AJ203" s="152"/>
      <c r="AK203" s="152"/>
      <c r="AL203" s="152"/>
      <c r="AM203" s="124"/>
      <c r="AN203" s="124"/>
      <c r="AO203" s="124"/>
      <c r="AP203" s="124"/>
      <c r="AQ203" s="124"/>
      <c r="AR203" s="124"/>
    </row>
    <row r="204" ht="15.75" customHeight="1">
      <c r="A204" s="232"/>
      <c r="B204" s="233"/>
      <c r="C204" s="232"/>
      <c r="D204" s="92"/>
      <c r="E204" s="232"/>
      <c r="F204" s="234"/>
      <c r="G204" s="232"/>
      <c r="H204" s="234"/>
      <c r="I204" s="232"/>
      <c r="J204" s="92"/>
      <c r="K204" s="124"/>
      <c r="L204" s="92"/>
      <c r="M204" s="235"/>
      <c r="N204" s="16"/>
      <c r="O204" s="236"/>
      <c r="P204" s="235"/>
      <c r="Q204" s="16"/>
      <c r="R204" s="237"/>
      <c r="S204" s="232"/>
      <c r="T204" s="253"/>
      <c r="U204" s="251"/>
      <c r="V204" s="177"/>
      <c r="W204" s="177"/>
      <c r="X204" s="177"/>
      <c r="Y204" s="177"/>
      <c r="Z204" s="177"/>
      <c r="AA204" s="241"/>
      <c r="AB204" s="235"/>
      <c r="AC204" s="235"/>
      <c r="AD204" s="232"/>
      <c r="AE204" s="256"/>
      <c r="AF204" s="256"/>
      <c r="AG204" s="254"/>
      <c r="AH204" s="254"/>
      <c r="AI204" s="254"/>
      <c r="AJ204" s="152"/>
      <c r="AK204" s="152"/>
      <c r="AL204" s="152"/>
      <c r="AM204" s="124"/>
      <c r="AN204" s="124"/>
      <c r="AO204" s="124"/>
      <c r="AP204" s="124"/>
      <c r="AQ204" s="124"/>
      <c r="AR204" s="124"/>
    </row>
    <row r="205" ht="15.75" customHeight="1">
      <c r="A205" s="232"/>
      <c r="B205" s="233"/>
      <c r="C205" s="232"/>
      <c r="D205" s="92"/>
      <c r="E205" s="232"/>
      <c r="F205" s="234"/>
      <c r="G205" s="232"/>
      <c r="H205" s="234"/>
      <c r="I205" s="232"/>
      <c r="J205" s="92"/>
      <c r="K205" s="124"/>
      <c r="L205" s="92"/>
      <c r="M205" s="235"/>
      <c r="N205" s="16"/>
      <c r="O205" s="236"/>
      <c r="P205" s="235"/>
      <c r="Q205" s="16"/>
      <c r="R205" s="237"/>
      <c r="S205" s="232"/>
      <c r="T205" s="253"/>
      <c r="U205" s="251"/>
      <c r="V205" s="177"/>
      <c r="W205" s="177"/>
      <c r="X205" s="177"/>
      <c r="Y205" s="177"/>
      <c r="Z205" s="177"/>
      <c r="AA205" s="241"/>
      <c r="AB205" s="235"/>
      <c r="AC205" s="235"/>
      <c r="AD205" s="232"/>
      <c r="AE205" s="177"/>
      <c r="AF205" s="177"/>
      <c r="AG205" s="92"/>
      <c r="AH205" s="92"/>
      <c r="AI205" s="92"/>
      <c r="AJ205" s="152"/>
      <c r="AK205" s="152"/>
      <c r="AL205" s="152"/>
      <c r="AM205" s="124"/>
      <c r="AN205" s="124"/>
      <c r="AO205" s="124"/>
      <c r="AP205" s="124"/>
      <c r="AQ205" s="124"/>
      <c r="AR205" s="124"/>
    </row>
    <row r="206" ht="15.75" customHeight="1">
      <c r="A206" s="232"/>
      <c r="B206" s="233"/>
      <c r="C206" s="232"/>
      <c r="D206" s="92"/>
      <c r="E206" s="232"/>
      <c r="F206" s="234"/>
      <c r="G206" s="232"/>
      <c r="H206" s="234"/>
      <c r="I206" s="232"/>
      <c r="J206" s="92"/>
      <c r="K206" s="124"/>
      <c r="L206" s="92"/>
      <c r="M206" s="235"/>
      <c r="N206" s="16"/>
      <c r="O206" s="236"/>
      <c r="P206" s="235"/>
      <c r="Q206" s="16"/>
      <c r="R206" s="237"/>
      <c r="S206" s="232"/>
      <c r="T206" s="253"/>
      <c r="U206" s="251"/>
      <c r="V206" s="177"/>
      <c r="W206" s="177"/>
      <c r="X206" s="177"/>
      <c r="Y206" s="177"/>
      <c r="Z206" s="177"/>
      <c r="AA206" s="241"/>
      <c r="AB206" s="235"/>
      <c r="AC206" s="235"/>
      <c r="AD206" s="232"/>
      <c r="AE206" s="177"/>
      <c r="AF206" s="177"/>
      <c r="AG206" s="244"/>
      <c r="AH206" s="244"/>
      <c r="AI206" s="244"/>
      <c r="AJ206" s="124"/>
      <c r="AK206" s="152"/>
      <c r="AL206" s="152"/>
      <c r="AM206" s="124"/>
      <c r="AN206" s="124"/>
      <c r="AO206" s="124"/>
      <c r="AP206" s="124"/>
      <c r="AQ206" s="124"/>
      <c r="AR206" s="124"/>
    </row>
    <row r="207" ht="15.75" customHeight="1">
      <c r="A207" s="232"/>
      <c r="B207" s="233"/>
      <c r="C207" s="232"/>
      <c r="D207" s="92"/>
      <c r="E207" s="232"/>
      <c r="F207" s="234"/>
      <c r="G207" s="232"/>
      <c r="H207" s="234"/>
      <c r="I207" s="232"/>
      <c r="J207" s="92"/>
      <c r="K207" s="124"/>
      <c r="L207" s="92"/>
      <c r="M207" s="235"/>
      <c r="N207" s="16"/>
      <c r="O207" s="236"/>
      <c r="P207" s="235"/>
      <c r="Q207" s="16"/>
      <c r="R207" s="237"/>
      <c r="S207" s="232"/>
      <c r="T207" s="253"/>
      <c r="U207" s="251"/>
      <c r="V207" s="177"/>
      <c r="W207" s="177"/>
      <c r="X207" s="177"/>
      <c r="Y207" s="177"/>
      <c r="Z207" s="177"/>
      <c r="AA207" s="241"/>
      <c r="AB207" s="235"/>
      <c r="AC207" s="235"/>
      <c r="AD207" s="232"/>
      <c r="AE207" s="240"/>
      <c r="AF207" s="240"/>
      <c r="AG207" s="244"/>
      <c r="AH207" s="244"/>
      <c r="AI207" s="244"/>
      <c r="AJ207" s="152"/>
      <c r="AK207" s="152"/>
      <c r="AL207" s="152"/>
      <c r="AM207" s="124"/>
      <c r="AN207" s="124"/>
      <c r="AO207" s="124"/>
      <c r="AP207" s="124"/>
      <c r="AQ207" s="124"/>
      <c r="AR207" s="124"/>
    </row>
    <row r="208" ht="15.75" customHeight="1">
      <c r="A208" s="232"/>
      <c r="B208" s="233"/>
      <c r="C208" s="232"/>
      <c r="D208" s="92"/>
      <c r="E208" s="232"/>
      <c r="F208" s="234"/>
      <c r="G208" s="232"/>
      <c r="H208" s="234"/>
      <c r="I208" s="232"/>
      <c r="J208" s="92"/>
      <c r="K208" s="124"/>
      <c r="L208" s="92"/>
      <c r="M208" s="235"/>
      <c r="N208" s="16"/>
      <c r="O208" s="236"/>
      <c r="P208" s="235"/>
      <c r="Q208" s="16"/>
      <c r="R208" s="237"/>
      <c r="S208" s="232"/>
      <c r="T208" s="253"/>
      <c r="U208" s="251"/>
      <c r="V208" s="177"/>
      <c r="W208" s="177"/>
      <c r="X208" s="177"/>
      <c r="Y208" s="177"/>
      <c r="Z208" s="177"/>
      <c r="AA208" s="241"/>
      <c r="AB208" s="235"/>
      <c r="AC208" s="235"/>
      <c r="AD208" s="232"/>
      <c r="AE208" s="240"/>
      <c r="AF208" s="240"/>
      <c r="AG208" s="244"/>
      <c r="AH208" s="244"/>
      <c r="AI208" s="244"/>
      <c r="AJ208" s="152"/>
      <c r="AK208" s="152"/>
      <c r="AL208" s="152"/>
      <c r="AM208" s="124"/>
      <c r="AN208" s="124"/>
      <c r="AO208" s="124"/>
      <c r="AP208" s="124"/>
      <c r="AQ208" s="124"/>
      <c r="AR208" s="124"/>
    </row>
    <row r="209" ht="15.75" customHeight="1">
      <c r="A209" s="232"/>
      <c r="B209" s="233"/>
      <c r="C209" s="232"/>
      <c r="D209" s="92"/>
      <c r="E209" s="232"/>
      <c r="F209" s="234"/>
      <c r="G209" s="232"/>
      <c r="H209" s="234"/>
      <c r="I209" s="232"/>
      <c r="J209" s="92"/>
      <c r="K209" s="124"/>
      <c r="L209" s="92"/>
      <c r="M209" s="235"/>
      <c r="N209" s="16"/>
      <c r="O209" s="236"/>
      <c r="P209" s="235"/>
      <c r="Q209" s="16"/>
      <c r="R209" s="237"/>
      <c r="S209" s="232"/>
      <c r="T209" s="253"/>
      <c r="U209" s="251"/>
      <c r="V209" s="177"/>
      <c r="W209" s="177"/>
      <c r="X209" s="177"/>
      <c r="Y209" s="177"/>
      <c r="Z209" s="177"/>
      <c r="AA209" s="241"/>
      <c r="AB209" s="235"/>
      <c r="AC209" s="235"/>
      <c r="AD209" s="232"/>
      <c r="AE209" s="240"/>
      <c r="AF209" s="240"/>
      <c r="AG209" s="244"/>
      <c r="AH209" s="244"/>
      <c r="AI209" s="244"/>
      <c r="AJ209" s="152"/>
      <c r="AK209" s="152"/>
      <c r="AL209" s="152"/>
      <c r="AM209" s="124"/>
      <c r="AN209" s="124"/>
      <c r="AO209" s="124"/>
      <c r="AP209" s="124"/>
      <c r="AQ209" s="124"/>
      <c r="AR209" s="124"/>
    </row>
    <row r="210" ht="15.75" customHeight="1">
      <c r="A210" s="232"/>
      <c r="B210" s="233"/>
      <c r="C210" s="232"/>
      <c r="D210" s="92"/>
      <c r="E210" s="232"/>
      <c r="F210" s="234"/>
      <c r="G210" s="232"/>
      <c r="H210" s="234"/>
      <c r="I210" s="232"/>
      <c r="J210" s="92"/>
      <c r="K210" s="124"/>
      <c r="L210" s="92"/>
      <c r="M210" s="235"/>
      <c r="N210" s="16"/>
      <c r="O210" s="236"/>
      <c r="P210" s="235"/>
      <c r="Q210" s="16"/>
      <c r="R210" s="237"/>
      <c r="S210" s="232"/>
      <c r="T210" s="253"/>
      <c r="U210" s="251"/>
      <c r="V210" s="177"/>
      <c r="W210" s="177"/>
      <c r="X210" s="177"/>
      <c r="Y210" s="177"/>
      <c r="Z210" s="177"/>
      <c r="AA210" s="241"/>
      <c r="AB210" s="235"/>
      <c r="AC210" s="235"/>
      <c r="AD210" s="232"/>
      <c r="AE210" s="240"/>
      <c r="AF210" s="240"/>
      <c r="AG210" s="244"/>
      <c r="AH210" s="244"/>
      <c r="AI210" s="244"/>
      <c r="AJ210" s="152"/>
      <c r="AK210" s="152"/>
      <c r="AL210" s="152"/>
      <c r="AM210" s="124"/>
      <c r="AN210" s="124"/>
      <c r="AO210" s="124"/>
      <c r="AP210" s="124"/>
      <c r="AQ210" s="124"/>
      <c r="AR210" s="124"/>
    </row>
    <row r="211" ht="15.75" customHeight="1">
      <c r="A211" s="232"/>
      <c r="B211" s="233"/>
      <c r="C211" s="232"/>
      <c r="D211" s="92"/>
      <c r="E211" s="232"/>
      <c r="F211" s="234"/>
      <c r="G211" s="232"/>
      <c r="H211" s="234"/>
      <c r="I211" s="232"/>
      <c r="J211" s="92"/>
      <c r="K211" s="124"/>
      <c r="L211" s="92"/>
      <c r="M211" s="235"/>
      <c r="N211" s="16"/>
      <c r="O211" s="236"/>
      <c r="P211" s="235"/>
      <c r="Q211" s="16"/>
      <c r="R211" s="237"/>
      <c r="S211" s="232"/>
      <c r="T211" s="253"/>
      <c r="U211" s="251"/>
      <c r="V211" s="177"/>
      <c r="W211" s="177"/>
      <c r="X211" s="177"/>
      <c r="Y211" s="177"/>
      <c r="Z211" s="177"/>
      <c r="AA211" s="241"/>
      <c r="AB211" s="235"/>
      <c r="AC211" s="235"/>
      <c r="AD211" s="232"/>
      <c r="AE211" s="240"/>
      <c r="AF211" s="240"/>
      <c r="AG211" s="244"/>
      <c r="AH211" s="244"/>
      <c r="AI211" s="244"/>
      <c r="AJ211" s="124"/>
      <c r="AK211" s="152"/>
      <c r="AL211" s="152"/>
      <c r="AM211" s="124"/>
      <c r="AN211" s="124"/>
      <c r="AO211" s="124"/>
      <c r="AP211" s="124"/>
      <c r="AQ211" s="124"/>
      <c r="AR211" s="124"/>
    </row>
    <row r="212" ht="15.75" customHeight="1">
      <c r="A212" s="232"/>
      <c r="B212" s="233"/>
      <c r="C212" s="232"/>
      <c r="D212" s="92"/>
      <c r="E212" s="232"/>
      <c r="F212" s="234"/>
      <c r="G212" s="232"/>
      <c r="H212" s="234"/>
      <c r="I212" s="232"/>
      <c r="J212" s="92"/>
      <c r="K212" s="124"/>
      <c r="L212" s="92"/>
      <c r="M212" s="235"/>
      <c r="N212" s="16"/>
      <c r="O212" s="236"/>
      <c r="P212" s="235"/>
      <c r="Q212" s="16"/>
      <c r="R212" s="237"/>
      <c r="S212" s="232"/>
      <c r="T212" s="253"/>
      <c r="U212" s="251"/>
      <c r="V212" s="177"/>
      <c r="W212" s="177"/>
      <c r="X212" s="177"/>
      <c r="Y212" s="177"/>
      <c r="Z212" s="177"/>
      <c r="AA212" s="241"/>
      <c r="AB212" s="235"/>
      <c r="AC212" s="235"/>
      <c r="AD212" s="232"/>
      <c r="AE212" s="240"/>
      <c r="AF212" s="240"/>
      <c r="AG212" s="244"/>
      <c r="AH212" s="244"/>
      <c r="AI212" s="244"/>
      <c r="AJ212" s="152"/>
      <c r="AK212" s="152"/>
      <c r="AL212" s="152"/>
      <c r="AM212" s="124"/>
      <c r="AN212" s="124"/>
      <c r="AO212" s="124"/>
      <c r="AP212" s="124"/>
      <c r="AQ212" s="124"/>
      <c r="AR212" s="124"/>
    </row>
    <row r="213" ht="15.75" customHeight="1">
      <c r="A213" s="232"/>
      <c r="B213" s="233"/>
      <c r="C213" s="232"/>
      <c r="D213" s="92"/>
      <c r="E213" s="232"/>
      <c r="F213" s="234"/>
      <c r="G213" s="232"/>
      <c r="H213" s="234"/>
      <c r="I213" s="232"/>
      <c r="J213" s="92"/>
      <c r="K213" s="124"/>
      <c r="L213" s="92"/>
      <c r="M213" s="235"/>
      <c r="N213" s="16"/>
      <c r="O213" s="236"/>
      <c r="P213" s="235"/>
      <c r="Q213" s="16"/>
      <c r="R213" s="237"/>
      <c r="S213" s="232"/>
      <c r="T213" s="253"/>
      <c r="U213" s="251"/>
      <c r="V213" s="177"/>
      <c r="W213" s="177"/>
      <c r="X213" s="177"/>
      <c r="Y213" s="177"/>
      <c r="Z213" s="177"/>
      <c r="AA213" s="241"/>
      <c r="AB213" s="235"/>
      <c r="AC213" s="235"/>
      <c r="AD213" s="232"/>
      <c r="AE213" s="240"/>
      <c r="AF213" s="240"/>
      <c r="AG213" s="244"/>
      <c r="AH213" s="244"/>
      <c r="AI213" s="244"/>
      <c r="AJ213" s="152"/>
      <c r="AK213" s="152"/>
      <c r="AL213" s="152"/>
      <c r="AM213" s="124"/>
      <c r="AN213" s="124"/>
      <c r="AO213" s="124"/>
      <c r="AP213" s="124"/>
      <c r="AQ213" s="124"/>
      <c r="AR213" s="124"/>
    </row>
    <row r="214" ht="15.75" customHeight="1">
      <c r="A214" s="232"/>
      <c r="B214" s="233"/>
      <c r="C214" s="232"/>
      <c r="D214" s="92"/>
      <c r="E214" s="232"/>
      <c r="F214" s="234"/>
      <c r="G214" s="232"/>
      <c r="H214" s="234"/>
      <c r="I214" s="232"/>
      <c r="J214" s="92"/>
      <c r="K214" s="124"/>
      <c r="L214" s="92"/>
      <c r="M214" s="235"/>
      <c r="N214" s="16"/>
      <c r="O214" s="236"/>
      <c r="P214" s="235"/>
      <c r="Q214" s="16"/>
      <c r="R214" s="237"/>
      <c r="S214" s="232"/>
      <c r="T214" s="253"/>
      <c r="U214" s="251"/>
      <c r="V214" s="177"/>
      <c r="W214" s="177"/>
      <c r="X214" s="177"/>
      <c r="Y214" s="177"/>
      <c r="Z214" s="177"/>
      <c r="AA214" s="241"/>
      <c r="AB214" s="235"/>
      <c r="AC214" s="235"/>
      <c r="AD214" s="232"/>
      <c r="AE214" s="240"/>
      <c r="AF214" s="240"/>
      <c r="AG214" s="244"/>
      <c r="AH214" s="244"/>
      <c r="AI214" s="244"/>
      <c r="AJ214" s="152"/>
      <c r="AK214" s="152"/>
      <c r="AL214" s="152"/>
      <c r="AM214" s="124"/>
      <c r="AN214" s="124"/>
      <c r="AO214" s="124"/>
      <c r="AP214" s="124"/>
      <c r="AQ214" s="124"/>
      <c r="AR214" s="124"/>
    </row>
    <row r="215" ht="15.75" customHeight="1">
      <c r="A215" s="232"/>
      <c r="B215" s="233"/>
      <c r="C215" s="232"/>
      <c r="D215" s="92"/>
      <c r="E215" s="232"/>
      <c r="F215" s="234"/>
      <c r="G215" s="232"/>
      <c r="H215" s="234"/>
      <c r="I215" s="232"/>
      <c r="J215" s="92"/>
      <c r="K215" s="124"/>
      <c r="L215" s="92"/>
      <c r="M215" s="235"/>
      <c r="N215" s="16"/>
      <c r="O215" s="236"/>
      <c r="P215" s="235"/>
      <c r="Q215" s="16"/>
      <c r="R215" s="237"/>
      <c r="S215" s="232"/>
      <c r="T215" s="253"/>
      <c r="U215" s="251"/>
      <c r="V215" s="177"/>
      <c r="W215" s="177"/>
      <c r="X215" s="177"/>
      <c r="Y215" s="177"/>
      <c r="Z215" s="177"/>
      <c r="AA215" s="241"/>
      <c r="AB215" s="235"/>
      <c r="AC215" s="235"/>
      <c r="AD215" s="232"/>
      <c r="AE215" s="240"/>
      <c r="AF215" s="240"/>
      <c r="AG215" s="244"/>
      <c r="AH215" s="244"/>
      <c r="AI215" s="244"/>
      <c r="AJ215" s="152"/>
      <c r="AK215" s="152"/>
      <c r="AL215" s="152"/>
      <c r="AM215" s="124"/>
      <c r="AN215" s="124"/>
      <c r="AO215" s="124"/>
      <c r="AP215" s="124"/>
      <c r="AQ215" s="124"/>
      <c r="AR215" s="124"/>
    </row>
    <row r="216" ht="15.75" customHeight="1">
      <c r="A216" s="232"/>
      <c r="B216" s="233"/>
      <c r="C216" s="232"/>
      <c r="D216" s="92"/>
      <c r="E216" s="232"/>
      <c r="F216" s="234"/>
      <c r="G216" s="232"/>
      <c r="H216" s="234"/>
      <c r="I216" s="232"/>
      <c r="J216" s="92"/>
      <c r="K216" s="124"/>
      <c r="L216" s="92"/>
      <c r="M216" s="235"/>
      <c r="N216" s="16"/>
      <c r="O216" s="236"/>
      <c r="P216" s="235"/>
      <c r="Q216" s="16"/>
      <c r="R216" s="237"/>
      <c r="S216" s="232"/>
      <c r="T216" s="253"/>
      <c r="U216" s="251"/>
      <c r="V216" s="177"/>
      <c r="W216" s="177"/>
      <c r="X216" s="177"/>
      <c r="Y216" s="177"/>
      <c r="Z216" s="177"/>
      <c r="AA216" s="241"/>
      <c r="AB216" s="235"/>
      <c r="AC216" s="235"/>
      <c r="AD216" s="232"/>
      <c r="AE216" s="240"/>
      <c r="AF216" s="240"/>
      <c r="AG216" s="244"/>
      <c r="AH216" s="244"/>
      <c r="AI216" s="244"/>
      <c r="AJ216" s="152"/>
      <c r="AK216" s="152"/>
      <c r="AL216" s="152"/>
      <c r="AM216" s="124"/>
      <c r="AN216" s="124"/>
      <c r="AO216" s="124"/>
      <c r="AP216" s="124"/>
      <c r="AQ216" s="124"/>
      <c r="AR216" s="124"/>
    </row>
    <row r="217" ht="15.75" customHeight="1">
      <c r="A217" s="232"/>
      <c r="B217" s="233"/>
      <c r="C217" s="232"/>
      <c r="D217" s="92"/>
      <c r="E217" s="232"/>
      <c r="F217" s="234"/>
      <c r="G217" s="232"/>
      <c r="H217" s="234"/>
      <c r="I217" s="232"/>
      <c r="J217" s="92"/>
      <c r="K217" s="124"/>
      <c r="L217" s="92"/>
      <c r="M217" s="235"/>
      <c r="N217" s="16"/>
      <c r="O217" s="236"/>
      <c r="P217" s="235"/>
      <c r="Q217" s="16"/>
      <c r="R217" s="237"/>
      <c r="S217" s="232"/>
      <c r="T217" s="253"/>
      <c r="U217" s="251"/>
      <c r="V217" s="177"/>
      <c r="W217" s="177"/>
      <c r="X217" s="177"/>
      <c r="Y217" s="177"/>
      <c r="Z217" s="177"/>
      <c r="AA217" s="241"/>
      <c r="AB217" s="235"/>
      <c r="AC217" s="235"/>
      <c r="AD217" s="232"/>
      <c r="AE217" s="240"/>
      <c r="AF217" s="240"/>
      <c r="AG217" s="244"/>
      <c r="AH217" s="244"/>
      <c r="AI217" s="244"/>
      <c r="AJ217" s="152"/>
      <c r="AK217" s="152"/>
      <c r="AL217" s="152"/>
      <c r="AM217" s="124"/>
      <c r="AN217" s="124"/>
      <c r="AO217" s="124"/>
      <c r="AP217" s="124"/>
      <c r="AQ217" s="124"/>
      <c r="AR217" s="124"/>
    </row>
    <row r="218" ht="15.75" customHeight="1">
      <c r="A218" s="232"/>
      <c r="B218" s="233"/>
      <c r="C218" s="232"/>
      <c r="D218" s="92"/>
      <c r="E218" s="232"/>
      <c r="F218" s="234"/>
      <c r="G218" s="232"/>
      <c r="H218" s="234"/>
      <c r="I218" s="232"/>
      <c r="J218" s="92"/>
      <c r="K218" s="124"/>
      <c r="L218" s="92"/>
      <c r="M218" s="235"/>
      <c r="N218" s="16"/>
      <c r="O218" s="236"/>
      <c r="P218" s="235"/>
      <c r="Q218" s="16"/>
      <c r="R218" s="237"/>
      <c r="S218" s="232"/>
      <c r="T218" s="253"/>
      <c r="U218" s="251"/>
      <c r="V218" s="177"/>
      <c r="W218" s="177"/>
      <c r="X218" s="177"/>
      <c r="Y218" s="177"/>
      <c r="Z218" s="177"/>
      <c r="AA218" s="241"/>
      <c r="AB218" s="235"/>
      <c r="AC218" s="235"/>
      <c r="AD218" s="232"/>
      <c r="AE218" s="240"/>
      <c r="AF218" s="240"/>
      <c r="AG218" s="244"/>
      <c r="AH218" s="244"/>
      <c r="AI218" s="244"/>
      <c r="AJ218" s="152"/>
      <c r="AK218" s="152"/>
      <c r="AL218" s="152"/>
      <c r="AM218" s="124"/>
      <c r="AN218" s="124"/>
      <c r="AO218" s="124"/>
      <c r="AP218" s="124"/>
      <c r="AQ218" s="124"/>
      <c r="AR218" s="124"/>
    </row>
    <row r="219" ht="15.75" customHeight="1">
      <c r="A219" s="232"/>
      <c r="B219" s="233"/>
      <c r="C219" s="232"/>
      <c r="D219" s="92"/>
      <c r="E219" s="232"/>
      <c r="F219" s="234"/>
      <c r="G219" s="232"/>
      <c r="H219" s="234"/>
      <c r="I219" s="232"/>
      <c r="J219" s="92"/>
      <c r="K219" s="124"/>
      <c r="L219" s="92"/>
      <c r="M219" s="235"/>
      <c r="N219" s="16"/>
      <c r="O219" s="236"/>
      <c r="P219" s="235"/>
      <c r="Q219" s="16"/>
      <c r="R219" s="237"/>
      <c r="S219" s="232"/>
      <c r="T219" s="253"/>
      <c r="U219" s="251"/>
      <c r="V219" s="177"/>
      <c r="W219" s="177"/>
      <c r="X219" s="177"/>
      <c r="Y219" s="177"/>
      <c r="Z219" s="177"/>
      <c r="AA219" s="241"/>
      <c r="AB219" s="235"/>
      <c r="AC219" s="235"/>
      <c r="AD219" s="232"/>
      <c r="AE219" s="177"/>
      <c r="AF219" s="177"/>
      <c r="AG219" s="92"/>
      <c r="AH219" s="92"/>
      <c r="AI219" s="92"/>
      <c r="AJ219" s="152"/>
      <c r="AK219" s="152"/>
      <c r="AL219" s="152"/>
      <c r="AM219" s="124"/>
      <c r="AN219" s="124"/>
      <c r="AO219" s="124"/>
      <c r="AP219" s="124"/>
      <c r="AQ219" s="124"/>
      <c r="AR219" s="124"/>
    </row>
    <row r="220" ht="15.75" customHeight="1">
      <c r="A220" s="232"/>
      <c r="B220" s="233"/>
      <c r="C220" s="232"/>
      <c r="D220" s="92"/>
      <c r="E220" s="232"/>
      <c r="F220" s="234"/>
      <c r="G220" s="232"/>
      <c r="H220" s="234"/>
      <c r="I220" s="232"/>
      <c r="J220" s="92"/>
      <c r="K220" s="124"/>
      <c r="L220" s="92"/>
      <c r="M220" s="235"/>
      <c r="N220" s="16"/>
      <c r="O220" s="236"/>
      <c r="P220" s="235"/>
      <c r="Q220" s="16"/>
      <c r="R220" s="237"/>
      <c r="S220" s="232"/>
      <c r="T220" s="253"/>
      <c r="U220" s="251"/>
      <c r="V220" s="177"/>
      <c r="W220" s="177"/>
      <c r="X220" s="177"/>
      <c r="Y220" s="177"/>
      <c r="Z220" s="177"/>
      <c r="AA220" s="241"/>
      <c r="AB220" s="235"/>
      <c r="AC220" s="235"/>
      <c r="AD220" s="232"/>
      <c r="AE220" s="256"/>
      <c r="AF220" s="256"/>
      <c r="AG220" s="92"/>
      <c r="AH220" s="92"/>
      <c r="AI220" s="92"/>
      <c r="AJ220" s="152"/>
      <c r="AK220" s="152"/>
      <c r="AL220" s="152"/>
      <c r="AM220" s="124"/>
      <c r="AN220" s="124"/>
      <c r="AO220" s="124"/>
      <c r="AP220" s="124"/>
      <c r="AQ220" s="124"/>
      <c r="AR220" s="124"/>
    </row>
    <row r="221" ht="15.75" customHeight="1">
      <c r="A221" s="232"/>
      <c r="B221" s="233"/>
      <c r="C221" s="232"/>
      <c r="D221" s="92"/>
      <c r="E221" s="232"/>
      <c r="F221" s="234"/>
      <c r="G221" s="232"/>
      <c r="H221" s="234"/>
      <c r="I221" s="232"/>
      <c r="J221" s="92"/>
      <c r="K221" s="124"/>
      <c r="L221" s="92"/>
      <c r="M221" s="235"/>
      <c r="N221" s="16"/>
      <c r="O221" s="236"/>
      <c r="P221" s="235"/>
      <c r="Q221" s="16"/>
      <c r="R221" s="237"/>
      <c r="S221" s="232"/>
      <c r="T221" s="253"/>
      <c r="U221" s="251"/>
      <c r="V221" s="177"/>
      <c r="W221" s="177"/>
      <c r="X221" s="177"/>
      <c r="Y221" s="177"/>
      <c r="Z221" s="177"/>
      <c r="AA221" s="241"/>
      <c r="AB221" s="235"/>
      <c r="AC221" s="235"/>
      <c r="AD221" s="232"/>
      <c r="AE221" s="256"/>
      <c r="AF221" s="256"/>
      <c r="AG221" s="254"/>
      <c r="AH221" s="254"/>
      <c r="AI221" s="254"/>
      <c r="AJ221" s="152"/>
      <c r="AK221" s="152"/>
      <c r="AL221" s="152"/>
      <c r="AM221" s="124"/>
      <c r="AN221" s="124"/>
      <c r="AO221" s="124"/>
      <c r="AP221" s="124"/>
      <c r="AQ221" s="124"/>
      <c r="AR221" s="124"/>
    </row>
    <row r="222" ht="15.75" customHeight="1">
      <c r="A222" s="232"/>
      <c r="B222" s="233"/>
      <c r="C222" s="232"/>
      <c r="D222" s="92"/>
      <c r="E222" s="232"/>
      <c r="F222" s="234"/>
      <c r="G222" s="232"/>
      <c r="H222" s="234"/>
      <c r="I222" s="232"/>
      <c r="J222" s="92"/>
      <c r="K222" s="124"/>
      <c r="L222" s="92"/>
      <c r="M222" s="235"/>
      <c r="N222" s="16"/>
      <c r="O222" s="236"/>
      <c r="P222" s="235"/>
      <c r="Q222" s="16"/>
      <c r="R222" s="237"/>
      <c r="S222" s="232"/>
      <c r="T222" s="253"/>
      <c r="U222" s="251"/>
      <c r="V222" s="177"/>
      <c r="W222" s="177"/>
      <c r="X222" s="177"/>
      <c r="Y222" s="177"/>
      <c r="Z222" s="177"/>
      <c r="AA222" s="241"/>
      <c r="AB222" s="235"/>
      <c r="AC222" s="235"/>
      <c r="AD222" s="232"/>
      <c r="AE222" s="177"/>
      <c r="AF222" s="177"/>
      <c r="AG222" s="92"/>
      <c r="AH222" s="92"/>
      <c r="AI222" s="92"/>
      <c r="AJ222" s="152"/>
      <c r="AK222" s="152"/>
      <c r="AL222" s="152"/>
      <c r="AM222" s="124"/>
      <c r="AN222" s="124"/>
      <c r="AO222" s="124"/>
      <c r="AP222" s="124"/>
      <c r="AQ222" s="124"/>
      <c r="AR222" s="124"/>
    </row>
    <row r="223" ht="15.75" customHeight="1">
      <c r="A223" s="232"/>
      <c r="B223" s="233"/>
      <c r="C223" s="232"/>
      <c r="D223" s="92"/>
      <c r="E223" s="232"/>
      <c r="F223" s="234"/>
      <c r="G223" s="232"/>
      <c r="H223" s="234"/>
      <c r="I223" s="232"/>
      <c r="J223" s="92"/>
      <c r="K223" s="124"/>
      <c r="L223" s="92"/>
      <c r="M223" s="235"/>
      <c r="N223" s="16"/>
      <c r="O223" s="236"/>
      <c r="P223" s="235"/>
      <c r="Q223" s="16"/>
      <c r="R223" s="237"/>
      <c r="S223" s="232"/>
      <c r="T223" s="253"/>
      <c r="U223" s="251"/>
      <c r="V223" s="177"/>
      <c r="W223" s="177"/>
      <c r="X223" s="177"/>
      <c r="Y223" s="177"/>
      <c r="Z223" s="177"/>
      <c r="AA223" s="241"/>
      <c r="AB223" s="235"/>
      <c r="AC223" s="235"/>
      <c r="AD223" s="232"/>
      <c r="AE223" s="177"/>
      <c r="AF223" s="177"/>
      <c r="AG223" s="244"/>
      <c r="AH223" s="244"/>
      <c r="AI223" s="244"/>
      <c r="AJ223" s="152"/>
      <c r="AK223" s="152"/>
      <c r="AL223" s="152"/>
      <c r="AM223" s="124"/>
      <c r="AN223" s="124"/>
      <c r="AO223" s="124"/>
      <c r="AP223" s="124"/>
      <c r="AQ223" s="124"/>
      <c r="AR223" s="124"/>
    </row>
    <row r="224" ht="15.75" customHeight="1">
      <c r="A224" s="232"/>
      <c r="B224" s="233"/>
      <c r="C224" s="232"/>
      <c r="D224" s="92"/>
      <c r="E224" s="232"/>
      <c r="F224" s="234"/>
      <c r="G224" s="232"/>
      <c r="H224" s="234"/>
      <c r="I224" s="232"/>
      <c r="J224" s="92"/>
      <c r="K224" s="124"/>
      <c r="L224" s="92"/>
      <c r="M224" s="235"/>
      <c r="N224" s="16"/>
      <c r="O224" s="236"/>
      <c r="P224" s="235"/>
      <c r="Q224" s="16"/>
      <c r="R224" s="237"/>
      <c r="S224" s="232"/>
      <c r="T224" s="253"/>
      <c r="U224" s="251"/>
      <c r="V224" s="177"/>
      <c r="W224" s="177"/>
      <c r="X224" s="177"/>
      <c r="Y224" s="177"/>
      <c r="Z224" s="177"/>
      <c r="AA224" s="241"/>
      <c r="AB224" s="235"/>
      <c r="AC224" s="235"/>
      <c r="AD224" s="232"/>
      <c r="AE224" s="240"/>
      <c r="AF224" s="240"/>
      <c r="AG224" s="244"/>
      <c r="AH224" s="244"/>
      <c r="AI224" s="244"/>
      <c r="AJ224" s="152"/>
      <c r="AK224" s="152"/>
      <c r="AL224" s="152"/>
      <c r="AM224" s="124"/>
      <c r="AN224" s="124"/>
      <c r="AO224" s="124"/>
      <c r="AP224" s="124"/>
      <c r="AQ224" s="124"/>
      <c r="AR224" s="124"/>
    </row>
    <row r="225" ht="15.75" customHeight="1">
      <c r="A225" s="232"/>
      <c r="B225" s="233"/>
      <c r="C225" s="232"/>
      <c r="D225" s="92"/>
      <c r="E225" s="232"/>
      <c r="F225" s="234"/>
      <c r="G225" s="232"/>
      <c r="H225" s="234"/>
      <c r="I225" s="232"/>
      <c r="J225" s="92"/>
      <c r="K225" s="124"/>
      <c r="L225" s="92"/>
      <c r="M225" s="235"/>
      <c r="N225" s="16"/>
      <c r="O225" s="236"/>
      <c r="P225" s="235"/>
      <c r="Q225" s="16"/>
      <c r="R225" s="237"/>
      <c r="S225" s="232"/>
      <c r="T225" s="253"/>
      <c r="U225" s="251"/>
      <c r="V225" s="177"/>
      <c r="W225" s="177"/>
      <c r="X225" s="177"/>
      <c r="Y225" s="177"/>
      <c r="Z225" s="177"/>
      <c r="AA225" s="241"/>
      <c r="AB225" s="235"/>
      <c r="AC225" s="235"/>
      <c r="AD225" s="232"/>
      <c r="AE225" s="240"/>
      <c r="AF225" s="240"/>
      <c r="AG225" s="244"/>
      <c r="AH225" s="244"/>
      <c r="AI225" s="244"/>
      <c r="AJ225" s="152"/>
      <c r="AK225" s="152"/>
      <c r="AL225" s="152"/>
      <c r="AM225" s="124"/>
      <c r="AN225" s="124"/>
      <c r="AO225" s="124"/>
      <c r="AP225" s="124"/>
      <c r="AQ225" s="124"/>
      <c r="AR225" s="124"/>
    </row>
    <row r="226" ht="15.75" customHeight="1">
      <c r="A226" s="232"/>
      <c r="B226" s="233"/>
      <c r="C226" s="232"/>
      <c r="D226" s="92"/>
      <c r="E226" s="232"/>
      <c r="F226" s="234"/>
      <c r="G226" s="232"/>
      <c r="H226" s="234"/>
      <c r="I226" s="232"/>
      <c r="J226" s="92"/>
      <c r="K226" s="124"/>
      <c r="L226" s="92"/>
      <c r="M226" s="235"/>
      <c r="N226" s="16"/>
      <c r="O226" s="236"/>
      <c r="P226" s="235"/>
      <c r="Q226" s="16"/>
      <c r="R226" s="237"/>
      <c r="S226" s="232"/>
      <c r="T226" s="253"/>
      <c r="U226" s="251"/>
      <c r="V226" s="177"/>
      <c r="W226" s="177"/>
      <c r="X226" s="177"/>
      <c r="Y226" s="177"/>
      <c r="Z226" s="177"/>
      <c r="AA226" s="241"/>
      <c r="AB226" s="235"/>
      <c r="AC226" s="235"/>
      <c r="AD226" s="232"/>
      <c r="AE226" s="240"/>
      <c r="AF226" s="240"/>
      <c r="AG226" s="244"/>
      <c r="AH226" s="244"/>
      <c r="AI226" s="244"/>
      <c r="AJ226" s="152"/>
      <c r="AK226" s="152"/>
      <c r="AL226" s="152"/>
      <c r="AM226" s="124"/>
      <c r="AN226" s="124"/>
      <c r="AO226" s="124"/>
      <c r="AP226" s="124"/>
      <c r="AQ226" s="124"/>
      <c r="AR226" s="124"/>
    </row>
    <row r="227" ht="15.75" customHeight="1">
      <c r="A227" s="232"/>
      <c r="B227" s="233"/>
      <c r="C227" s="232"/>
      <c r="D227" s="92"/>
      <c r="E227" s="232"/>
      <c r="F227" s="234"/>
      <c r="G227" s="232"/>
      <c r="H227" s="234"/>
      <c r="I227" s="232"/>
      <c r="J227" s="92"/>
      <c r="K227" s="124"/>
      <c r="L227" s="92"/>
      <c r="M227" s="235"/>
      <c r="N227" s="16"/>
      <c r="O227" s="236"/>
      <c r="P227" s="235"/>
      <c r="Q227" s="16"/>
      <c r="R227" s="237"/>
      <c r="S227" s="232"/>
      <c r="T227" s="253"/>
      <c r="U227" s="251"/>
      <c r="V227" s="177"/>
      <c r="W227" s="177"/>
      <c r="X227" s="177"/>
      <c r="Y227" s="177"/>
      <c r="Z227" s="177"/>
      <c r="AA227" s="241"/>
      <c r="AB227" s="235"/>
      <c r="AC227" s="235"/>
      <c r="AD227" s="232"/>
      <c r="AE227" s="240"/>
      <c r="AF227" s="240"/>
      <c r="AG227" s="244"/>
      <c r="AH227" s="244"/>
      <c r="AI227" s="244"/>
      <c r="AJ227" s="152"/>
      <c r="AK227" s="152"/>
      <c r="AL227" s="152"/>
      <c r="AM227" s="124"/>
      <c r="AN227" s="124"/>
      <c r="AO227" s="124"/>
      <c r="AP227" s="124"/>
      <c r="AQ227" s="124"/>
      <c r="AR227" s="124"/>
    </row>
    <row r="228" ht="15.75" customHeight="1">
      <c r="A228" s="232"/>
      <c r="B228" s="233"/>
      <c r="C228" s="232"/>
      <c r="D228" s="92"/>
      <c r="E228" s="232"/>
      <c r="F228" s="234"/>
      <c r="G228" s="232"/>
      <c r="H228" s="234"/>
      <c r="I228" s="232"/>
      <c r="J228" s="92"/>
      <c r="K228" s="124"/>
      <c r="L228" s="92"/>
      <c r="M228" s="235"/>
      <c r="N228" s="16"/>
      <c r="O228" s="236"/>
      <c r="P228" s="235"/>
      <c r="Q228" s="16"/>
      <c r="R228" s="237"/>
      <c r="S228" s="232"/>
      <c r="T228" s="253"/>
      <c r="U228" s="251"/>
      <c r="V228" s="177"/>
      <c r="W228" s="177"/>
      <c r="X228" s="177"/>
      <c r="Y228" s="177"/>
      <c r="Z228" s="177"/>
      <c r="AA228" s="241"/>
      <c r="AB228" s="235"/>
      <c r="AC228" s="235"/>
      <c r="AD228" s="232"/>
      <c r="AE228" s="177"/>
      <c r="AF228" s="177"/>
      <c r="AG228" s="92"/>
      <c r="AH228" s="92"/>
      <c r="AI228" s="92"/>
      <c r="AJ228" s="152"/>
      <c r="AK228" s="152"/>
      <c r="AL228" s="152"/>
      <c r="AM228" s="124"/>
      <c r="AN228" s="124"/>
      <c r="AO228" s="124"/>
      <c r="AP228" s="124"/>
      <c r="AQ228" s="124"/>
      <c r="AR228" s="124"/>
    </row>
    <row r="229" ht="15.75" customHeight="1">
      <c r="A229" s="232"/>
      <c r="B229" s="233"/>
      <c r="C229" s="232"/>
      <c r="D229" s="92"/>
      <c r="E229" s="232"/>
      <c r="F229" s="234"/>
      <c r="G229" s="232"/>
      <c r="H229" s="234"/>
      <c r="I229" s="232"/>
      <c r="J229" s="92"/>
      <c r="K229" s="124"/>
      <c r="L229" s="92"/>
      <c r="M229" s="235"/>
      <c r="N229" s="16"/>
      <c r="O229" s="236"/>
      <c r="P229" s="235"/>
      <c r="Q229" s="16"/>
      <c r="R229" s="237"/>
      <c r="S229" s="232"/>
      <c r="T229" s="253"/>
      <c r="U229" s="251"/>
      <c r="V229" s="177"/>
      <c r="W229" s="177"/>
      <c r="X229" s="177"/>
      <c r="Y229" s="177"/>
      <c r="Z229" s="177"/>
      <c r="AA229" s="241"/>
      <c r="AB229" s="235"/>
      <c r="AC229" s="235"/>
      <c r="AD229" s="232"/>
      <c r="AE229" s="177"/>
      <c r="AF229" s="177"/>
      <c r="AG229" s="92"/>
      <c r="AH229" s="92"/>
      <c r="AI229" s="92"/>
      <c r="AJ229" s="152"/>
      <c r="AK229" s="152"/>
      <c r="AL229" s="152"/>
      <c r="AM229" s="124"/>
      <c r="AN229" s="124"/>
      <c r="AO229" s="124"/>
      <c r="AP229" s="124"/>
      <c r="AQ229" s="124"/>
      <c r="AR229" s="124"/>
    </row>
    <row r="230" ht="15.75" customHeight="1">
      <c r="A230" s="232"/>
      <c r="B230" s="233"/>
      <c r="C230" s="232"/>
      <c r="D230" s="92"/>
      <c r="E230" s="232"/>
      <c r="F230" s="234"/>
      <c r="G230" s="232"/>
      <c r="H230" s="234"/>
      <c r="I230" s="232"/>
      <c r="J230" s="92"/>
      <c r="K230" s="124"/>
      <c r="L230" s="92"/>
      <c r="M230" s="235"/>
      <c r="N230" s="16"/>
      <c r="O230" s="236"/>
      <c r="P230" s="235"/>
      <c r="Q230" s="16"/>
      <c r="R230" s="237"/>
      <c r="S230" s="232"/>
      <c r="T230" s="253"/>
      <c r="U230" s="251"/>
      <c r="V230" s="177"/>
      <c r="W230" s="177"/>
      <c r="X230" s="177"/>
      <c r="Y230" s="177"/>
      <c r="Z230" s="177"/>
      <c r="AA230" s="241"/>
      <c r="AB230" s="235"/>
      <c r="AC230" s="235"/>
      <c r="AD230" s="232"/>
      <c r="AE230" s="177"/>
      <c r="AF230" s="177"/>
      <c r="AG230" s="92"/>
      <c r="AH230" s="92"/>
      <c r="AI230" s="92"/>
      <c r="AJ230" s="152"/>
      <c r="AK230" s="152"/>
      <c r="AL230" s="152"/>
      <c r="AM230" s="124"/>
      <c r="AN230" s="124"/>
      <c r="AO230" s="124"/>
      <c r="AP230" s="124"/>
      <c r="AQ230" s="124"/>
      <c r="AR230" s="124"/>
    </row>
    <row r="231" ht="15.75" customHeight="1">
      <c r="A231" s="232"/>
      <c r="B231" s="233"/>
      <c r="C231" s="232"/>
      <c r="D231" s="92"/>
      <c r="E231" s="232"/>
      <c r="F231" s="234"/>
      <c r="G231" s="232"/>
      <c r="H231" s="234"/>
      <c r="I231" s="232"/>
      <c r="J231" s="92"/>
      <c r="K231" s="124"/>
      <c r="L231" s="92"/>
      <c r="M231" s="235"/>
      <c r="N231" s="16"/>
      <c r="O231" s="236"/>
      <c r="P231" s="235"/>
      <c r="Q231" s="16"/>
      <c r="R231" s="237"/>
      <c r="S231" s="232"/>
      <c r="T231" s="253"/>
      <c r="U231" s="251"/>
      <c r="V231" s="177"/>
      <c r="W231" s="177"/>
      <c r="X231" s="177"/>
      <c r="Y231" s="177"/>
      <c r="Z231" s="177"/>
      <c r="AA231" s="241"/>
      <c r="AB231" s="235"/>
      <c r="AC231" s="235"/>
      <c r="AD231" s="232"/>
      <c r="AE231" s="177"/>
      <c r="AF231" s="177"/>
      <c r="AG231" s="92"/>
      <c r="AH231" s="92"/>
      <c r="AI231" s="92"/>
      <c r="AJ231" s="152"/>
      <c r="AK231" s="152"/>
      <c r="AL231" s="152"/>
      <c r="AM231" s="124"/>
      <c r="AN231" s="124"/>
      <c r="AO231" s="124"/>
      <c r="AP231" s="124"/>
      <c r="AQ231" s="124"/>
      <c r="AR231" s="124"/>
    </row>
    <row r="232" ht="15.75" customHeight="1">
      <c r="A232" s="232"/>
      <c r="B232" s="233"/>
      <c r="C232" s="232"/>
      <c r="D232" s="92"/>
      <c r="E232" s="232"/>
      <c r="F232" s="234"/>
      <c r="G232" s="232"/>
      <c r="H232" s="234"/>
      <c r="I232" s="232"/>
      <c r="J232" s="92"/>
      <c r="K232" s="124"/>
      <c r="L232" s="92"/>
      <c r="M232" s="235"/>
      <c r="N232" s="16"/>
      <c r="O232" s="236"/>
      <c r="P232" s="235"/>
      <c r="Q232" s="16"/>
      <c r="R232" s="237"/>
      <c r="S232" s="232"/>
      <c r="T232" s="253"/>
      <c r="U232" s="251"/>
      <c r="V232" s="177"/>
      <c r="W232" s="177"/>
      <c r="X232" s="177"/>
      <c r="Y232" s="177"/>
      <c r="Z232" s="177"/>
      <c r="AA232" s="241"/>
      <c r="AB232" s="235"/>
      <c r="AC232" s="235"/>
      <c r="AD232" s="232"/>
      <c r="AE232" s="177"/>
      <c r="AF232" s="177"/>
      <c r="AG232" s="92"/>
      <c r="AH232" s="92"/>
      <c r="AI232" s="92"/>
      <c r="AJ232" s="152"/>
      <c r="AK232" s="152"/>
      <c r="AL232" s="152"/>
      <c r="AM232" s="124"/>
      <c r="AN232" s="124"/>
      <c r="AO232" s="124"/>
      <c r="AP232" s="124"/>
      <c r="AQ232" s="124"/>
      <c r="AR232" s="124"/>
    </row>
    <row r="233" ht="15.75" customHeight="1">
      <c r="A233" s="232"/>
      <c r="B233" s="233"/>
      <c r="C233" s="232"/>
      <c r="D233" s="92"/>
      <c r="E233" s="232"/>
      <c r="F233" s="234"/>
      <c r="G233" s="232"/>
      <c r="H233" s="234"/>
      <c r="I233" s="232"/>
      <c r="J233" s="92"/>
      <c r="K233" s="124"/>
      <c r="L233" s="92"/>
      <c r="M233" s="235"/>
      <c r="N233" s="16"/>
      <c r="O233" s="236"/>
      <c r="P233" s="235"/>
      <c r="Q233" s="16"/>
      <c r="R233" s="237"/>
      <c r="S233" s="232"/>
      <c r="T233" s="253"/>
      <c r="U233" s="251"/>
      <c r="V233" s="177"/>
      <c r="W233" s="177"/>
      <c r="X233" s="177"/>
      <c r="Y233" s="177"/>
      <c r="Z233" s="177"/>
      <c r="AA233" s="241"/>
      <c r="AB233" s="235"/>
      <c r="AC233" s="235"/>
      <c r="AD233" s="232"/>
      <c r="AE233" s="177"/>
      <c r="AF233" s="177"/>
      <c r="AG233" s="92"/>
      <c r="AH233" s="92"/>
      <c r="AI233" s="92"/>
      <c r="AJ233" s="152"/>
      <c r="AK233" s="152"/>
      <c r="AL233" s="152"/>
      <c r="AM233" s="124"/>
      <c r="AN233" s="124"/>
      <c r="AO233" s="124"/>
      <c r="AP233" s="124"/>
      <c r="AQ233" s="124"/>
      <c r="AR233" s="124"/>
    </row>
    <row r="234" ht="15.75" customHeight="1">
      <c r="A234" s="232"/>
      <c r="B234" s="233"/>
      <c r="C234" s="232"/>
      <c r="D234" s="92"/>
      <c r="E234" s="232"/>
      <c r="F234" s="234"/>
      <c r="G234" s="232"/>
      <c r="H234" s="234"/>
      <c r="I234" s="232"/>
      <c r="J234" s="92"/>
      <c r="K234" s="124"/>
      <c r="L234" s="92"/>
      <c r="M234" s="235"/>
      <c r="N234" s="16"/>
      <c r="O234" s="236"/>
      <c r="P234" s="235"/>
      <c r="Q234" s="16"/>
      <c r="R234" s="237"/>
      <c r="S234" s="232"/>
      <c r="T234" s="253"/>
      <c r="U234" s="251"/>
      <c r="V234" s="177"/>
      <c r="W234" s="177"/>
      <c r="X234" s="177"/>
      <c r="Y234" s="177"/>
      <c r="Z234" s="177"/>
      <c r="AA234" s="241"/>
      <c r="AB234" s="235"/>
      <c r="AC234" s="235"/>
      <c r="AD234" s="232"/>
      <c r="AE234" s="177"/>
      <c r="AF234" s="177"/>
      <c r="AG234" s="92"/>
      <c r="AH234" s="92"/>
      <c r="AI234" s="92"/>
      <c r="AJ234" s="152"/>
      <c r="AK234" s="152"/>
      <c r="AL234" s="152"/>
      <c r="AM234" s="124"/>
      <c r="AN234" s="124"/>
      <c r="AO234" s="124"/>
      <c r="AP234" s="124"/>
      <c r="AQ234" s="124"/>
      <c r="AR234" s="124"/>
    </row>
    <row r="235" ht="15.75" customHeight="1">
      <c r="A235" s="232"/>
      <c r="B235" s="233"/>
      <c r="C235" s="232"/>
      <c r="D235" s="92"/>
      <c r="E235" s="232"/>
      <c r="F235" s="234"/>
      <c r="G235" s="232"/>
      <c r="H235" s="234"/>
      <c r="I235" s="232"/>
      <c r="J235" s="92"/>
      <c r="K235" s="124"/>
      <c r="L235" s="92"/>
      <c r="M235" s="235"/>
      <c r="N235" s="16"/>
      <c r="O235" s="236"/>
      <c r="P235" s="235"/>
      <c r="Q235" s="16"/>
      <c r="R235" s="237"/>
      <c r="S235" s="232"/>
      <c r="T235" s="253"/>
      <c r="U235" s="251"/>
      <c r="V235" s="177"/>
      <c r="W235" s="177"/>
      <c r="X235" s="177"/>
      <c r="Y235" s="177"/>
      <c r="Z235" s="177"/>
      <c r="AA235" s="241"/>
      <c r="AB235" s="235"/>
      <c r="AC235" s="235"/>
      <c r="AD235" s="232"/>
      <c r="AE235" s="177"/>
      <c r="AF235" s="177"/>
      <c r="AG235" s="92"/>
      <c r="AH235" s="92"/>
      <c r="AI235" s="92"/>
      <c r="AJ235" s="152"/>
      <c r="AK235" s="152"/>
      <c r="AL235" s="152"/>
      <c r="AM235" s="124"/>
      <c r="AN235" s="124"/>
      <c r="AO235" s="124"/>
      <c r="AP235" s="124"/>
      <c r="AQ235" s="124"/>
      <c r="AR235" s="124"/>
    </row>
    <row r="236" ht="15.75" customHeight="1">
      <c r="A236" s="232"/>
      <c r="B236" s="233"/>
      <c r="C236" s="232"/>
      <c r="D236" s="92"/>
      <c r="E236" s="232"/>
      <c r="F236" s="234"/>
      <c r="G236" s="232"/>
      <c r="H236" s="234"/>
      <c r="I236" s="232"/>
      <c r="J236" s="92"/>
      <c r="K236" s="124"/>
      <c r="L236" s="92"/>
      <c r="M236" s="235"/>
      <c r="N236" s="16"/>
      <c r="O236" s="236"/>
      <c r="P236" s="235"/>
      <c r="Q236" s="16"/>
      <c r="R236" s="237"/>
      <c r="S236" s="232"/>
      <c r="T236" s="253"/>
      <c r="U236" s="251"/>
      <c r="V236" s="177"/>
      <c r="W236" s="177"/>
      <c r="X236" s="177"/>
      <c r="Y236" s="177"/>
      <c r="Z236" s="177"/>
      <c r="AA236" s="241"/>
      <c r="AB236" s="235"/>
      <c r="AC236" s="235"/>
      <c r="AD236" s="232"/>
      <c r="AE236" s="177"/>
      <c r="AF236" s="177"/>
      <c r="AG236" s="92"/>
      <c r="AH236" s="92"/>
      <c r="AI236" s="92"/>
      <c r="AJ236" s="152"/>
      <c r="AK236" s="152"/>
      <c r="AL236" s="152"/>
      <c r="AM236" s="124"/>
      <c r="AN236" s="124"/>
      <c r="AO236" s="124"/>
      <c r="AP236" s="124"/>
      <c r="AQ236" s="124"/>
      <c r="AR236" s="124"/>
    </row>
    <row r="237" ht="15.75" customHeight="1">
      <c r="A237" s="232"/>
      <c r="B237" s="233"/>
      <c r="C237" s="232"/>
      <c r="D237" s="92"/>
      <c r="E237" s="232"/>
      <c r="F237" s="234"/>
      <c r="G237" s="232"/>
      <c r="H237" s="234"/>
      <c r="I237" s="232"/>
      <c r="J237" s="92"/>
      <c r="K237" s="124"/>
      <c r="L237" s="92"/>
      <c r="M237" s="235"/>
      <c r="N237" s="16"/>
      <c r="O237" s="236"/>
      <c r="P237" s="235"/>
      <c r="Q237" s="16"/>
      <c r="R237" s="237"/>
      <c r="S237" s="232"/>
      <c r="T237" s="253"/>
      <c r="U237" s="251"/>
      <c r="V237" s="177"/>
      <c r="W237" s="177"/>
      <c r="X237" s="177"/>
      <c r="Y237" s="177"/>
      <c r="Z237" s="177"/>
      <c r="AA237" s="241"/>
      <c r="AB237" s="235"/>
      <c r="AC237" s="235"/>
      <c r="AD237" s="232"/>
      <c r="AE237" s="177"/>
      <c r="AF237" s="177"/>
      <c r="AG237" s="92"/>
      <c r="AH237" s="92"/>
      <c r="AI237" s="92"/>
      <c r="AJ237" s="152"/>
      <c r="AK237" s="152"/>
      <c r="AL237" s="152"/>
      <c r="AM237" s="124"/>
      <c r="AN237" s="124"/>
      <c r="AO237" s="124"/>
      <c r="AP237" s="124"/>
      <c r="AQ237" s="124"/>
      <c r="AR237" s="124"/>
    </row>
    <row r="238" ht="15.75" customHeight="1">
      <c r="A238" s="232"/>
      <c r="B238" s="233"/>
      <c r="C238" s="232"/>
      <c r="D238" s="92"/>
      <c r="E238" s="232"/>
      <c r="F238" s="234"/>
      <c r="G238" s="232"/>
      <c r="H238" s="234"/>
      <c r="I238" s="232"/>
      <c r="J238" s="92"/>
      <c r="K238" s="124"/>
      <c r="L238" s="92"/>
      <c r="M238" s="235"/>
      <c r="N238" s="16"/>
      <c r="O238" s="236"/>
      <c r="P238" s="235"/>
      <c r="Q238" s="16"/>
      <c r="R238" s="237"/>
      <c r="S238" s="232"/>
      <c r="T238" s="253"/>
      <c r="U238" s="251"/>
      <c r="V238" s="177"/>
      <c r="W238" s="177"/>
      <c r="X238" s="177"/>
      <c r="Y238" s="177"/>
      <c r="Z238" s="177"/>
      <c r="AA238" s="241"/>
      <c r="AB238" s="235"/>
      <c r="AC238" s="235"/>
      <c r="AD238" s="232"/>
      <c r="AE238" s="177"/>
      <c r="AF238" s="177"/>
      <c r="AG238" s="92"/>
      <c r="AH238" s="92"/>
      <c r="AI238" s="92"/>
      <c r="AJ238" s="152"/>
      <c r="AK238" s="152"/>
      <c r="AL238" s="152"/>
      <c r="AM238" s="124"/>
      <c r="AN238" s="124"/>
      <c r="AO238" s="124"/>
      <c r="AP238" s="124"/>
      <c r="AQ238" s="124"/>
      <c r="AR238" s="124"/>
    </row>
    <row r="239" ht="15.75" customHeight="1">
      <c r="A239" s="232"/>
      <c r="B239" s="233"/>
      <c r="C239" s="232"/>
      <c r="D239" s="92"/>
      <c r="E239" s="232"/>
      <c r="F239" s="234"/>
      <c r="G239" s="232"/>
      <c r="H239" s="234"/>
      <c r="I239" s="232"/>
      <c r="J239" s="92"/>
      <c r="K239" s="124"/>
      <c r="L239" s="92"/>
      <c r="M239" s="235"/>
      <c r="N239" s="16"/>
      <c r="O239" s="236"/>
      <c r="P239" s="235"/>
      <c r="Q239" s="16"/>
      <c r="R239" s="237"/>
      <c r="S239" s="232"/>
      <c r="T239" s="253"/>
      <c r="U239" s="251"/>
      <c r="V239" s="177"/>
      <c r="W239" s="177"/>
      <c r="X239" s="177"/>
      <c r="Y239" s="177"/>
      <c r="Z239" s="177"/>
      <c r="AA239" s="241"/>
      <c r="AB239" s="235"/>
      <c r="AC239" s="235"/>
      <c r="AD239" s="232"/>
      <c r="AE239" s="177"/>
      <c r="AF239" s="177"/>
      <c r="AG239" s="92"/>
      <c r="AH239" s="92"/>
      <c r="AI239" s="92"/>
      <c r="AJ239" s="152"/>
      <c r="AK239" s="152"/>
      <c r="AL239" s="152"/>
      <c r="AM239" s="124"/>
      <c r="AN239" s="124"/>
      <c r="AO239" s="124"/>
      <c r="AP239" s="124"/>
      <c r="AQ239" s="124"/>
      <c r="AR239" s="124"/>
    </row>
    <row r="240" ht="15.75" customHeight="1">
      <c r="A240" s="232"/>
      <c r="B240" s="233"/>
      <c r="C240" s="232"/>
      <c r="D240" s="92"/>
      <c r="E240" s="232"/>
      <c r="F240" s="234"/>
      <c r="G240" s="232"/>
      <c r="H240" s="234"/>
      <c r="I240" s="232"/>
      <c r="J240" s="92"/>
      <c r="K240" s="124"/>
      <c r="L240" s="92"/>
      <c r="M240" s="235"/>
      <c r="N240" s="16"/>
      <c r="O240" s="236"/>
      <c r="P240" s="235"/>
      <c r="Q240" s="16"/>
      <c r="R240" s="237"/>
      <c r="S240" s="232"/>
      <c r="T240" s="253"/>
      <c r="U240" s="251"/>
      <c r="V240" s="177"/>
      <c r="W240" s="177"/>
      <c r="X240" s="177"/>
      <c r="Y240" s="177"/>
      <c r="Z240" s="177"/>
      <c r="AA240" s="241"/>
      <c r="AB240" s="235"/>
      <c r="AC240" s="235"/>
      <c r="AD240" s="232"/>
      <c r="AE240" s="177"/>
      <c r="AF240" s="177"/>
      <c r="AG240" s="92"/>
      <c r="AH240" s="92"/>
      <c r="AI240" s="92"/>
      <c r="AJ240" s="152"/>
      <c r="AK240" s="152"/>
      <c r="AL240" s="152"/>
      <c r="AM240" s="124"/>
      <c r="AN240" s="124"/>
      <c r="AO240" s="124"/>
      <c r="AP240" s="124"/>
      <c r="AQ240" s="124"/>
      <c r="AR240" s="124"/>
    </row>
    <row r="241" ht="15.75" customHeight="1">
      <c r="A241" s="232"/>
      <c r="B241" s="233"/>
      <c r="C241" s="232"/>
      <c r="D241" s="92"/>
      <c r="E241" s="232"/>
      <c r="F241" s="234"/>
      <c r="G241" s="232"/>
      <c r="H241" s="234"/>
      <c r="I241" s="232"/>
      <c r="J241" s="92"/>
      <c r="K241" s="124"/>
      <c r="L241" s="92"/>
      <c r="M241" s="235"/>
      <c r="N241" s="16"/>
      <c r="O241" s="236"/>
      <c r="P241" s="235"/>
      <c r="Q241" s="16"/>
      <c r="R241" s="237"/>
      <c r="S241" s="232"/>
      <c r="T241" s="253"/>
      <c r="U241" s="251"/>
      <c r="V241" s="177"/>
      <c r="W241" s="177"/>
      <c r="X241" s="177"/>
      <c r="Y241" s="177"/>
      <c r="Z241" s="177"/>
      <c r="AA241" s="241"/>
      <c r="AB241" s="235"/>
      <c r="AC241" s="235"/>
      <c r="AD241" s="232"/>
      <c r="AE241" s="177"/>
      <c r="AF241" s="177"/>
      <c r="AG241" s="92"/>
      <c r="AH241" s="92"/>
      <c r="AI241" s="92"/>
      <c r="AJ241" s="152"/>
      <c r="AK241" s="152"/>
      <c r="AL241" s="152"/>
      <c r="AM241" s="124"/>
      <c r="AN241" s="124"/>
      <c r="AO241" s="124"/>
      <c r="AP241" s="124"/>
      <c r="AQ241" s="124"/>
      <c r="AR241" s="124"/>
    </row>
    <row r="242" ht="15.75" customHeight="1">
      <c r="A242" s="232"/>
      <c r="B242" s="233"/>
      <c r="C242" s="232"/>
      <c r="D242" s="92"/>
      <c r="E242" s="232"/>
      <c r="F242" s="234"/>
      <c r="G242" s="232"/>
      <c r="H242" s="234"/>
      <c r="I242" s="232"/>
      <c r="J242" s="92"/>
      <c r="K242" s="124"/>
      <c r="L242" s="92"/>
      <c r="M242" s="235"/>
      <c r="N242" s="16"/>
      <c r="O242" s="236"/>
      <c r="P242" s="235"/>
      <c r="Q242" s="16"/>
      <c r="R242" s="237"/>
      <c r="S242" s="232"/>
      <c r="T242" s="253"/>
      <c r="U242" s="251"/>
      <c r="V242" s="177"/>
      <c r="W242" s="177"/>
      <c r="X242" s="177"/>
      <c r="Y242" s="177"/>
      <c r="Z242" s="177"/>
      <c r="AA242" s="241"/>
      <c r="AB242" s="235"/>
      <c r="AC242" s="235"/>
      <c r="AD242" s="232"/>
      <c r="AE242" s="177"/>
      <c r="AF242" s="177"/>
      <c r="AG242" s="92"/>
      <c r="AH242" s="92"/>
      <c r="AI242" s="92"/>
      <c r="AJ242" s="152"/>
      <c r="AK242" s="152"/>
      <c r="AL242" s="152"/>
      <c r="AM242" s="124"/>
      <c r="AN242" s="124"/>
      <c r="AO242" s="124"/>
      <c r="AP242" s="124"/>
      <c r="AQ242" s="124"/>
      <c r="AR242" s="124"/>
    </row>
    <row r="243" ht="15.75" customHeight="1">
      <c r="A243" s="232"/>
      <c r="B243" s="233"/>
      <c r="C243" s="232"/>
      <c r="D243" s="92"/>
      <c r="E243" s="232"/>
      <c r="F243" s="234"/>
      <c r="G243" s="232"/>
      <c r="H243" s="234"/>
      <c r="I243" s="232"/>
      <c r="J243" s="92"/>
      <c r="K243" s="124"/>
      <c r="L243" s="92"/>
      <c r="M243" s="235"/>
      <c r="N243" s="16"/>
      <c r="O243" s="236"/>
      <c r="P243" s="235"/>
      <c r="Q243" s="16"/>
      <c r="R243" s="237"/>
      <c r="S243" s="232"/>
      <c r="T243" s="253"/>
      <c r="U243" s="251"/>
      <c r="V243" s="177"/>
      <c r="W243" s="177"/>
      <c r="X243" s="177"/>
      <c r="Y243" s="177"/>
      <c r="Z243" s="177"/>
      <c r="AA243" s="241"/>
      <c r="AB243" s="235"/>
      <c r="AC243" s="235"/>
      <c r="AD243" s="232"/>
      <c r="AE243" s="177"/>
      <c r="AF243" s="177"/>
      <c r="AG243" s="92"/>
      <c r="AH243" s="92"/>
      <c r="AI243" s="92"/>
      <c r="AJ243" s="152"/>
      <c r="AK243" s="152"/>
      <c r="AL243" s="152"/>
      <c r="AM243" s="124"/>
      <c r="AN243" s="124"/>
      <c r="AO243" s="124"/>
      <c r="AP243" s="124"/>
      <c r="AQ243" s="124"/>
      <c r="AR243" s="124"/>
    </row>
    <row r="244" ht="15.75" customHeight="1">
      <c r="A244" s="232"/>
      <c r="B244" s="233"/>
      <c r="C244" s="232"/>
      <c r="D244" s="92"/>
      <c r="E244" s="232"/>
      <c r="F244" s="234"/>
      <c r="G244" s="232"/>
      <c r="H244" s="234"/>
      <c r="I244" s="232"/>
      <c r="J244" s="92"/>
      <c r="K244" s="124"/>
      <c r="L244" s="92"/>
      <c r="M244" s="235"/>
      <c r="N244" s="16"/>
      <c r="O244" s="236"/>
      <c r="P244" s="235"/>
      <c r="Q244" s="16"/>
      <c r="R244" s="237"/>
      <c r="S244" s="232"/>
      <c r="T244" s="253"/>
      <c r="U244" s="251"/>
      <c r="V244" s="177"/>
      <c r="W244" s="177"/>
      <c r="X244" s="177"/>
      <c r="Y244" s="177"/>
      <c r="Z244" s="177"/>
      <c r="AA244" s="241"/>
      <c r="AB244" s="235"/>
      <c r="AC244" s="235"/>
      <c r="AD244" s="232"/>
      <c r="AE244" s="177"/>
      <c r="AF244" s="177"/>
      <c r="AG244" s="92"/>
      <c r="AH244" s="92"/>
      <c r="AI244" s="92"/>
      <c r="AJ244" s="152"/>
      <c r="AK244" s="152"/>
      <c r="AL244" s="152"/>
      <c r="AM244" s="124"/>
      <c r="AN244" s="124"/>
      <c r="AO244" s="124"/>
      <c r="AP244" s="124"/>
      <c r="AQ244" s="124"/>
      <c r="AR244" s="124"/>
    </row>
    <row r="245" ht="15.75" customHeight="1">
      <c r="A245" s="232"/>
      <c r="B245" s="233"/>
      <c r="C245" s="232"/>
      <c r="D245" s="92"/>
      <c r="E245" s="232"/>
      <c r="F245" s="234"/>
      <c r="G245" s="232"/>
      <c r="H245" s="234"/>
      <c r="I245" s="232"/>
      <c r="J245" s="92"/>
      <c r="K245" s="124"/>
      <c r="L245" s="92"/>
      <c r="M245" s="235"/>
      <c r="N245" s="16"/>
      <c r="O245" s="236"/>
      <c r="P245" s="235"/>
      <c r="Q245" s="16"/>
      <c r="R245" s="237"/>
      <c r="S245" s="232"/>
      <c r="T245" s="253"/>
      <c r="U245" s="251"/>
      <c r="V245" s="177"/>
      <c r="W245" s="177"/>
      <c r="X245" s="177"/>
      <c r="Y245" s="177"/>
      <c r="Z245" s="177"/>
      <c r="AA245" s="241"/>
      <c r="AB245" s="235"/>
      <c r="AC245" s="235"/>
      <c r="AD245" s="232"/>
      <c r="AE245" s="177"/>
      <c r="AF245" s="177"/>
      <c r="AG245" s="92"/>
      <c r="AH245" s="92"/>
      <c r="AI245" s="92"/>
      <c r="AJ245" s="152"/>
      <c r="AK245" s="152"/>
      <c r="AL245" s="152"/>
      <c r="AM245" s="124"/>
      <c r="AN245" s="124"/>
      <c r="AO245" s="124"/>
      <c r="AP245" s="124"/>
      <c r="AQ245" s="124"/>
      <c r="AR245" s="124"/>
    </row>
    <row r="246" ht="15.75" customHeight="1">
      <c r="A246" s="232"/>
      <c r="B246" s="233"/>
      <c r="C246" s="232"/>
      <c r="D246" s="92"/>
      <c r="E246" s="232"/>
      <c r="F246" s="234"/>
      <c r="G246" s="232"/>
      <c r="H246" s="234"/>
      <c r="I246" s="232"/>
      <c r="J246" s="92"/>
      <c r="K246" s="124"/>
      <c r="L246" s="92"/>
      <c r="M246" s="235"/>
      <c r="N246" s="16"/>
      <c r="O246" s="236"/>
      <c r="P246" s="235"/>
      <c r="Q246" s="16"/>
      <c r="R246" s="237"/>
      <c r="S246" s="232"/>
      <c r="T246" s="253"/>
      <c r="U246" s="251"/>
      <c r="V246" s="177"/>
      <c r="W246" s="177"/>
      <c r="X246" s="177"/>
      <c r="Y246" s="177"/>
      <c r="Z246" s="177"/>
      <c r="AA246" s="241"/>
      <c r="AB246" s="235"/>
      <c r="AC246" s="235"/>
      <c r="AD246" s="232"/>
      <c r="AE246" s="177"/>
      <c r="AF246" s="177"/>
      <c r="AG246" s="92"/>
      <c r="AH246" s="92"/>
      <c r="AI246" s="92"/>
      <c r="AJ246" s="152"/>
      <c r="AK246" s="152"/>
      <c r="AL246" s="152"/>
      <c r="AM246" s="124"/>
      <c r="AN246" s="124"/>
      <c r="AO246" s="124"/>
      <c r="AP246" s="124"/>
      <c r="AQ246" s="124"/>
      <c r="AR246" s="124"/>
    </row>
    <row r="247" ht="15.75" customHeight="1">
      <c r="A247" s="232"/>
      <c r="B247" s="233"/>
      <c r="C247" s="232"/>
      <c r="D247" s="92"/>
      <c r="E247" s="232"/>
      <c r="F247" s="234"/>
      <c r="G247" s="232"/>
      <c r="H247" s="234"/>
      <c r="I247" s="232"/>
      <c r="J247" s="92"/>
      <c r="K247" s="124"/>
      <c r="L247" s="92"/>
      <c r="M247" s="235"/>
      <c r="N247" s="16"/>
      <c r="O247" s="236"/>
      <c r="P247" s="235"/>
      <c r="Q247" s="16"/>
      <c r="R247" s="237"/>
      <c r="S247" s="232"/>
      <c r="T247" s="253"/>
      <c r="U247" s="251"/>
      <c r="V247" s="177"/>
      <c r="W247" s="177"/>
      <c r="X247" s="177"/>
      <c r="Y247" s="177"/>
      <c r="Z247" s="177"/>
      <c r="AA247" s="241"/>
      <c r="AB247" s="235"/>
      <c r="AC247" s="235"/>
      <c r="AD247" s="232"/>
      <c r="AE247" s="177"/>
      <c r="AF247" s="177"/>
      <c r="AG247" s="92"/>
      <c r="AH247" s="92"/>
      <c r="AI247" s="92"/>
      <c r="AJ247" s="152"/>
      <c r="AK247" s="152"/>
      <c r="AL247" s="152"/>
      <c r="AM247" s="124"/>
      <c r="AN247" s="124"/>
      <c r="AO247" s="124"/>
      <c r="AP247" s="124"/>
      <c r="AQ247" s="124"/>
      <c r="AR247" s="124"/>
    </row>
    <row r="248" ht="15.75" customHeight="1">
      <c r="A248" s="232"/>
      <c r="B248" s="233"/>
      <c r="C248" s="232"/>
      <c r="D248" s="92"/>
      <c r="E248" s="232"/>
      <c r="F248" s="234"/>
      <c r="G248" s="232"/>
      <c r="H248" s="234"/>
      <c r="I248" s="232"/>
      <c r="J248" s="92"/>
      <c r="K248" s="124"/>
      <c r="L248" s="92"/>
      <c r="M248" s="235"/>
      <c r="N248" s="16"/>
      <c r="O248" s="236"/>
      <c r="P248" s="235"/>
      <c r="Q248" s="16"/>
      <c r="R248" s="237"/>
      <c r="S248" s="232"/>
      <c r="T248" s="253"/>
      <c r="U248" s="251"/>
      <c r="V248" s="177"/>
      <c r="W248" s="177"/>
      <c r="X248" s="177"/>
      <c r="Y248" s="177"/>
      <c r="Z248" s="177"/>
      <c r="AA248" s="241"/>
      <c r="AB248" s="235"/>
      <c r="AC248" s="235"/>
      <c r="AD248" s="232"/>
      <c r="AE248" s="177"/>
      <c r="AF248" s="177"/>
      <c r="AG248" s="92"/>
      <c r="AH248" s="92"/>
      <c r="AI248" s="92"/>
      <c r="AJ248" s="152"/>
      <c r="AK248" s="152"/>
      <c r="AL248" s="152"/>
      <c r="AM248" s="124"/>
      <c r="AN248" s="124"/>
      <c r="AO248" s="124"/>
      <c r="AP248" s="124"/>
      <c r="AQ248" s="124"/>
      <c r="AR248" s="124"/>
    </row>
    <row r="249" ht="15.75" customHeight="1">
      <c r="A249" s="232"/>
      <c r="B249" s="233"/>
      <c r="C249" s="232"/>
      <c r="D249" s="92"/>
      <c r="E249" s="232"/>
      <c r="F249" s="234"/>
      <c r="G249" s="232"/>
      <c r="H249" s="234"/>
      <c r="I249" s="232"/>
      <c r="J249" s="92"/>
      <c r="K249" s="124"/>
      <c r="L249" s="92"/>
      <c r="M249" s="235"/>
      <c r="N249" s="16"/>
      <c r="O249" s="236"/>
      <c r="P249" s="235"/>
      <c r="Q249" s="16"/>
      <c r="R249" s="237"/>
      <c r="S249" s="232"/>
      <c r="T249" s="253"/>
      <c r="U249" s="251"/>
      <c r="V249" s="177"/>
      <c r="W249" s="177"/>
      <c r="X249" s="177"/>
      <c r="Y249" s="177"/>
      <c r="Z249" s="177"/>
      <c r="AA249" s="241"/>
      <c r="AB249" s="235"/>
      <c r="AC249" s="235"/>
      <c r="AD249" s="232"/>
      <c r="AE249" s="177"/>
      <c r="AF249" s="177"/>
      <c r="AG249" s="92"/>
      <c r="AH249" s="92"/>
      <c r="AI249" s="92"/>
      <c r="AJ249" s="152"/>
      <c r="AK249" s="152"/>
      <c r="AL249" s="152"/>
      <c r="AM249" s="124"/>
      <c r="AN249" s="124"/>
      <c r="AO249" s="124"/>
      <c r="AP249" s="124"/>
      <c r="AQ249" s="124"/>
      <c r="AR249" s="124"/>
    </row>
    <row r="250" ht="15.75" customHeight="1">
      <c r="A250" s="232"/>
      <c r="B250" s="233"/>
      <c r="C250" s="232"/>
      <c r="D250" s="92"/>
      <c r="E250" s="232"/>
      <c r="F250" s="234"/>
      <c r="G250" s="232"/>
      <c r="H250" s="234"/>
      <c r="I250" s="232"/>
      <c r="J250" s="92"/>
      <c r="K250" s="124"/>
      <c r="L250" s="92"/>
      <c r="M250" s="235"/>
      <c r="N250" s="16"/>
      <c r="O250" s="236"/>
      <c r="P250" s="235"/>
      <c r="Q250" s="16"/>
      <c r="R250" s="237"/>
      <c r="S250" s="232"/>
      <c r="T250" s="253"/>
      <c r="U250" s="251"/>
      <c r="V250" s="177"/>
      <c r="W250" s="177"/>
      <c r="X250" s="177"/>
      <c r="Y250" s="177"/>
      <c r="Z250" s="177"/>
      <c r="AA250" s="241"/>
      <c r="AB250" s="235"/>
      <c r="AC250" s="235"/>
      <c r="AD250" s="232"/>
      <c r="AE250" s="177"/>
      <c r="AF250" s="177"/>
      <c r="AG250" s="92"/>
      <c r="AH250" s="92"/>
      <c r="AI250" s="92"/>
      <c r="AJ250" s="152"/>
      <c r="AK250" s="152"/>
      <c r="AL250" s="152"/>
      <c r="AM250" s="124"/>
      <c r="AN250" s="124"/>
      <c r="AO250" s="124"/>
      <c r="AP250" s="124"/>
      <c r="AQ250" s="124"/>
      <c r="AR250" s="124"/>
    </row>
    <row r="251" ht="15.75" customHeight="1">
      <c r="A251" s="232"/>
      <c r="B251" s="233"/>
      <c r="C251" s="232"/>
      <c r="D251" s="92"/>
      <c r="E251" s="232"/>
      <c r="F251" s="234"/>
      <c r="G251" s="232"/>
      <c r="H251" s="234"/>
      <c r="I251" s="232"/>
      <c r="J251" s="92"/>
      <c r="K251" s="124"/>
      <c r="L251" s="92"/>
      <c r="M251" s="235"/>
      <c r="N251" s="16"/>
      <c r="O251" s="236"/>
      <c r="P251" s="235"/>
      <c r="Q251" s="16"/>
      <c r="R251" s="237"/>
      <c r="S251" s="232"/>
      <c r="T251" s="253"/>
      <c r="U251" s="251"/>
      <c r="V251" s="177"/>
      <c r="W251" s="177"/>
      <c r="X251" s="177"/>
      <c r="Y251" s="177"/>
      <c r="Z251" s="177"/>
      <c r="AA251" s="241"/>
      <c r="AB251" s="235"/>
      <c r="AC251" s="235"/>
      <c r="AD251" s="232"/>
      <c r="AE251" s="177"/>
      <c r="AF251" s="177"/>
      <c r="AG251" s="92"/>
      <c r="AH251" s="92"/>
      <c r="AI251" s="92"/>
      <c r="AJ251" s="152"/>
      <c r="AK251" s="152"/>
      <c r="AL251" s="152"/>
      <c r="AM251" s="124"/>
      <c r="AN251" s="124"/>
      <c r="AO251" s="124"/>
      <c r="AP251" s="124"/>
      <c r="AQ251" s="124"/>
      <c r="AR251" s="124"/>
    </row>
    <row r="252" ht="15.75" customHeight="1">
      <c r="A252" s="232"/>
      <c r="B252" s="233"/>
      <c r="C252" s="232"/>
      <c r="D252" s="92"/>
      <c r="E252" s="232"/>
      <c r="F252" s="234"/>
      <c r="G252" s="232"/>
      <c r="H252" s="234"/>
      <c r="I252" s="232"/>
      <c r="J252" s="92"/>
      <c r="K252" s="124"/>
      <c r="L252" s="92"/>
      <c r="M252" s="235"/>
      <c r="N252" s="16"/>
      <c r="O252" s="236"/>
      <c r="P252" s="235"/>
      <c r="Q252" s="16"/>
      <c r="R252" s="237"/>
      <c r="S252" s="232"/>
      <c r="T252" s="253"/>
      <c r="U252" s="251"/>
      <c r="V252" s="177"/>
      <c r="W252" s="177"/>
      <c r="X252" s="177"/>
      <c r="Y252" s="177"/>
      <c r="Z252" s="177"/>
      <c r="AA252" s="241"/>
      <c r="AB252" s="235"/>
      <c r="AC252" s="235"/>
      <c r="AD252" s="232"/>
      <c r="AE252" s="177"/>
      <c r="AF252" s="177"/>
      <c r="AG252" s="92"/>
      <c r="AH252" s="92"/>
      <c r="AI252" s="92"/>
      <c r="AJ252" s="152"/>
      <c r="AK252" s="152"/>
      <c r="AL252" s="152"/>
      <c r="AM252" s="124"/>
      <c r="AN252" s="124"/>
      <c r="AO252" s="124"/>
      <c r="AP252" s="124"/>
      <c r="AQ252" s="124"/>
      <c r="AR252" s="124"/>
    </row>
    <row r="253" ht="15.75" customHeight="1">
      <c r="A253" s="232"/>
      <c r="B253" s="233"/>
      <c r="C253" s="232"/>
      <c r="D253" s="92"/>
      <c r="E253" s="232"/>
      <c r="F253" s="234"/>
      <c r="G253" s="232"/>
      <c r="H253" s="234"/>
      <c r="I253" s="232"/>
      <c r="J253" s="92"/>
      <c r="K253" s="124"/>
      <c r="L253" s="92"/>
      <c r="M253" s="235"/>
      <c r="N253" s="16"/>
      <c r="O253" s="236"/>
      <c r="P253" s="235"/>
      <c r="Q253" s="16"/>
      <c r="R253" s="237"/>
      <c r="S253" s="232"/>
      <c r="T253" s="253"/>
      <c r="U253" s="251"/>
      <c r="V253" s="177"/>
      <c r="W253" s="177"/>
      <c r="X253" s="177"/>
      <c r="Y253" s="177"/>
      <c r="Z253" s="177"/>
      <c r="AA253" s="241"/>
      <c r="AB253" s="235"/>
      <c r="AC253" s="235"/>
      <c r="AD253" s="232"/>
      <c r="AE253" s="177"/>
      <c r="AF253" s="177"/>
      <c r="AG253" s="92"/>
      <c r="AH253" s="92"/>
      <c r="AI253" s="92"/>
      <c r="AJ253" s="152"/>
      <c r="AK253" s="152"/>
      <c r="AL253" s="152"/>
      <c r="AM253" s="124"/>
      <c r="AN253" s="124"/>
      <c r="AO253" s="124"/>
      <c r="AP253" s="124"/>
      <c r="AQ253" s="124"/>
      <c r="AR253" s="124"/>
    </row>
    <row r="254" ht="15.75" customHeight="1">
      <c r="A254" s="232"/>
      <c r="B254" s="233"/>
      <c r="C254" s="232"/>
      <c r="D254" s="92"/>
      <c r="E254" s="232"/>
      <c r="F254" s="234"/>
      <c r="G254" s="232"/>
      <c r="H254" s="234"/>
      <c r="I254" s="232"/>
      <c r="J254" s="92"/>
      <c r="K254" s="124"/>
      <c r="L254" s="92"/>
      <c r="M254" s="235"/>
      <c r="N254" s="16"/>
      <c r="O254" s="236"/>
      <c r="P254" s="235"/>
      <c r="Q254" s="16"/>
      <c r="R254" s="237"/>
      <c r="S254" s="232"/>
      <c r="T254" s="253"/>
      <c r="U254" s="251"/>
      <c r="V254" s="177"/>
      <c r="W254" s="177"/>
      <c r="X254" s="177"/>
      <c r="Y254" s="177"/>
      <c r="Z254" s="177"/>
      <c r="AA254" s="241"/>
      <c r="AB254" s="235"/>
      <c r="AC254" s="235"/>
      <c r="AD254" s="232"/>
      <c r="AE254" s="177"/>
      <c r="AF254" s="177"/>
      <c r="AG254" s="92"/>
      <c r="AH254" s="92"/>
      <c r="AI254" s="92"/>
      <c r="AJ254" s="152"/>
      <c r="AK254" s="152"/>
      <c r="AL254" s="152"/>
      <c r="AM254" s="124"/>
      <c r="AN254" s="124"/>
      <c r="AO254" s="124"/>
      <c r="AP254" s="124"/>
      <c r="AQ254" s="124"/>
      <c r="AR254" s="124"/>
    </row>
    <row r="255" ht="15.75" customHeight="1">
      <c r="A255" s="232"/>
      <c r="B255" s="233"/>
      <c r="C255" s="232"/>
      <c r="D255" s="92"/>
      <c r="E255" s="232"/>
      <c r="F255" s="234"/>
      <c r="G255" s="232"/>
      <c r="H255" s="234"/>
      <c r="I255" s="232"/>
      <c r="J255" s="92"/>
      <c r="K255" s="124"/>
      <c r="L255" s="92"/>
      <c r="M255" s="235"/>
      <c r="N255" s="16"/>
      <c r="O255" s="236"/>
      <c r="P255" s="235"/>
      <c r="Q255" s="16"/>
      <c r="R255" s="237"/>
      <c r="S255" s="232"/>
      <c r="T255" s="253"/>
      <c r="U255" s="251"/>
      <c r="V255" s="177"/>
      <c r="W255" s="177"/>
      <c r="X255" s="177"/>
      <c r="Y255" s="177"/>
      <c r="Z255" s="177"/>
      <c r="AA255" s="241"/>
      <c r="AB255" s="235"/>
      <c r="AC255" s="235"/>
      <c r="AD255" s="232"/>
      <c r="AE255" s="177"/>
      <c r="AF255" s="177"/>
      <c r="AG255" s="92"/>
      <c r="AH255" s="92"/>
      <c r="AI255" s="92"/>
      <c r="AJ255" s="152"/>
      <c r="AK255" s="152"/>
      <c r="AL255" s="152"/>
      <c r="AM255" s="124"/>
      <c r="AN255" s="124"/>
      <c r="AO255" s="124"/>
      <c r="AP255" s="124"/>
      <c r="AQ255" s="124"/>
      <c r="AR255" s="124"/>
    </row>
    <row r="256" ht="15.75" customHeight="1">
      <c r="A256" s="232"/>
      <c r="B256" s="233"/>
      <c r="C256" s="232"/>
      <c r="D256" s="92"/>
      <c r="E256" s="232"/>
      <c r="F256" s="234"/>
      <c r="G256" s="232"/>
      <c r="H256" s="234"/>
      <c r="I256" s="232"/>
      <c r="J256" s="92"/>
      <c r="K256" s="124"/>
      <c r="L256" s="92"/>
      <c r="M256" s="235"/>
      <c r="N256" s="16"/>
      <c r="O256" s="236"/>
      <c r="P256" s="235"/>
      <c r="Q256" s="16"/>
      <c r="R256" s="237"/>
      <c r="S256" s="232"/>
      <c r="T256" s="253"/>
      <c r="U256" s="251"/>
      <c r="V256" s="177"/>
      <c r="W256" s="177"/>
      <c r="X256" s="177"/>
      <c r="Y256" s="177"/>
      <c r="Z256" s="177"/>
      <c r="AA256" s="241"/>
      <c r="AB256" s="235"/>
      <c r="AC256" s="235"/>
      <c r="AD256" s="232"/>
      <c r="AE256" s="177"/>
      <c r="AF256" s="177"/>
      <c r="AG256" s="92"/>
      <c r="AH256" s="92"/>
      <c r="AI256" s="92"/>
      <c r="AJ256" s="152"/>
      <c r="AK256" s="152"/>
      <c r="AL256" s="152"/>
      <c r="AM256" s="124"/>
      <c r="AN256" s="124"/>
      <c r="AO256" s="124"/>
      <c r="AP256" s="124"/>
      <c r="AQ256" s="124"/>
      <c r="AR256" s="124"/>
    </row>
    <row r="257" ht="15.75" customHeight="1">
      <c r="A257" s="232"/>
      <c r="B257" s="233"/>
      <c r="C257" s="232"/>
      <c r="D257" s="92"/>
      <c r="E257" s="232"/>
      <c r="F257" s="234"/>
      <c r="G257" s="232"/>
      <c r="H257" s="234"/>
      <c r="I257" s="232"/>
      <c r="J257" s="92"/>
      <c r="K257" s="124"/>
      <c r="L257" s="92"/>
      <c r="M257" s="235"/>
      <c r="N257" s="16"/>
      <c r="O257" s="236"/>
      <c r="P257" s="235"/>
      <c r="Q257" s="16"/>
      <c r="R257" s="237"/>
      <c r="S257" s="232"/>
      <c r="T257" s="253"/>
      <c r="U257" s="251"/>
      <c r="V257" s="177"/>
      <c r="W257" s="177"/>
      <c r="X257" s="177"/>
      <c r="Y257" s="177"/>
      <c r="Z257" s="177"/>
      <c r="AA257" s="241"/>
      <c r="AB257" s="235"/>
      <c r="AC257" s="235"/>
      <c r="AD257" s="232"/>
      <c r="AE257" s="177"/>
      <c r="AF257" s="177"/>
      <c r="AG257" s="92"/>
      <c r="AH257" s="92"/>
      <c r="AI257" s="92"/>
      <c r="AJ257" s="152"/>
      <c r="AK257" s="152"/>
      <c r="AL257" s="152"/>
      <c r="AM257" s="124"/>
      <c r="AN257" s="124"/>
      <c r="AO257" s="124"/>
      <c r="AP257" s="124"/>
      <c r="AQ257" s="124"/>
      <c r="AR257" s="124"/>
    </row>
    <row r="258" ht="15.75" customHeight="1">
      <c r="A258" s="232"/>
      <c r="B258" s="233"/>
      <c r="C258" s="232"/>
      <c r="D258" s="92"/>
      <c r="E258" s="232"/>
      <c r="F258" s="234"/>
      <c r="G258" s="232"/>
      <c r="H258" s="234"/>
      <c r="I258" s="232"/>
      <c r="J258" s="92"/>
      <c r="K258" s="124"/>
      <c r="L258" s="92"/>
      <c r="M258" s="235"/>
      <c r="N258" s="16"/>
      <c r="O258" s="236"/>
      <c r="P258" s="235"/>
      <c r="Q258" s="16"/>
      <c r="R258" s="237"/>
      <c r="S258" s="232"/>
      <c r="T258" s="253"/>
      <c r="U258" s="251"/>
      <c r="V258" s="177"/>
      <c r="W258" s="177"/>
      <c r="X258" s="177"/>
      <c r="Y258" s="177"/>
      <c r="Z258" s="177"/>
      <c r="AA258" s="241"/>
      <c r="AB258" s="235"/>
      <c r="AC258" s="235"/>
      <c r="AD258" s="232"/>
      <c r="AE258" s="177"/>
      <c r="AF258" s="177"/>
      <c r="AG258" s="92"/>
      <c r="AH258" s="92"/>
      <c r="AI258" s="92"/>
      <c r="AJ258" s="152"/>
      <c r="AK258" s="152"/>
      <c r="AL258" s="152"/>
      <c r="AM258" s="124"/>
      <c r="AN258" s="124"/>
      <c r="AO258" s="124"/>
      <c r="AP258" s="124"/>
      <c r="AQ258" s="124"/>
      <c r="AR258" s="124"/>
    </row>
    <row r="259" ht="15.75" customHeight="1">
      <c r="A259" s="232"/>
      <c r="B259" s="233"/>
      <c r="C259" s="232"/>
      <c r="D259" s="92"/>
      <c r="E259" s="232"/>
      <c r="F259" s="234"/>
      <c r="G259" s="232"/>
      <c r="H259" s="234"/>
      <c r="I259" s="232"/>
      <c r="J259" s="92"/>
      <c r="K259" s="124"/>
      <c r="L259" s="92"/>
      <c r="M259" s="235"/>
      <c r="N259" s="16"/>
      <c r="O259" s="236"/>
      <c r="P259" s="235"/>
      <c r="Q259" s="16"/>
      <c r="R259" s="237"/>
      <c r="S259" s="232"/>
      <c r="T259" s="253"/>
      <c r="U259" s="251"/>
      <c r="V259" s="177"/>
      <c r="W259" s="177"/>
      <c r="X259" s="177"/>
      <c r="Y259" s="177"/>
      <c r="Z259" s="177"/>
      <c r="AA259" s="241"/>
      <c r="AB259" s="235"/>
      <c r="AC259" s="235"/>
      <c r="AD259" s="232"/>
      <c r="AE259" s="177"/>
      <c r="AF259" s="177"/>
      <c r="AG259" s="92"/>
      <c r="AH259" s="92"/>
      <c r="AI259" s="92"/>
      <c r="AJ259" s="152"/>
      <c r="AK259" s="152"/>
      <c r="AL259" s="152"/>
      <c r="AM259" s="124"/>
      <c r="AN259" s="124"/>
      <c r="AO259" s="124"/>
      <c r="AP259" s="124"/>
      <c r="AQ259" s="124"/>
      <c r="AR259" s="124"/>
    </row>
    <row r="260" ht="15.75" customHeight="1">
      <c r="A260" s="232"/>
      <c r="B260" s="233"/>
      <c r="C260" s="232"/>
      <c r="D260" s="92"/>
      <c r="E260" s="232"/>
      <c r="F260" s="234"/>
      <c r="G260" s="232"/>
      <c r="H260" s="234"/>
      <c r="I260" s="232"/>
      <c r="J260" s="92"/>
      <c r="K260" s="124"/>
      <c r="L260" s="92"/>
      <c r="M260" s="235"/>
      <c r="N260" s="16"/>
      <c r="O260" s="236"/>
      <c r="P260" s="235"/>
      <c r="Q260" s="16"/>
      <c r="R260" s="237"/>
      <c r="S260" s="232"/>
      <c r="T260" s="253"/>
      <c r="U260" s="251"/>
      <c r="V260" s="177"/>
      <c r="W260" s="177"/>
      <c r="X260" s="177"/>
      <c r="Y260" s="177"/>
      <c r="Z260" s="177"/>
      <c r="AA260" s="241"/>
      <c r="AB260" s="235"/>
      <c r="AC260" s="235"/>
      <c r="AD260" s="232"/>
      <c r="AE260" s="177"/>
      <c r="AF260" s="177"/>
      <c r="AG260" s="92"/>
      <c r="AH260" s="92"/>
      <c r="AI260" s="92"/>
      <c r="AJ260" s="152"/>
      <c r="AK260" s="152"/>
      <c r="AL260" s="152"/>
      <c r="AM260" s="124"/>
      <c r="AN260" s="124"/>
      <c r="AO260" s="124"/>
      <c r="AP260" s="124"/>
      <c r="AQ260" s="124"/>
      <c r="AR260" s="124"/>
    </row>
    <row r="261" ht="15.75" customHeight="1">
      <c r="A261" s="232"/>
      <c r="B261" s="233"/>
      <c r="C261" s="232"/>
      <c r="D261" s="92"/>
      <c r="E261" s="232"/>
      <c r="F261" s="234"/>
      <c r="G261" s="232"/>
      <c r="H261" s="234"/>
      <c r="I261" s="232"/>
      <c r="J261" s="92"/>
      <c r="K261" s="124"/>
      <c r="L261" s="92"/>
      <c r="M261" s="235"/>
      <c r="N261" s="16"/>
      <c r="O261" s="236"/>
      <c r="P261" s="235"/>
      <c r="Q261" s="16"/>
      <c r="R261" s="237"/>
      <c r="S261" s="232"/>
      <c r="T261" s="253"/>
      <c r="U261" s="251"/>
      <c r="V261" s="177"/>
      <c r="W261" s="177"/>
      <c r="X261" s="177"/>
      <c r="Y261" s="177"/>
      <c r="Z261" s="177"/>
      <c r="AA261" s="241"/>
      <c r="AB261" s="235"/>
      <c r="AC261" s="235"/>
      <c r="AD261" s="232"/>
      <c r="AE261" s="177"/>
      <c r="AF261" s="177"/>
      <c r="AG261" s="92"/>
      <c r="AH261" s="92"/>
      <c r="AI261" s="92"/>
      <c r="AJ261" s="152"/>
      <c r="AK261" s="152"/>
      <c r="AL261" s="152"/>
      <c r="AM261" s="124"/>
      <c r="AN261" s="124"/>
      <c r="AO261" s="124"/>
      <c r="AP261" s="124"/>
      <c r="AQ261" s="124"/>
      <c r="AR261" s="124"/>
    </row>
    <row r="262" ht="15.75" customHeight="1">
      <c r="A262" s="232"/>
      <c r="B262" s="233"/>
      <c r="C262" s="232"/>
      <c r="D262" s="92"/>
      <c r="E262" s="232"/>
      <c r="F262" s="234"/>
      <c r="G262" s="232"/>
      <c r="H262" s="234"/>
      <c r="I262" s="232"/>
      <c r="J262" s="92"/>
      <c r="K262" s="124"/>
      <c r="L262" s="92"/>
      <c r="M262" s="235"/>
      <c r="N262" s="16"/>
      <c r="O262" s="236"/>
      <c r="P262" s="235"/>
      <c r="Q262" s="16"/>
      <c r="R262" s="237"/>
      <c r="S262" s="232"/>
      <c r="T262" s="253"/>
      <c r="U262" s="251"/>
      <c r="V262" s="177"/>
      <c r="W262" s="177"/>
      <c r="X262" s="177"/>
      <c r="Y262" s="177"/>
      <c r="Z262" s="177"/>
      <c r="AA262" s="241"/>
      <c r="AB262" s="235"/>
      <c r="AC262" s="235"/>
      <c r="AD262" s="232"/>
      <c r="AE262" s="177"/>
      <c r="AF262" s="177"/>
      <c r="AG262" s="92"/>
      <c r="AH262" s="92"/>
      <c r="AI262" s="92"/>
      <c r="AJ262" s="152"/>
      <c r="AK262" s="152"/>
      <c r="AL262" s="152"/>
      <c r="AM262" s="124"/>
      <c r="AN262" s="124"/>
      <c r="AO262" s="124"/>
      <c r="AP262" s="124"/>
      <c r="AQ262" s="124"/>
      <c r="AR262" s="124"/>
    </row>
    <row r="263" ht="15.75" customHeight="1">
      <c r="A263" s="232"/>
      <c r="B263" s="233"/>
      <c r="C263" s="232"/>
      <c r="D263" s="92"/>
      <c r="E263" s="232"/>
      <c r="F263" s="234"/>
      <c r="G263" s="232"/>
      <c r="H263" s="234"/>
      <c r="I263" s="232"/>
      <c r="J263" s="92"/>
      <c r="K263" s="124"/>
      <c r="L263" s="92"/>
      <c r="M263" s="235"/>
      <c r="N263" s="16"/>
      <c r="O263" s="236"/>
      <c r="P263" s="235"/>
      <c r="Q263" s="16"/>
      <c r="R263" s="237"/>
      <c r="S263" s="232"/>
      <c r="T263" s="253"/>
      <c r="U263" s="251"/>
      <c r="V263" s="177"/>
      <c r="W263" s="177"/>
      <c r="X263" s="177"/>
      <c r="Y263" s="177"/>
      <c r="Z263" s="177"/>
      <c r="AA263" s="241"/>
      <c r="AB263" s="235"/>
      <c r="AC263" s="235"/>
      <c r="AD263" s="232"/>
      <c r="AE263" s="177"/>
      <c r="AF263" s="177"/>
      <c r="AG263" s="92"/>
      <c r="AH263" s="92"/>
      <c r="AI263" s="92"/>
      <c r="AJ263" s="152"/>
      <c r="AK263" s="152"/>
      <c r="AL263" s="152"/>
      <c r="AM263" s="124"/>
      <c r="AN263" s="124"/>
      <c r="AO263" s="124"/>
      <c r="AP263" s="124"/>
      <c r="AQ263" s="124"/>
      <c r="AR263" s="124"/>
    </row>
    <row r="264" ht="15.75" customHeight="1">
      <c r="A264" s="232"/>
      <c r="B264" s="233"/>
      <c r="C264" s="232"/>
      <c r="D264" s="92"/>
      <c r="E264" s="232"/>
      <c r="F264" s="234"/>
      <c r="G264" s="232"/>
      <c r="H264" s="234"/>
      <c r="I264" s="232"/>
      <c r="J264" s="92"/>
      <c r="K264" s="124"/>
      <c r="L264" s="92"/>
      <c r="M264" s="235"/>
      <c r="N264" s="16"/>
      <c r="O264" s="236"/>
      <c r="P264" s="235"/>
      <c r="Q264" s="16"/>
      <c r="R264" s="237"/>
      <c r="S264" s="232"/>
      <c r="T264" s="253"/>
      <c r="U264" s="251"/>
      <c r="V264" s="177"/>
      <c r="W264" s="177"/>
      <c r="X264" s="177"/>
      <c r="Y264" s="177"/>
      <c r="Z264" s="177"/>
      <c r="AA264" s="241"/>
      <c r="AB264" s="235"/>
      <c r="AC264" s="235"/>
      <c r="AD264" s="232"/>
      <c r="AE264" s="177"/>
      <c r="AF264" s="177"/>
      <c r="AG264" s="92"/>
      <c r="AH264" s="92"/>
      <c r="AI264" s="92"/>
      <c r="AJ264" s="152"/>
      <c r="AK264" s="152"/>
      <c r="AL264" s="152"/>
      <c r="AM264" s="124"/>
      <c r="AN264" s="124"/>
      <c r="AO264" s="124"/>
      <c r="AP264" s="124"/>
      <c r="AQ264" s="124"/>
      <c r="AR264" s="124"/>
    </row>
    <row r="265" ht="15.75" customHeight="1">
      <c r="A265" s="232"/>
      <c r="B265" s="233"/>
      <c r="C265" s="232"/>
      <c r="D265" s="92"/>
      <c r="E265" s="232"/>
      <c r="F265" s="234"/>
      <c r="G265" s="232"/>
      <c r="H265" s="234"/>
      <c r="I265" s="232"/>
      <c r="J265" s="92"/>
      <c r="K265" s="124"/>
      <c r="L265" s="92"/>
      <c r="M265" s="235"/>
      <c r="N265" s="16"/>
      <c r="O265" s="236"/>
      <c r="P265" s="235"/>
      <c r="Q265" s="16"/>
      <c r="R265" s="237"/>
      <c r="S265" s="232"/>
      <c r="T265" s="253"/>
      <c r="U265" s="251"/>
      <c r="V265" s="177"/>
      <c r="W265" s="177"/>
      <c r="X265" s="177"/>
      <c r="Y265" s="177"/>
      <c r="Z265" s="177"/>
      <c r="AA265" s="241"/>
      <c r="AB265" s="235"/>
      <c r="AC265" s="235"/>
      <c r="AD265" s="232"/>
      <c r="AE265" s="177"/>
      <c r="AF265" s="177"/>
      <c r="AG265" s="92"/>
      <c r="AH265" s="92"/>
      <c r="AI265" s="92"/>
      <c r="AJ265" s="152"/>
      <c r="AK265" s="152"/>
      <c r="AL265" s="152"/>
      <c r="AM265" s="124"/>
      <c r="AN265" s="124"/>
      <c r="AO265" s="124"/>
      <c r="AP265" s="124"/>
      <c r="AQ265" s="124"/>
      <c r="AR265" s="124"/>
    </row>
    <row r="266" ht="15.75" customHeight="1">
      <c r="A266" s="232"/>
      <c r="B266" s="233"/>
      <c r="C266" s="232"/>
      <c r="D266" s="92"/>
      <c r="E266" s="232"/>
      <c r="F266" s="234"/>
      <c r="G266" s="232"/>
      <c r="H266" s="234"/>
      <c r="I266" s="232"/>
      <c r="J266" s="92"/>
      <c r="K266" s="124"/>
      <c r="L266" s="92"/>
      <c r="M266" s="235"/>
      <c r="N266" s="16"/>
      <c r="O266" s="236"/>
      <c r="P266" s="235"/>
      <c r="Q266" s="16"/>
      <c r="R266" s="237"/>
      <c r="S266" s="232"/>
      <c r="T266" s="253"/>
      <c r="U266" s="251"/>
      <c r="V266" s="177"/>
      <c r="W266" s="177"/>
      <c r="X266" s="177"/>
      <c r="Y266" s="177"/>
      <c r="Z266" s="177"/>
      <c r="AA266" s="241"/>
      <c r="AB266" s="235"/>
      <c r="AC266" s="235"/>
      <c r="AD266" s="232"/>
      <c r="AE266" s="177"/>
      <c r="AF266" s="177"/>
      <c r="AG266" s="92"/>
      <c r="AH266" s="92"/>
      <c r="AI266" s="92"/>
      <c r="AJ266" s="152"/>
      <c r="AK266" s="152"/>
      <c r="AL266" s="152"/>
      <c r="AM266" s="124"/>
      <c r="AN266" s="124"/>
      <c r="AO266" s="124"/>
      <c r="AP266" s="124"/>
      <c r="AQ266" s="124"/>
      <c r="AR266" s="124"/>
    </row>
    <row r="267" ht="15.75" customHeight="1">
      <c r="A267" s="232"/>
      <c r="B267" s="233"/>
      <c r="C267" s="232"/>
      <c r="D267" s="92"/>
      <c r="E267" s="232"/>
      <c r="F267" s="234"/>
      <c r="G267" s="232"/>
      <c r="H267" s="234"/>
      <c r="I267" s="232"/>
      <c r="J267" s="92"/>
      <c r="K267" s="124"/>
      <c r="L267" s="92"/>
      <c r="M267" s="235"/>
      <c r="N267" s="16"/>
      <c r="O267" s="236"/>
      <c r="P267" s="235"/>
      <c r="Q267" s="16"/>
      <c r="R267" s="237"/>
      <c r="S267" s="232"/>
      <c r="T267" s="253"/>
      <c r="U267" s="251"/>
      <c r="V267" s="177"/>
      <c r="W267" s="177"/>
      <c r="X267" s="177"/>
      <c r="Y267" s="177"/>
      <c r="Z267" s="177"/>
      <c r="AA267" s="241"/>
      <c r="AB267" s="235"/>
      <c r="AC267" s="235"/>
      <c r="AD267" s="232"/>
      <c r="AE267" s="177"/>
      <c r="AF267" s="177"/>
      <c r="AG267" s="92"/>
      <c r="AH267" s="92"/>
      <c r="AI267" s="92"/>
      <c r="AJ267" s="152"/>
      <c r="AK267" s="152"/>
      <c r="AL267" s="152"/>
      <c r="AM267" s="124"/>
      <c r="AN267" s="124"/>
      <c r="AO267" s="124"/>
      <c r="AP267" s="124"/>
      <c r="AQ267" s="124"/>
      <c r="AR267" s="124"/>
    </row>
    <row r="268" ht="15.75" customHeight="1">
      <c r="A268" s="232"/>
      <c r="B268" s="233"/>
      <c r="C268" s="232"/>
      <c r="D268" s="92"/>
      <c r="E268" s="232"/>
      <c r="F268" s="234"/>
      <c r="G268" s="232"/>
      <c r="H268" s="234"/>
      <c r="I268" s="232"/>
      <c r="J268" s="92"/>
      <c r="K268" s="124"/>
      <c r="L268" s="92"/>
      <c r="M268" s="235"/>
      <c r="N268" s="16"/>
      <c r="O268" s="236"/>
      <c r="P268" s="235"/>
      <c r="Q268" s="16"/>
      <c r="R268" s="237"/>
      <c r="S268" s="232"/>
      <c r="T268" s="253"/>
      <c r="U268" s="251"/>
      <c r="V268" s="177"/>
      <c r="W268" s="177"/>
      <c r="X268" s="177"/>
      <c r="Y268" s="177"/>
      <c r="Z268" s="177"/>
      <c r="AA268" s="241"/>
      <c r="AB268" s="235"/>
      <c r="AC268" s="235"/>
      <c r="AD268" s="232"/>
      <c r="AE268" s="177"/>
      <c r="AF268" s="177"/>
      <c r="AG268" s="92"/>
      <c r="AH268" s="92"/>
      <c r="AI268" s="92"/>
      <c r="AJ268" s="152"/>
      <c r="AK268" s="152"/>
      <c r="AL268" s="152"/>
      <c r="AM268" s="124"/>
      <c r="AN268" s="124"/>
      <c r="AO268" s="124"/>
      <c r="AP268" s="124"/>
      <c r="AQ268" s="124"/>
      <c r="AR268" s="124"/>
    </row>
    <row r="269" ht="15.75" customHeight="1">
      <c r="A269" s="232"/>
      <c r="B269" s="233"/>
      <c r="C269" s="232"/>
      <c r="D269" s="92"/>
      <c r="E269" s="232"/>
      <c r="F269" s="234"/>
      <c r="G269" s="232"/>
      <c r="H269" s="234"/>
      <c r="I269" s="232"/>
      <c r="J269" s="92"/>
      <c r="K269" s="124"/>
      <c r="L269" s="92"/>
      <c r="M269" s="235"/>
      <c r="N269" s="16"/>
      <c r="O269" s="236"/>
      <c r="P269" s="235"/>
      <c r="Q269" s="16"/>
      <c r="R269" s="237"/>
      <c r="S269" s="232"/>
      <c r="T269" s="253"/>
      <c r="U269" s="251"/>
      <c r="V269" s="177"/>
      <c r="W269" s="177"/>
      <c r="X269" s="177"/>
      <c r="Y269" s="177"/>
      <c r="Z269" s="177"/>
      <c r="AA269" s="241"/>
      <c r="AB269" s="235"/>
      <c r="AC269" s="235"/>
      <c r="AD269" s="232"/>
      <c r="AE269" s="177"/>
      <c r="AF269" s="177"/>
      <c r="AG269" s="92"/>
      <c r="AH269" s="92"/>
      <c r="AI269" s="92"/>
      <c r="AJ269" s="152"/>
      <c r="AK269" s="152"/>
      <c r="AL269" s="152"/>
      <c r="AM269" s="124"/>
      <c r="AN269" s="124"/>
      <c r="AO269" s="124"/>
      <c r="AP269" s="124"/>
      <c r="AQ269" s="124"/>
      <c r="AR269" s="124"/>
    </row>
    <row r="270" ht="15.75" customHeight="1">
      <c r="A270" s="232"/>
      <c r="B270" s="233"/>
      <c r="C270" s="232"/>
      <c r="D270" s="92"/>
      <c r="E270" s="232"/>
      <c r="F270" s="234"/>
      <c r="G270" s="232"/>
      <c r="H270" s="234"/>
      <c r="I270" s="232"/>
      <c r="J270" s="92"/>
      <c r="K270" s="124"/>
      <c r="L270" s="92"/>
      <c r="M270" s="235"/>
      <c r="N270" s="16"/>
      <c r="O270" s="236"/>
      <c r="P270" s="235"/>
      <c r="Q270" s="16"/>
      <c r="R270" s="237"/>
      <c r="S270" s="232"/>
      <c r="T270" s="253"/>
      <c r="U270" s="251"/>
      <c r="V270" s="177"/>
      <c r="W270" s="177"/>
      <c r="X270" s="177"/>
      <c r="Y270" s="177"/>
      <c r="Z270" s="177"/>
      <c r="AA270" s="241"/>
      <c r="AB270" s="235"/>
      <c r="AC270" s="235"/>
      <c r="AD270" s="232"/>
      <c r="AE270" s="177"/>
      <c r="AF270" s="177"/>
      <c r="AG270" s="92"/>
      <c r="AH270" s="92"/>
      <c r="AI270" s="92"/>
      <c r="AJ270" s="152"/>
      <c r="AK270" s="152"/>
      <c r="AL270" s="152"/>
      <c r="AM270" s="124"/>
      <c r="AN270" s="124"/>
      <c r="AO270" s="124"/>
      <c r="AP270" s="124"/>
      <c r="AQ270" s="124"/>
      <c r="AR270" s="124"/>
    </row>
    <row r="271" ht="15.75" customHeight="1">
      <c r="A271" s="232"/>
      <c r="B271" s="233"/>
      <c r="C271" s="232"/>
      <c r="D271" s="92"/>
      <c r="E271" s="232"/>
      <c r="F271" s="234"/>
      <c r="G271" s="232"/>
      <c r="H271" s="234"/>
      <c r="I271" s="232"/>
      <c r="J271" s="92"/>
      <c r="K271" s="124"/>
      <c r="L271" s="92"/>
      <c r="M271" s="235"/>
      <c r="N271" s="16"/>
      <c r="O271" s="236"/>
      <c r="P271" s="235"/>
      <c r="Q271" s="16"/>
      <c r="R271" s="237"/>
      <c r="S271" s="232"/>
      <c r="T271" s="253"/>
      <c r="U271" s="251"/>
      <c r="V271" s="177"/>
      <c r="W271" s="177"/>
      <c r="X271" s="177"/>
      <c r="Y271" s="177"/>
      <c r="Z271" s="177"/>
      <c r="AA271" s="241"/>
      <c r="AB271" s="235"/>
      <c r="AC271" s="235"/>
      <c r="AD271" s="232"/>
      <c r="AE271" s="177"/>
      <c r="AF271" s="177"/>
      <c r="AG271" s="92"/>
      <c r="AH271" s="92"/>
      <c r="AI271" s="92"/>
      <c r="AJ271" s="152"/>
      <c r="AK271" s="152"/>
      <c r="AL271" s="152"/>
      <c r="AM271" s="124"/>
      <c r="AN271" s="124"/>
      <c r="AO271" s="124"/>
      <c r="AP271" s="124"/>
      <c r="AQ271" s="124"/>
      <c r="AR271" s="124"/>
    </row>
    <row r="272" ht="15.75" customHeight="1">
      <c r="A272" s="232"/>
      <c r="B272" s="233"/>
      <c r="C272" s="232"/>
      <c r="D272" s="92"/>
      <c r="E272" s="232"/>
      <c r="F272" s="234"/>
      <c r="G272" s="232"/>
      <c r="H272" s="234"/>
      <c r="I272" s="232"/>
      <c r="J272" s="92"/>
      <c r="K272" s="124"/>
      <c r="L272" s="92"/>
      <c r="M272" s="235"/>
      <c r="N272" s="16"/>
      <c r="O272" s="236"/>
      <c r="P272" s="235"/>
      <c r="Q272" s="16"/>
      <c r="R272" s="237"/>
      <c r="S272" s="232"/>
      <c r="T272" s="253"/>
      <c r="U272" s="251"/>
      <c r="V272" s="177"/>
      <c r="W272" s="177"/>
      <c r="X272" s="177"/>
      <c r="Y272" s="177"/>
      <c r="Z272" s="177"/>
      <c r="AA272" s="241"/>
      <c r="AB272" s="235"/>
      <c r="AC272" s="235"/>
      <c r="AD272" s="232"/>
      <c r="AE272" s="177"/>
      <c r="AF272" s="177"/>
      <c r="AG272" s="92"/>
      <c r="AH272" s="92"/>
      <c r="AI272" s="92"/>
      <c r="AJ272" s="152"/>
      <c r="AK272" s="152"/>
      <c r="AL272" s="152"/>
      <c r="AM272" s="124"/>
      <c r="AN272" s="124"/>
      <c r="AO272" s="124"/>
      <c r="AP272" s="124"/>
      <c r="AQ272" s="124"/>
      <c r="AR272" s="124"/>
    </row>
    <row r="273" ht="15.75" customHeight="1">
      <c r="A273" s="232"/>
      <c r="B273" s="233"/>
      <c r="C273" s="232"/>
      <c r="D273" s="92"/>
      <c r="E273" s="232"/>
      <c r="F273" s="234"/>
      <c r="G273" s="232"/>
      <c r="H273" s="234"/>
      <c r="I273" s="232"/>
      <c r="J273" s="92"/>
      <c r="K273" s="124"/>
      <c r="L273" s="92"/>
      <c r="M273" s="235"/>
      <c r="N273" s="16"/>
      <c r="O273" s="236"/>
      <c r="P273" s="235"/>
      <c r="Q273" s="16"/>
      <c r="R273" s="237"/>
      <c r="S273" s="232"/>
      <c r="T273" s="253"/>
      <c r="U273" s="251"/>
      <c r="V273" s="177"/>
      <c r="W273" s="177"/>
      <c r="X273" s="177"/>
      <c r="Y273" s="177"/>
      <c r="Z273" s="177"/>
      <c r="AA273" s="241"/>
      <c r="AB273" s="235"/>
      <c r="AC273" s="235"/>
      <c r="AD273" s="232"/>
      <c r="AE273" s="177"/>
      <c r="AF273" s="177"/>
      <c r="AG273" s="92"/>
      <c r="AH273" s="92"/>
      <c r="AI273" s="92"/>
      <c r="AJ273" s="152"/>
      <c r="AK273" s="152"/>
      <c r="AL273" s="152"/>
      <c r="AM273" s="124"/>
      <c r="AN273" s="124"/>
      <c r="AO273" s="124"/>
      <c r="AP273" s="124"/>
      <c r="AQ273" s="124"/>
      <c r="AR273" s="124"/>
    </row>
    <row r="274" ht="15.75" customHeight="1">
      <c r="A274" s="232"/>
      <c r="B274" s="233"/>
      <c r="C274" s="232"/>
      <c r="D274" s="92"/>
      <c r="E274" s="232"/>
      <c r="F274" s="234"/>
      <c r="G274" s="232"/>
      <c r="H274" s="234"/>
      <c r="I274" s="232"/>
      <c r="J274" s="92"/>
      <c r="K274" s="124"/>
      <c r="L274" s="92"/>
      <c r="M274" s="235"/>
      <c r="N274" s="16"/>
      <c r="O274" s="236"/>
      <c r="P274" s="235"/>
      <c r="Q274" s="16"/>
      <c r="R274" s="237"/>
      <c r="S274" s="232"/>
      <c r="T274" s="253"/>
      <c r="U274" s="251"/>
      <c r="V274" s="177"/>
      <c r="W274" s="177"/>
      <c r="X274" s="177"/>
      <c r="Y274" s="177"/>
      <c r="Z274" s="177"/>
      <c r="AA274" s="241"/>
      <c r="AB274" s="235"/>
      <c r="AC274" s="235"/>
      <c r="AD274" s="232"/>
      <c r="AE274" s="177"/>
      <c r="AF274" s="177"/>
      <c r="AG274" s="92"/>
      <c r="AH274" s="92"/>
      <c r="AI274" s="92"/>
      <c r="AJ274" s="152"/>
      <c r="AK274" s="152"/>
      <c r="AL274" s="152"/>
      <c r="AM274" s="124"/>
      <c r="AN274" s="124"/>
      <c r="AO274" s="124"/>
      <c r="AP274" s="124"/>
      <c r="AQ274" s="124"/>
      <c r="AR274" s="124"/>
    </row>
    <row r="275" ht="15.75" customHeight="1">
      <c r="A275" s="232"/>
      <c r="B275" s="233"/>
      <c r="C275" s="232"/>
      <c r="D275" s="92"/>
      <c r="E275" s="232"/>
      <c r="F275" s="234"/>
      <c r="G275" s="232"/>
      <c r="H275" s="234"/>
      <c r="I275" s="232"/>
      <c r="J275" s="92"/>
      <c r="K275" s="124"/>
      <c r="L275" s="92"/>
      <c r="M275" s="235"/>
      <c r="N275" s="16"/>
      <c r="O275" s="236"/>
      <c r="P275" s="235"/>
      <c r="Q275" s="16"/>
      <c r="R275" s="237"/>
      <c r="S275" s="232"/>
      <c r="T275" s="253"/>
      <c r="U275" s="251"/>
      <c r="V275" s="177"/>
      <c r="W275" s="177"/>
      <c r="X275" s="177"/>
      <c r="Y275" s="177"/>
      <c r="Z275" s="177"/>
      <c r="AA275" s="241"/>
      <c r="AB275" s="235"/>
      <c r="AC275" s="235"/>
      <c r="AD275" s="232"/>
      <c r="AE275" s="177"/>
      <c r="AF275" s="177"/>
      <c r="AG275" s="92"/>
      <c r="AH275" s="92"/>
      <c r="AI275" s="92"/>
      <c r="AJ275" s="152"/>
      <c r="AK275" s="152"/>
      <c r="AL275" s="152"/>
      <c r="AM275" s="124"/>
      <c r="AN275" s="124"/>
      <c r="AO275" s="124"/>
      <c r="AP275" s="124"/>
      <c r="AQ275" s="124"/>
      <c r="AR275" s="124"/>
    </row>
    <row r="276" ht="15.75" customHeight="1">
      <c r="A276" s="232"/>
      <c r="B276" s="233"/>
      <c r="C276" s="232"/>
      <c r="D276" s="92"/>
      <c r="E276" s="232"/>
      <c r="F276" s="234"/>
      <c r="G276" s="232"/>
      <c r="H276" s="234"/>
      <c r="I276" s="232"/>
      <c r="J276" s="92"/>
      <c r="K276" s="124"/>
      <c r="L276" s="92"/>
      <c r="M276" s="235"/>
      <c r="N276" s="16"/>
      <c r="O276" s="236"/>
      <c r="P276" s="235"/>
      <c r="Q276" s="16"/>
      <c r="R276" s="237"/>
      <c r="S276" s="232"/>
      <c r="T276" s="253"/>
      <c r="U276" s="251"/>
      <c r="V276" s="177"/>
      <c r="W276" s="177"/>
      <c r="X276" s="177"/>
      <c r="Y276" s="177"/>
      <c r="Z276" s="177"/>
      <c r="AA276" s="241"/>
      <c r="AB276" s="235"/>
      <c r="AC276" s="235"/>
      <c r="AD276" s="232"/>
      <c r="AE276" s="177"/>
      <c r="AF276" s="177"/>
      <c r="AG276" s="92"/>
      <c r="AH276" s="92"/>
      <c r="AI276" s="92"/>
      <c r="AJ276" s="152"/>
      <c r="AK276" s="152"/>
      <c r="AL276" s="152"/>
      <c r="AM276" s="124"/>
      <c r="AN276" s="124"/>
      <c r="AO276" s="124"/>
      <c r="AP276" s="124"/>
      <c r="AQ276" s="124"/>
      <c r="AR276" s="124"/>
    </row>
    <row r="277" ht="15.75" customHeight="1">
      <c r="A277" s="232"/>
      <c r="B277" s="233"/>
      <c r="C277" s="232"/>
      <c r="D277" s="92"/>
      <c r="E277" s="232"/>
      <c r="F277" s="234"/>
      <c r="G277" s="232"/>
      <c r="H277" s="234"/>
      <c r="I277" s="232"/>
      <c r="J277" s="92"/>
      <c r="K277" s="124"/>
      <c r="L277" s="92"/>
      <c r="M277" s="235"/>
      <c r="N277" s="16"/>
      <c r="O277" s="236"/>
      <c r="P277" s="235"/>
      <c r="Q277" s="16"/>
      <c r="R277" s="237"/>
      <c r="S277" s="232"/>
      <c r="T277" s="253"/>
      <c r="U277" s="251"/>
      <c r="V277" s="177"/>
      <c r="W277" s="177"/>
      <c r="X277" s="177"/>
      <c r="Y277" s="177"/>
      <c r="Z277" s="177"/>
      <c r="AA277" s="241"/>
      <c r="AB277" s="235"/>
      <c r="AC277" s="235"/>
      <c r="AD277" s="232"/>
      <c r="AE277" s="177"/>
      <c r="AF277" s="177"/>
      <c r="AG277" s="92"/>
      <c r="AH277" s="92"/>
      <c r="AI277" s="92"/>
      <c r="AJ277" s="152"/>
      <c r="AK277" s="152"/>
      <c r="AL277" s="152"/>
      <c r="AM277" s="124"/>
      <c r="AN277" s="124"/>
      <c r="AO277" s="124"/>
      <c r="AP277" s="124"/>
      <c r="AQ277" s="124"/>
      <c r="AR277" s="124"/>
    </row>
    <row r="278" ht="15.75" customHeight="1">
      <c r="A278" s="232"/>
      <c r="B278" s="233"/>
      <c r="C278" s="232"/>
      <c r="D278" s="92"/>
      <c r="E278" s="232"/>
      <c r="F278" s="234"/>
      <c r="G278" s="232"/>
      <c r="H278" s="234"/>
      <c r="I278" s="232"/>
      <c r="J278" s="92"/>
      <c r="K278" s="124"/>
      <c r="L278" s="92"/>
      <c r="M278" s="235"/>
      <c r="N278" s="16"/>
      <c r="O278" s="236"/>
      <c r="P278" s="235"/>
      <c r="Q278" s="16"/>
      <c r="R278" s="237"/>
      <c r="S278" s="232"/>
      <c r="T278" s="253"/>
      <c r="U278" s="251"/>
      <c r="V278" s="177"/>
      <c r="W278" s="177"/>
      <c r="X278" s="177"/>
      <c r="Y278" s="177"/>
      <c r="Z278" s="177"/>
      <c r="AA278" s="241"/>
      <c r="AB278" s="235"/>
      <c r="AC278" s="235"/>
      <c r="AD278" s="232"/>
      <c r="AE278" s="177"/>
      <c r="AF278" s="177"/>
      <c r="AG278" s="92"/>
      <c r="AH278" s="92"/>
      <c r="AI278" s="92"/>
      <c r="AJ278" s="152"/>
      <c r="AK278" s="152"/>
      <c r="AL278" s="152"/>
      <c r="AM278" s="124"/>
      <c r="AN278" s="124"/>
      <c r="AO278" s="124"/>
      <c r="AP278" s="124"/>
      <c r="AQ278" s="124"/>
      <c r="AR278" s="124"/>
    </row>
    <row r="279" ht="15.75" customHeight="1">
      <c r="A279" s="232"/>
      <c r="B279" s="233"/>
      <c r="C279" s="232"/>
      <c r="D279" s="92"/>
      <c r="E279" s="232"/>
      <c r="F279" s="234"/>
      <c r="G279" s="232"/>
      <c r="H279" s="234"/>
      <c r="I279" s="232"/>
      <c r="J279" s="92"/>
      <c r="K279" s="124"/>
      <c r="L279" s="92"/>
      <c r="M279" s="235"/>
      <c r="N279" s="16"/>
      <c r="O279" s="236"/>
      <c r="P279" s="235"/>
      <c r="Q279" s="16"/>
      <c r="R279" s="237"/>
      <c r="S279" s="232"/>
      <c r="T279" s="253"/>
      <c r="U279" s="251"/>
      <c r="V279" s="177"/>
      <c r="W279" s="177"/>
      <c r="X279" s="177"/>
      <c r="Y279" s="177"/>
      <c r="Z279" s="177"/>
      <c r="AA279" s="241"/>
      <c r="AB279" s="235"/>
      <c r="AC279" s="235"/>
      <c r="AD279" s="232"/>
      <c r="AE279" s="177"/>
      <c r="AF279" s="177"/>
      <c r="AG279" s="92"/>
      <c r="AH279" s="92"/>
      <c r="AI279" s="92"/>
      <c r="AJ279" s="152"/>
      <c r="AK279" s="152"/>
      <c r="AL279" s="152"/>
      <c r="AM279" s="124"/>
      <c r="AN279" s="124"/>
      <c r="AO279" s="124"/>
      <c r="AP279" s="124"/>
      <c r="AQ279" s="124"/>
      <c r="AR279" s="124"/>
    </row>
    <row r="280" ht="15.75" customHeight="1">
      <c r="A280" s="232"/>
      <c r="B280" s="233"/>
      <c r="C280" s="232"/>
      <c r="D280" s="92"/>
      <c r="E280" s="232"/>
      <c r="F280" s="234"/>
      <c r="G280" s="232"/>
      <c r="H280" s="234"/>
      <c r="I280" s="232"/>
      <c r="J280" s="92"/>
      <c r="K280" s="124"/>
      <c r="L280" s="92"/>
      <c r="M280" s="235"/>
      <c r="N280" s="16"/>
      <c r="O280" s="236"/>
      <c r="P280" s="235"/>
      <c r="Q280" s="16"/>
      <c r="R280" s="237"/>
      <c r="S280" s="232"/>
      <c r="T280" s="253"/>
      <c r="U280" s="251"/>
      <c r="V280" s="177"/>
      <c r="W280" s="177"/>
      <c r="X280" s="177"/>
      <c r="Y280" s="177"/>
      <c r="Z280" s="177"/>
      <c r="AA280" s="241"/>
      <c r="AB280" s="235"/>
      <c r="AC280" s="235"/>
      <c r="AD280" s="232"/>
      <c r="AE280" s="177"/>
      <c r="AF280" s="177"/>
      <c r="AG280" s="92"/>
      <c r="AH280" s="92"/>
      <c r="AI280" s="92"/>
      <c r="AJ280" s="152"/>
      <c r="AK280" s="152"/>
      <c r="AL280" s="152"/>
      <c r="AM280" s="124"/>
      <c r="AN280" s="124"/>
      <c r="AO280" s="124"/>
      <c r="AP280" s="124"/>
      <c r="AQ280" s="124"/>
      <c r="AR280" s="124"/>
    </row>
    <row r="281" ht="15.75" customHeight="1">
      <c r="A281" s="232"/>
      <c r="B281" s="233"/>
      <c r="C281" s="232"/>
      <c r="D281" s="92"/>
      <c r="E281" s="232"/>
      <c r="F281" s="234"/>
      <c r="G281" s="232"/>
      <c r="H281" s="234"/>
      <c r="I281" s="232"/>
      <c r="J281" s="92"/>
      <c r="K281" s="124"/>
      <c r="L281" s="92"/>
      <c r="M281" s="235"/>
      <c r="N281" s="16"/>
      <c r="O281" s="236"/>
      <c r="P281" s="235"/>
      <c r="Q281" s="16"/>
      <c r="R281" s="237"/>
      <c r="S281" s="232"/>
      <c r="T281" s="253"/>
      <c r="U281" s="251"/>
      <c r="V281" s="177"/>
      <c r="W281" s="177"/>
      <c r="X281" s="177"/>
      <c r="Y281" s="177"/>
      <c r="Z281" s="177"/>
      <c r="AA281" s="241"/>
      <c r="AB281" s="235"/>
      <c r="AC281" s="235"/>
      <c r="AD281" s="232"/>
      <c r="AE281" s="177"/>
      <c r="AF281" s="177"/>
      <c r="AG281" s="92"/>
      <c r="AH281" s="92"/>
      <c r="AI281" s="92"/>
      <c r="AJ281" s="152"/>
      <c r="AK281" s="152"/>
      <c r="AL281" s="152"/>
      <c r="AM281" s="124"/>
      <c r="AN281" s="124"/>
      <c r="AO281" s="124"/>
      <c r="AP281" s="124"/>
      <c r="AQ281" s="124"/>
      <c r="AR281" s="124"/>
    </row>
    <row r="282" ht="15.75" customHeight="1">
      <c r="A282" s="232"/>
      <c r="B282" s="233"/>
      <c r="C282" s="232"/>
      <c r="D282" s="92"/>
      <c r="E282" s="232"/>
      <c r="F282" s="234"/>
      <c r="G282" s="232"/>
      <c r="H282" s="234"/>
      <c r="I282" s="232"/>
      <c r="J282" s="92"/>
      <c r="K282" s="124"/>
      <c r="L282" s="92"/>
      <c r="M282" s="235"/>
      <c r="N282" s="16"/>
      <c r="O282" s="236"/>
      <c r="P282" s="235"/>
      <c r="Q282" s="16"/>
      <c r="R282" s="237"/>
      <c r="S282" s="232"/>
      <c r="T282" s="253"/>
      <c r="U282" s="251"/>
      <c r="V282" s="177"/>
      <c r="W282" s="177"/>
      <c r="X282" s="177"/>
      <c r="Y282" s="177"/>
      <c r="Z282" s="177"/>
      <c r="AA282" s="241"/>
      <c r="AB282" s="235"/>
      <c r="AC282" s="235"/>
      <c r="AD282" s="232"/>
      <c r="AE282" s="177"/>
      <c r="AF282" s="177"/>
      <c r="AG282" s="92"/>
      <c r="AH282" s="92"/>
      <c r="AI282" s="92"/>
      <c r="AJ282" s="152"/>
      <c r="AK282" s="152"/>
      <c r="AL282" s="152"/>
      <c r="AM282" s="124"/>
      <c r="AN282" s="124"/>
      <c r="AO282" s="124"/>
      <c r="AP282" s="124"/>
      <c r="AQ282" s="124"/>
      <c r="AR282" s="124"/>
    </row>
    <row r="283" ht="15.75" customHeight="1">
      <c r="A283" s="232"/>
      <c r="B283" s="233"/>
      <c r="C283" s="232"/>
      <c r="D283" s="92"/>
      <c r="E283" s="232"/>
      <c r="F283" s="234"/>
      <c r="G283" s="232"/>
      <c r="H283" s="234"/>
      <c r="I283" s="232"/>
      <c r="J283" s="92"/>
      <c r="K283" s="124"/>
      <c r="L283" s="92"/>
      <c r="M283" s="235"/>
      <c r="N283" s="16"/>
      <c r="O283" s="236"/>
      <c r="P283" s="235"/>
      <c r="Q283" s="16"/>
      <c r="R283" s="237"/>
      <c r="S283" s="232"/>
      <c r="T283" s="253"/>
      <c r="U283" s="251"/>
      <c r="V283" s="177"/>
      <c r="W283" s="177"/>
      <c r="X283" s="177"/>
      <c r="Y283" s="177"/>
      <c r="Z283" s="177"/>
      <c r="AA283" s="241"/>
      <c r="AB283" s="235"/>
      <c r="AC283" s="235"/>
      <c r="AD283" s="232"/>
      <c r="AE283" s="177"/>
      <c r="AF283" s="177"/>
      <c r="AG283" s="92"/>
      <c r="AH283" s="92"/>
      <c r="AI283" s="92"/>
      <c r="AJ283" s="152"/>
      <c r="AK283" s="152"/>
      <c r="AL283" s="152"/>
      <c r="AM283" s="124"/>
      <c r="AN283" s="124"/>
      <c r="AO283" s="124"/>
      <c r="AP283" s="124"/>
      <c r="AQ283" s="124"/>
      <c r="AR283" s="124"/>
    </row>
    <row r="284" ht="15.75" customHeight="1">
      <c r="A284" s="232"/>
      <c r="B284" s="233"/>
      <c r="C284" s="232"/>
      <c r="D284" s="92"/>
      <c r="E284" s="232"/>
      <c r="F284" s="234"/>
      <c r="G284" s="232"/>
      <c r="H284" s="234"/>
      <c r="I284" s="232"/>
      <c r="J284" s="92"/>
      <c r="K284" s="124"/>
      <c r="L284" s="92"/>
      <c r="M284" s="235"/>
      <c r="N284" s="16"/>
      <c r="O284" s="236"/>
      <c r="P284" s="235"/>
      <c r="Q284" s="16"/>
      <c r="R284" s="237"/>
      <c r="S284" s="232"/>
      <c r="T284" s="253"/>
      <c r="U284" s="251"/>
      <c r="V284" s="177"/>
      <c r="W284" s="177"/>
      <c r="X284" s="177"/>
      <c r="Y284" s="177"/>
      <c r="Z284" s="177"/>
      <c r="AA284" s="241"/>
      <c r="AB284" s="235"/>
      <c r="AC284" s="235"/>
      <c r="AD284" s="232"/>
      <c r="AE284" s="177"/>
      <c r="AF284" s="177"/>
      <c r="AG284" s="92"/>
      <c r="AH284" s="92"/>
      <c r="AI284" s="92"/>
      <c r="AJ284" s="152"/>
      <c r="AK284" s="152"/>
      <c r="AL284" s="152"/>
      <c r="AM284" s="124"/>
      <c r="AN284" s="124"/>
      <c r="AO284" s="124"/>
      <c r="AP284" s="124"/>
      <c r="AQ284" s="124"/>
      <c r="AR284" s="124"/>
    </row>
    <row r="285" ht="15.75" customHeight="1">
      <c r="A285" s="232"/>
      <c r="B285" s="233"/>
      <c r="C285" s="232"/>
      <c r="D285" s="92"/>
      <c r="E285" s="232"/>
      <c r="F285" s="234"/>
      <c r="G285" s="232"/>
      <c r="H285" s="234"/>
      <c r="I285" s="232"/>
      <c r="J285" s="92"/>
      <c r="K285" s="124"/>
      <c r="L285" s="92"/>
      <c r="M285" s="235"/>
      <c r="N285" s="16"/>
      <c r="O285" s="236"/>
      <c r="P285" s="235"/>
      <c r="Q285" s="16"/>
      <c r="R285" s="237"/>
      <c r="S285" s="232"/>
      <c r="T285" s="253"/>
      <c r="U285" s="251"/>
      <c r="V285" s="177"/>
      <c r="W285" s="177"/>
      <c r="X285" s="177"/>
      <c r="Y285" s="177"/>
      <c r="Z285" s="177"/>
      <c r="AA285" s="241"/>
      <c r="AB285" s="235"/>
      <c r="AC285" s="235"/>
      <c r="AD285" s="232"/>
      <c r="AE285" s="177"/>
      <c r="AF285" s="177"/>
      <c r="AG285" s="92"/>
      <c r="AH285" s="92"/>
      <c r="AI285" s="92"/>
      <c r="AJ285" s="152"/>
      <c r="AK285" s="152"/>
      <c r="AL285" s="152"/>
      <c r="AM285" s="124"/>
      <c r="AN285" s="124"/>
      <c r="AO285" s="124"/>
      <c r="AP285" s="124"/>
      <c r="AQ285" s="124"/>
      <c r="AR285" s="124"/>
    </row>
    <row r="286" ht="15.75" customHeight="1">
      <c r="A286" s="232"/>
      <c r="B286" s="233"/>
      <c r="C286" s="232"/>
      <c r="D286" s="92"/>
      <c r="E286" s="232"/>
      <c r="F286" s="234"/>
      <c r="G286" s="232"/>
      <c r="H286" s="234"/>
      <c r="I286" s="232"/>
      <c r="J286" s="92"/>
      <c r="K286" s="124"/>
      <c r="L286" s="92"/>
      <c r="M286" s="235"/>
      <c r="N286" s="16"/>
      <c r="O286" s="236"/>
      <c r="P286" s="235"/>
      <c r="Q286" s="16"/>
      <c r="R286" s="237"/>
      <c r="S286" s="232"/>
      <c r="T286" s="253"/>
      <c r="U286" s="251"/>
      <c r="V286" s="177"/>
      <c r="W286" s="177"/>
      <c r="X286" s="177"/>
      <c r="Y286" s="177"/>
      <c r="Z286" s="177"/>
      <c r="AA286" s="241"/>
      <c r="AB286" s="235"/>
      <c r="AC286" s="235"/>
      <c r="AD286" s="232"/>
      <c r="AE286" s="177"/>
      <c r="AF286" s="177"/>
      <c r="AG286" s="92"/>
      <c r="AH286" s="92"/>
      <c r="AI286" s="92"/>
      <c r="AJ286" s="152"/>
      <c r="AK286" s="152"/>
      <c r="AL286" s="152"/>
      <c r="AM286" s="124"/>
      <c r="AN286" s="124"/>
      <c r="AO286" s="124"/>
      <c r="AP286" s="124"/>
      <c r="AQ286" s="124"/>
      <c r="AR286" s="124"/>
    </row>
    <row r="287" ht="15.75" customHeight="1">
      <c r="A287" s="232"/>
      <c r="B287" s="233"/>
      <c r="C287" s="232"/>
      <c r="D287" s="92"/>
      <c r="E287" s="232"/>
      <c r="F287" s="234"/>
      <c r="G287" s="232"/>
      <c r="H287" s="234"/>
      <c r="I287" s="232"/>
      <c r="J287" s="92"/>
      <c r="K287" s="124"/>
      <c r="L287" s="92"/>
      <c r="M287" s="235"/>
      <c r="N287" s="16"/>
      <c r="O287" s="236"/>
      <c r="P287" s="235"/>
      <c r="Q287" s="16"/>
      <c r="R287" s="237"/>
      <c r="S287" s="232"/>
      <c r="T287" s="253"/>
      <c r="U287" s="251"/>
      <c r="V287" s="177"/>
      <c r="W287" s="177"/>
      <c r="X287" s="177"/>
      <c r="Y287" s="177"/>
      <c r="Z287" s="177"/>
      <c r="AA287" s="241"/>
      <c r="AB287" s="235"/>
      <c r="AC287" s="235"/>
      <c r="AD287" s="232"/>
      <c r="AE287" s="177"/>
      <c r="AF287" s="177"/>
      <c r="AG287" s="92"/>
      <c r="AH287" s="92"/>
      <c r="AI287" s="92"/>
      <c r="AJ287" s="152"/>
      <c r="AK287" s="152"/>
      <c r="AL287" s="152"/>
      <c r="AM287" s="124"/>
      <c r="AN287" s="124"/>
      <c r="AO287" s="124"/>
      <c r="AP287" s="124"/>
      <c r="AQ287" s="124"/>
      <c r="AR287" s="124"/>
    </row>
    <row r="288" ht="15.75" customHeight="1">
      <c r="A288" s="232"/>
      <c r="B288" s="233"/>
      <c r="C288" s="232"/>
      <c r="D288" s="92"/>
      <c r="E288" s="232"/>
      <c r="F288" s="234"/>
      <c r="G288" s="232"/>
      <c r="H288" s="234"/>
      <c r="I288" s="232"/>
      <c r="J288" s="92"/>
      <c r="K288" s="124"/>
      <c r="L288" s="92"/>
      <c r="M288" s="235"/>
      <c r="N288" s="16"/>
      <c r="O288" s="236"/>
      <c r="P288" s="235"/>
      <c r="Q288" s="16"/>
      <c r="R288" s="237"/>
      <c r="S288" s="232"/>
      <c r="T288" s="253"/>
      <c r="U288" s="251"/>
      <c r="V288" s="177"/>
      <c r="W288" s="177"/>
      <c r="X288" s="177"/>
      <c r="Y288" s="177"/>
      <c r="Z288" s="177"/>
      <c r="AA288" s="241"/>
      <c r="AB288" s="235"/>
      <c r="AC288" s="235"/>
      <c r="AD288" s="232"/>
      <c r="AE288" s="177"/>
      <c r="AF288" s="177"/>
      <c r="AG288" s="92"/>
      <c r="AH288" s="92"/>
      <c r="AI288" s="92"/>
      <c r="AJ288" s="152"/>
      <c r="AK288" s="152"/>
      <c r="AL288" s="152"/>
      <c r="AM288" s="124"/>
      <c r="AN288" s="124"/>
      <c r="AO288" s="124"/>
      <c r="AP288" s="124"/>
      <c r="AQ288" s="124"/>
      <c r="AR288" s="124"/>
    </row>
    <row r="289" ht="15.75" customHeight="1">
      <c r="A289" s="232"/>
      <c r="B289" s="233"/>
      <c r="C289" s="232"/>
      <c r="D289" s="92"/>
      <c r="E289" s="232"/>
      <c r="F289" s="234"/>
      <c r="G289" s="232"/>
      <c r="H289" s="234"/>
      <c r="I289" s="232"/>
      <c r="J289" s="92"/>
      <c r="K289" s="124"/>
      <c r="L289" s="92"/>
      <c r="M289" s="235"/>
      <c r="N289" s="16"/>
      <c r="O289" s="236"/>
      <c r="P289" s="235"/>
      <c r="Q289" s="16"/>
      <c r="R289" s="237"/>
      <c r="S289" s="232"/>
      <c r="T289" s="253"/>
      <c r="U289" s="251"/>
      <c r="V289" s="177"/>
      <c r="W289" s="177"/>
      <c r="X289" s="177"/>
      <c r="Y289" s="177"/>
      <c r="Z289" s="177"/>
      <c r="AA289" s="241"/>
      <c r="AB289" s="235"/>
      <c r="AC289" s="235"/>
      <c r="AD289" s="232"/>
      <c r="AE289" s="177"/>
      <c r="AF289" s="177"/>
      <c r="AG289" s="92"/>
      <c r="AH289" s="92"/>
      <c r="AI289" s="92"/>
      <c r="AJ289" s="152"/>
      <c r="AK289" s="152"/>
      <c r="AL289" s="152"/>
      <c r="AM289" s="124"/>
      <c r="AN289" s="124"/>
      <c r="AO289" s="124"/>
      <c r="AP289" s="124"/>
      <c r="AQ289" s="124"/>
      <c r="AR289" s="124"/>
    </row>
    <row r="290" ht="15.75" customHeight="1">
      <c r="A290" s="232"/>
      <c r="B290" s="233"/>
      <c r="C290" s="232"/>
      <c r="D290" s="92"/>
      <c r="E290" s="232"/>
      <c r="F290" s="234"/>
      <c r="G290" s="232"/>
      <c r="H290" s="234"/>
      <c r="I290" s="232"/>
      <c r="J290" s="92"/>
      <c r="K290" s="124"/>
      <c r="L290" s="92"/>
      <c r="M290" s="235"/>
      <c r="N290" s="16"/>
      <c r="O290" s="236"/>
      <c r="P290" s="235"/>
      <c r="Q290" s="16"/>
      <c r="R290" s="237"/>
      <c r="S290" s="232"/>
      <c r="T290" s="253"/>
      <c r="U290" s="251"/>
      <c r="V290" s="177"/>
      <c r="W290" s="177"/>
      <c r="X290" s="177"/>
      <c r="Y290" s="177"/>
      <c r="Z290" s="177"/>
      <c r="AA290" s="241"/>
      <c r="AB290" s="235"/>
      <c r="AC290" s="235"/>
      <c r="AD290" s="232"/>
      <c r="AE290" s="177"/>
      <c r="AF290" s="177"/>
      <c r="AG290" s="92"/>
      <c r="AH290" s="92"/>
      <c r="AI290" s="92"/>
      <c r="AJ290" s="152"/>
      <c r="AK290" s="152"/>
      <c r="AL290" s="152"/>
      <c r="AM290" s="124"/>
      <c r="AN290" s="124"/>
      <c r="AO290" s="124"/>
      <c r="AP290" s="124"/>
      <c r="AQ290" s="124"/>
      <c r="AR290" s="124"/>
    </row>
    <row r="291" ht="15.75" customHeight="1">
      <c r="A291" s="232"/>
      <c r="B291" s="233"/>
      <c r="C291" s="232"/>
      <c r="D291" s="92"/>
      <c r="E291" s="232"/>
      <c r="F291" s="234"/>
      <c r="G291" s="232"/>
      <c r="H291" s="234"/>
      <c r="I291" s="232"/>
      <c r="J291" s="92"/>
      <c r="K291" s="124"/>
      <c r="L291" s="92"/>
      <c r="M291" s="235"/>
      <c r="N291" s="16"/>
      <c r="O291" s="236"/>
      <c r="P291" s="235"/>
      <c r="Q291" s="16"/>
      <c r="R291" s="237"/>
      <c r="S291" s="232"/>
      <c r="T291" s="253"/>
      <c r="U291" s="251"/>
      <c r="V291" s="177"/>
      <c r="W291" s="177"/>
      <c r="X291" s="177"/>
      <c r="Y291" s="177"/>
      <c r="Z291" s="177"/>
      <c r="AA291" s="241"/>
      <c r="AB291" s="235"/>
      <c r="AC291" s="235"/>
      <c r="AD291" s="232"/>
      <c r="AE291" s="177"/>
      <c r="AF291" s="177"/>
      <c r="AG291" s="92"/>
      <c r="AH291" s="92"/>
      <c r="AI291" s="92"/>
      <c r="AJ291" s="152"/>
      <c r="AK291" s="152"/>
      <c r="AL291" s="152"/>
      <c r="AM291" s="124"/>
      <c r="AN291" s="124"/>
      <c r="AO291" s="124"/>
      <c r="AP291" s="124"/>
      <c r="AQ291" s="124"/>
      <c r="AR291" s="124"/>
    </row>
    <row r="292" ht="15.75" customHeight="1">
      <c r="A292" s="232"/>
      <c r="B292" s="233"/>
      <c r="C292" s="232"/>
      <c r="D292" s="92"/>
      <c r="E292" s="232"/>
      <c r="F292" s="234"/>
      <c r="G292" s="232"/>
      <c r="H292" s="234"/>
      <c r="I292" s="232"/>
      <c r="J292" s="92"/>
      <c r="K292" s="124"/>
      <c r="L292" s="92"/>
      <c r="M292" s="235"/>
      <c r="N292" s="16"/>
      <c r="O292" s="236"/>
      <c r="P292" s="235"/>
      <c r="Q292" s="16"/>
      <c r="R292" s="237"/>
      <c r="S292" s="232"/>
      <c r="T292" s="253"/>
      <c r="U292" s="251"/>
      <c r="V292" s="177"/>
      <c r="W292" s="177"/>
      <c r="X292" s="177"/>
      <c r="Y292" s="177"/>
      <c r="Z292" s="177"/>
      <c r="AA292" s="241"/>
      <c r="AB292" s="235"/>
      <c r="AC292" s="235"/>
      <c r="AD292" s="232"/>
      <c r="AE292" s="177"/>
      <c r="AF292" s="177"/>
      <c r="AG292" s="92"/>
      <c r="AH292" s="92"/>
      <c r="AI292" s="92"/>
      <c r="AJ292" s="152"/>
      <c r="AK292" s="152"/>
      <c r="AL292" s="152"/>
      <c r="AM292" s="124"/>
      <c r="AN292" s="124"/>
      <c r="AO292" s="124"/>
      <c r="AP292" s="124"/>
      <c r="AQ292" s="124"/>
      <c r="AR292" s="124"/>
    </row>
    <row r="293" ht="15.75" customHeight="1">
      <c r="A293" s="232"/>
      <c r="B293" s="233"/>
      <c r="C293" s="232"/>
      <c r="D293" s="92"/>
      <c r="E293" s="232"/>
      <c r="F293" s="234"/>
      <c r="G293" s="232"/>
      <c r="H293" s="234"/>
      <c r="I293" s="232"/>
      <c r="J293" s="92"/>
      <c r="K293" s="124"/>
      <c r="L293" s="92"/>
      <c r="M293" s="235"/>
      <c r="N293" s="16"/>
      <c r="O293" s="236"/>
      <c r="P293" s="235"/>
      <c r="Q293" s="16"/>
      <c r="R293" s="237"/>
      <c r="S293" s="232"/>
      <c r="T293" s="253"/>
      <c r="U293" s="251"/>
      <c r="V293" s="177"/>
      <c r="W293" s="177"/>
      <c r="X293" s="177"/>
      <c r="Y293" s="177"/>
      <c r="Z293" s="177"/>
      <c r="AA293" s="241"/>
      <c r="AB293" s="235"/>
      <c r="AC293" s="235"/>
      <c r="AD293" s="232"/>
      <c r="AE293" s="177"/>
      <c r="AF293" s="177"/>
      <c r="AG293" s="92"/>
      <c r="AH293" s="92"/>
      <c r="AI293" s="92"/>
      <c r="AJ293" s="152"/>
      <c r="AK293" s="152"/>
      <c r="AL293" s="152"/>
      <c r="AM293" s="124"/>
      <c r="AN293" s="124"/>
      <c r="AO293" s="124"/>
      <c r="AP293" s="124"/>
      <c r="AQ293" s="124"/>
      <c r="AR293" s="124"/>
    </row>
    <row r="294" ht="15.75" customHeight="1">
      <c r="A294" s="232"/>
      <c r="B294" s="233"/>
      <c r="C294" s="232"/>
      <c r="D294" s="92"/>
      <c r="E294" s="232"/>
      <c r="F294" s="234"/>
      <c r="G294" s="232"/>
      <c r="H294" s="234"/>
      <c r="I294" s="232"/>
      <c r="J294" s="92"/>
      <c r="K294" s="124"/>
      <c r="L294" s="92"/>
      <c r="M294" s="235"/>
      <c r="N294" s="16"/>
      <c r="O294" s="236"/>
      <c r="P294" s="235"/>
      <c r="Q294" s="16"/>
      <c r="R294" s="237"/>
      <c r="S294" s="232"/>
      <c r="T294" s="253"/>
      <c r="U294" s="251"/>
      <c r="V294" s="177"/>
      <c r="W294" s="177"/>
      <c r="X294" s="177"/>
      <c r="Y294" s="177"/>
      <c r="Z294" s="177"/>
      <c r="AA294" s="241"/>
      <c r="AB294" s="235"/>
      <c r="AC294" s="235"/>
      <c r="AD294" s="232"/>
      <c r="AE294" s="177"/>
      <c r="AF294" s="177"/>
      <c r="AG294" s="92"/>
      <c r="AH294" s="92"/>
      <c r="AI294" s="92"/>
      <c r="AJ294" s="152"/>
      <c r="AK294" s="152"/>
      <c r="AL294" s="152"/>
      <c r="AM294" s="124"/>
      <c r="AN294" s="124"/>
      <c r="AO294" s="124"/>
      <c r="AP294" s="124"/>
      <c r="AQ294" s="124"/>
      <c r="AR294" s="124"/>
    </row>
    <row r="295" ht="15.75" customHeight="1">
      <c r="A295" s="232"/>
      <c r="B295" s="233"/>
      <c r="C295" s="232"/>
      <c r="D295" s="92"/>
      <c r="E295" s="232"/>
      <c r="F295" s="234"/>
      <c r="G295" s="232"/>
      <c r="H295" s="234"/>
      <c r="I295" s="232"/>
      <c r="J295" s="92"/>
      <c r="K295" s="124"/>
      <c r="L295" s="92"/>
      <c r="M295" s="235"/>
      <c r="N295" s="16"/>
      <c r="O295" s="236"/>
      <c r="P295" s="235"/>
      <c r="Q295" s="16"/>
      <c r="R295" s="237"/>
      <c r="S295" s="232"/>
      <c r="T295" s="253"/>
      <c r="U295" s="251"/>
      <c r="V295" s="177"/>
      <c r="W295" s="177"/>
      <c r="X295" s="177"/>
      <c r="Y295" s="177"/>
      <c r="Z295" s="177"/>
      <c r="AA295" s="241"/>
      <c r="AB295" s="235"/>
      <c r="AC295" s="235"/>
      <c r="AD295" s="232"/>
      <c r="AE295" s="177"/>
      <c r="AF295" s="177"/>
      <c r="AG295" s="92"/>
      <c r="AH295" s="92"/>
      <c r="AI295" s="92"/>
      <c r="AJ295" s="152"/>
      <c r="AK295" s="152"/>
      <c r="AL295" s="152"/>
      <c r="AM295" s="124"/>
      <c r="AN295" s="124"/>
      <c r="AO295" s="124"/>
      <c r="AP295" s="124"/>
      <c r="AQ295" s="124"/>
      <c r="AR295" s="124"/>
    </row>
    <row r="296" ht="15.75" customHeight="1">
      <c r="A296" s="232"/>
      <c r="B296" s="233"/>
      <c r="C296" s="232"/>
      <c r="D296" s="92"/>
      <c r="E296" s="232"/>
      <c r="F296" s="234"/>
      <c r="G296" s="232"/>
      <c r="H296" s="234"/>
      <c r="I296" s="232"/>
      <c r="J296" s="92"/>
      <c r="K296" s="124"/>
      <c r="L296" s="92"/>
      <c r="M296" s="235"/>
      <c r="N296" s="16"/>
      <c r="O296" s="236"/>
      <c r="P296" s="235"/>
      <c r="Q296" s="16"/>
      <c r="R296" s="237"/>
      <c r="S296" s="232"/>
      <c r="T296" s="253"/>
      <c r="U296" s="251"/>
      <c r="V296" s="177"/>
      <c r="W296" s="177"/>
      <c r="X296" s="177"/>
      <c r="Y296" s="177"/>
      <c r="Z296" s="177"/>
      <c r="AA296" s="241"/>
      <c r="AB296" s="235"/>
      <c r="AC296" s="235"/>
      <c r="AD296" s="232"/>
      <c r="AE296" s="177"/>
      <c r="AF296" s="177"/>
      <c r="AG296" s="92"/>
      <c r="AH296" s="92"/>
      <c r="AI296" s="92"/>
      <c r="AJ296" s="152"/>
      <c r="AK296" s="152"/>
      <c r="AL296" s="152"/>
      <c r="AM296" s="124"/>
      <c r="AN296" s="124"/>
      <c r="AO296" s="124"/>
      <c r="AP296" s="124"/>
      <c r="AQ296" s="124"/>
      <c r="AR296" s="124"/>
    </row>
    <row r="297" ht="15.75" customHeight="1">
      <c r="A297" s="232"/>
      <c r="B297" s="233"/>
      <c r="C297" s="232"/>
      <c r="D297" s="92"/>
      <c r="E297" s="232"/>
      <c r="F297" s="234"/>
      <c r="G297" s="232"/>
      <c r="H297" s="234"/>
      <c r="I297" s="232"/>
      <c r="J297" s="92"/>
      <c r="K297" s="124"/>
      <c r="L297" s="92"/>
      <c r="M297" s="235"/>
      <c r="N297" s="16"/>
      <c r="O297" s="236"/>
      <c r="P297" s="235"/>
      <c r="Q297" s="16"/>
      <c r="R297" s="237"/>
      <c r="S297" s="232"/>
      <c r="T297" s="253"/>
      <c r="U297" s="251"/>
      <c r="V297" s="177"/>
      <c r="W297" s="177"/>
      <c r="X297" s="177"/>
      <c r="Y297" s="177"/>
      <c r="Z297" s="177"/>
      <c r="AA297" s="241"/>
      <c r="AB297" s="235"/>
      <c r="AC297" s="235"/>
      <c r="AD297" s="232"/>
      <c r="AE297" s="177"/>
      <c r="AF297" s="177"/>
      <c r="AG297" s="92"/>
      <c r="AH297" s="92"/>
      <c r="AI297" s="92"/>
      <c r="AJ297" s="152"/>
      <c r="AK297" s="152"/>
      <c r="AL297" s="152"/>
      <c r="AM297" s="124"/>
      <c r="AN297" s="124"/>
      <c r="AO297" s="124"/>
      <c r="AP297" s="124"/>
      <c r="AQ297" s="124"/>
      <c r="AR297" s="124"/>
    </row>
    <row r="298" ht="15.75" customHeight="1">
      <c r="A298" s="232"/>
      <c r="B298" s="233"/>
      <c r="C298" s="232"/>
      <c r="D298" s="92"/>
      <c r="E298" s="232"/>
      <c r="F298" s="234"/>
      <c r="G298" s="232"/>
      <c r="H298" s="234"/>
      <c r="I298" s="232"/>
      <c r="J298" s="92"/>
      <c r="K298" s="124"/>
      <c r="L298" s="92"/>
      <c r="M298" s="235"/>
      <c r="N298" s="16"/>
      <c r="O298" s="236"/>
      <c r="P298" s="235"/>
      <c r="Q298" s="16"/>
      <c r="R298" s="237"/>
      <c r="S298" s="232"/>
      <c r="T298" s="253"/>
      <c r="U298" s="251"/>
      <c r="V298" s="177"/>
      <c r="W298" s="177"/>
      <c r="X298" s="177"/>
      <c r="Y298" s="177"/>
      <c r="Z298" s="177"/>
      <c r="AA298" s="241"/>
      <c r="AB298" s="235"/>
      <c r="AC298" s="235"/>
      <c r="AD298" s="232"/>
      <c r="AE298" s="177"/>
      <c r="AF298" s="177"/>
      <c r="AG298" s="92"/>
      <c r="AH298" s="92"/>
      <c r="AI298" s="92"/>
      <c r="AJ298" s="152"/>
      <c r="AK298" s="152"/>
      <c r="AL298" s="152"/>
      <c r="AM298" s="124"/>
      <c r="AN298" s="124"/>
      <c r="AO298" s="124"/>
      <c r="AP298" s="124"/>
      <c r="AQ298" s="124"/>
      <c r="AR298" s="124"/>
    </row>
    <row r="299" ht="15.75" customHeight="1">
      <c r="A299" s="232"/>
      <c r="B299" s="233"/>
      <c r="C299" s="232"/>
      <c r="D299" s="92"/>
      <c r="E299" s="232"/>
      <c r="F299" s="234"/>
      <c r="G299" s="232"/>
      <c r="H299" s="234"/>
      <c r="I299" s="232"/>
      <c r="J299" s="92"/>
      <c r="K299" s="124"/>
      <c r="L299" s="92"/>
      <c r="M299" s="235"/>
      <c r="N299" s="16"/>
      <c r="O299" s="236"/>
      <c r="P299" s="235"/>
      <c r="Q299" s="16"/>
      <c r="R299" s="237"/>
      <c r="S299" s="232"/>
      <c r="T299" s="253"/>
      <c r="U299" s="251"/>
      <c r="V299" s="177"/>
      <c r="W299" s="177"/>
      <c r="X299" s="177"/>
      <c r="Y299" s="177"/>
      <c r="Z299" s="177"/>
      <c r="AA299" s="241"/>
      <c r="AB299" s="235"/>
      <c r="AC299" s="235"/>
      <c r="AD299" s="232"/>
      <c r="AE299" s="177"/>
      <c r="AF299" s="177"/>
      <c r="AG299" s="92"/>
      <c r="AH299" s="92"/>
      <c r="AI299" s="92"/>
      <c r="AJ299" s="152"/>
      <c r="AK299" s="152"/>
      <c r="AL299" s="152"/>
      <c r="AM299" s="124"/>
      <c r="AN299" s="124"/>
      <c r="AO299" s="124"/>
      <c r="AP299" s="124"/>
      <c r="AQ299" s="124"/>
      <c r="AR299" s="124"/>
    </row>
    <row r="300" ht="15.75" customHeight="1">
      <c r="A300" s="232"/>
      <c r="B300" s="233"/>
      <c r="C300" s="232"/>
      <c r="D300" s="92"/>
      <c r="E300" s="232"/>
      <c r="F300" s="234"/>
      <c r="G300" s="232"/>
      <c r="H300" s="234"/>
      <c r="I300" s="232"/>
      <c r="J300" s="92"/>
      <c r="K300" s="124"/>
      <c r="L300" s="92"/>
      <c r="M300" s="235"/>
      <c r="N300" s="16"/>
      <c r="O300" s="236"/>
      <c r="P300" s="235"/>
      <c r="Q300" s="16"/>
      <c r="R300" s="237"/>
      <c r="S300" s="232"/>
      <c r="T300" s="253"/>
      <c r="U300" s="251"/>
      <c r="V300" s="177"/>
      <c r="W300" s="177"/>
      <c r="X300" s="177"/>
      <c r="Y300" s="177"/>
      <c r="Z300" s="177"/>
      <c r="AA300" s="241"/>
      <c r="AB300" s="235"/>
      <c r="AC300" s="235"/>
      <c r="AD300" s="232"/>
      <c r="AE300" s="177"/>
      <c r="AF300" s="177"/>
      <c r="AG300" s="92"/>
      <c r="AH300" s="92"/>
      <c r="AI300" s="92"/>
      <c r="AJ300" s="152"/>
      <c r="AK300" s="152"/>
      <c r="AL300" s="152"/>
      <c r="AM300" s="124"/>
      <c r="AN300" s="124"/>
      <c r="AO300" s="124"/>
      <c r="AP300" s="124"/>
      <c r="AQ300" s="124"/>
      <c r="AR300" s="124"/>
    </row>
    <row r="301" ht="15.75" customHeight="1">
      <c r="A301" s="232"/>
      <c r="B301" s="233"/>
      <c r="C301" s="232"/>
      <c r="D301" s="92"/>
      <c r="E301" s="232"/>
      <c r="F301" s="234"/>
      <c r="G301" s="232"/>
      <c r="H301" s="234"/>
      <c r="I301" s="232"/>
      <c r="J301" s="92"/>
      <c r="K301" s="124"/>
      <c r="L301" s="92"/>
      <c r="M301" s="235"/>
      <c r="N301" s="16"/>
      <c r="O301" s="236"/>
      <c r="P301" s="235"/>
      <c r="Q301" s="16"/>
      <c r="R301" s="237"/>
      <c r="S301" s="232"/>
      <c r="T301" s="253"/>
      <c r="U301" s="251"/>
      <c r="V301" s="177"/>
      <c r="W301" s="177"/>
      <c r="X301" s="177"/>
      <c r="Y301" s="177"/>
      <c r="Z301" s="177"/>
      <c r="AA301" s="241"/>
      <c r="AB301" s="235"/>
      <c r="AC301" s="235"/>
      <c r="AD301" s="232"/>
      <c r="AE301" s="177"/>
      <c r="AF301" s="177"/>
      <c r="AG301" s="92"/>
      <c r="AH301" s="92"/>
      <c r="AI301" s="92"/>
      <c r="AJ301" s="152"/>
      <c r="AK301" s="152"/>
      <c r="AL301" s="152"/>
      <c r="AM301" s="124"/>
      <c r="AN301" s="124"/>
      <c r="AO301" s="124"/>
      <c r="AP301" s="124"/>
      <c r="AQ301" s="124"/>
      <c r="AR301" s="124"/>
    </row>
    <row r="302" ht="15.75" customHeight="1">
      <c r="A302" s="232"/>
      <c r="B302" s="233"/>
      <c r="C302" s="232"/>
      <c r="D302" s="92"/>
      <c r="E302" s="232"/>
      <c r="F302" s="234"/>
      <c r="G302" s="232"/>
      <c r="H302" s="234"/>
      <c r="I302" s="232"/>
      <c r="J302" s="92"/>
      <c r="K302" s="124"/>
      <c r="L302" s="92"/>
      <c r="M302" s="235"/>
      <c r="N302" s="16"/>
      <c r="O302" s="236"/>
      <c r="P302" s="235"/>
      <c r="Q302" s="16"/>
      <c r="R302" s="237"/>
      <c r="S302" s="232"/>
      <c r="T302" s="253"/>
      <c r="U302" s="251"/>
      <c r="V302" s="177"/>
      <c r="W302" s="177"/>
      <c r="X302" s="177"/>
      <c r="Y302" s="177"/>
      <c r="Z302" s="177"/>
      <c r="AA302" s="241"/>
      <c r="AB302" s="235"/>
      <c r="AC302" s="235"/>
      <c r="AD302" s="232"/>
      <c r="AE302" s="177"/>
      <c r="AF302" s="177"/>
      <c r="AG302" s="92"/>
      <c r="AH302" s="92"/>
      <c r="AI302" s="92"/>
      <c r="AJ302" s="152"/>
      <c r="AK302" s="152"/>
      <c r="AL302" s="152"/>
      <c r="AM302" s="124"/>
      <c r="AN302" s="124"/>
      <c r="AO302" s="124"/>
      <c r="AP302" s="124"/>
      <c r="AQ302" s="124"/>
      <c r="AR302" s="124"/>
    </row>
    <row r="303" ht="15.75" customHeight="1">
      <c r="A303" s="232"/>
      <c r="B303" s="233"/>
      <c r="C303" s="232"/>
      <c r="D303" s="92"/>
      <c r="E303" s="232"/>
      <c r="F303" s="234"/>
      <c r="G303" s="232"/>
      <c r="H303" s="234"/>
      <c r="I303" s="232"/>
      <c r="J303" s="92"/>
      <c r="K303" s="124"/>
      <c r="L303" s="92"/>
      <c r="M303" s="235"/>
      <c r="N303" s="16"/>
      <c r="O303" s="236"/>
      <c r="P303" s="235"/>
      <c r="Q303" s="16"/>
      <c r="R303" s="237"/>
      <c r="S303" s="232"/>
      <c r="T303" s="253"/>
      <c r="U303" s="251"/>
      <c r="V303" s="177"/>
      <c r="W303" s="177"/>
      <c r="X303" s="177"/>
      <c r="Y303" s="177"/>
      <c r="Z303" s="177"/>
      <c r="AA303" s="241"/>
      <c r="AB303" s="235"/>
      <c r="AC303" s="235"/>
      <c r="AD303" s="232"/>
      <c r="AE303" s="177"/>
      <c r="AF303" s="177"/>
      <c r="AG303" s="92"/>
      <c r="AH303" s="92"/>
      <c r="AI303" s="92"/>
      <c r="AJ303" s="152"/>
      <c r="AK303" s="152"/>
      <c r="AL303" s="152"/>
      <c r="AM303" s="124"/>
      <c r="AN303" s="124"/>
      <c r="AO303" s="124"/>
      <c r="AP303" s="124"/>
      <c r="AQ303" s="124"/>
      <c r="AR303" s="124"/>
    </row>
    <row r="304" ht="15.75" customHeight="1">
      <c r="A304" s="232"/>
      <c r="B304" s="233"/>
      <c r="C304" s="232"/>
      <c r="D304" s="92"/>
      <c r="E304" s="232"/>
      <c r="F304" s="234"/>
      <c r="G304" s="232"/>
      <c r="H304" s="234"/>
      <c r="I304" s="232"/>
      <c r="J304" s="92"/>
      <c r="K304" s="124"/>
      <c r="L304" s="92"/>
      <c r="M304" s="235"/>
      <c r="N304" s="16"/>
      <c r="O304" s="236"/>
      <c r="P304" s="235"/>
      <c r="Q304" s="16"/>
      <c r="R304" s="237"/>
      <c r="S304" s="232"/>
      <c r="T304" s="253"/>
      <c r="U304" s="251"/>
      <c r="V304" s="177"/>
      <c r="W304" s="177"/>
      <c r="X304" s="177"/>
      <c r="Y304" s="177"/>
      <c r="Z304" s="177"/>
      <c r="AA304" s="241"/>
      <c r="AB304" s="235"/>
      <c r="AC304" s="235"/>
      <c r="AD304" s="232"/>
      <c r="AE304" s="177"/>
      <c r="AF304" s="177"/>
      <c r="AG304" s="92"/>
      <c r="AH304" s="92"/>
      <c r="AI304" s="92"/>
      <c r="AJ304" s="152"/>
      <c r="AK304" s="152"/>
      <c r="AL304" s="152"/>
      <c r="AM304" s="124"/>
      <c r="AN304" s="124"/>
      <c r="AO304" s="124"/>
      <c r="AP304" s="124"/>
      <c r="AQ304" s="124"/>
      <c r="AR304" s="124"/>
    </row>
    <row r="305" ht="15.75" customHeight="1">
      <c r="A305" s="232"/>
      <c r="B305" s="233"/>
      <c r="C305" s="232"/>
      <c r="D305" s="92"/>
      <c r="E305" s="232"/>
      <c r="F305" s="234"/>
      <c r="G305" s="232"/>
      <c r="H305" s="234"/>
      <c r="I305" s="232"/>
      <c r="J305" s="92"/>
      <c r="K305" s="124"/>
      <c r="L305" s="92"/>
      <c r="M305" s="235"/>
      <c r="N305" s="16"/>
      <c r="O305" s="236"/>
      <c r="P305" s="235"/>
      <c r="Q305" s="16"/>
      <c r="R305" s="237"/>
      <c r="S305" s="232"/>
      <c r="T305" s="253"/>
      <c r="U305" s="251"/>
      <c r="V305" s="177"/>
      <c r="W305" s="177"/>
      <c r="X305" s="177"/>
      <c r="Y305" s="177"/>
      <c r="Z305" s="177"/>
      <c r="AA305" s="241"/>
      <c r="AB305" s="235"/>
      <c r="AC305" s="235"/>
      <c r="AD305" s="232"/>
      <c r="AE305" s="177"/>
      <c r="AF305" s="177"/>
      <c r="AG305" s="92"/>
      <c r="AH305" s="92"/>
      <c r="AI305" s="92"/>
      <c r="AJ305" s="152"/>
      <c r="AK305" s="152"/>
      <c r="AL305" s="152"/>
      <c r="AM305" s="124"/>
      <c r="AN305" s="124"/>
      <c r="AO305" s="124"/>
      <c r="AP305" s="124"/>
      <c r="AQ305" s="124"/>
      <c r="AR305" s="124"/>
    </row>
    <row r="306" ht="15.75" customHeight="1">
      <c r="A306" s="232"/>
      <c r="B306" s="233"/>
      <c r="C306" s="232"/>
      <c r="D306" s="92"/>
      <c r="E306" s="232"/>
      <c r="F306" s="234"/>
      <c r="G306" s="232"/>
      <c r="H306" s="234"/>
      <c r="I306" s="232"/>
      <c r="J306" s="92"/>
      <c r="K306" s="124"/>
      <c r="L306" s="92"/>
      <c r="M306" s="235"/>
      <c r="N306" s="16"/>
      <c r="O306" s="236"/>
      <c r="P306" s="235"/>
      <c r="Q306" s="16"/>
      <c r="R306" s="237"/>
      <c r="S306" s="232"/>
      <c r="T306" s="253"/>
      <c r="U306" s="251"/>
      <c r="V306" s="177"/>
      <c r="W306" s="177"/>
      <c r="X306" s="177"/>
      <c r="Y306" s="177"/>
      <c r="Z306" s="177"/>
      <c r="AA306" s="241"/>
      <c r="AB306" s="235"/>
      <c r="AC306" s="235"/>
      <c r="AD306" s="232"/>
      <c r="AE306" s="177"/>
      <c r="AF306" s="177"/>
      <c r="AG306" s="92"/>
      <c r="AH306" s="92"/>
      <c r="AI306" s="92"/>
      <c r="AJ306" s="152"/>
      <c r="AK306" s="152"/>
      <c r="AL306" s="152"/>
      <c r="AM306" s="124"/>
      <c r="AN306" s="124"/>
      <c r="AO306" s="124"/>
      <c r="AP306" s="124"/>
      <c r="AQ306" s="124"/>
      <c r="AR306" s="124"/>
    </row>
    <row r="307" ht="15.75" customHeight="1">
      <c r="A307" s="232"/>
      <c r="B307" s="233"/>
      <c r="C307" s="232"/>
      <c r="D307" s="92"/>
      <c r="E307" s="232"/>
      <c r="F307" s="234"/>
      <c r="G307" s="232"/>
      <c r="H307" s="234"/>
      <c r="I307" s="232"/>
      <c r="J307" s="92"/>
      <c r="K307" s="124"/>
      <c r="L307" s="92"/>
      <c r="M307" s="235"/>
      <c r="N307" s="16"/>
      <c r="O307" s="236"/>
      <c r="P307" s="235"/>
      <c r="Q307" s="16"/>
      <c r="R307" s="237"/>
      <c r="S307" s="232"/>
      <c r="T307" s="253"/>
      <c r="U307" s="251"/>
      <c r="V307" s="177"/>
      <c r="W307" s="177"/>
      <c r="X307" s="177"/>
      <c r="Y307" s="177"/>
      <c r="Z307" s="177"/>
      <c r="AA307" s="241"/>
      <c r="AB307" s="235"/>
      <c r="AC307" s="235"/>
      <c r="AD307" s="232"/>
      <c r="AE307" s="177"/>
      <c r="AF307" s="177"/>
      <c r="AG307" s="92"/>
      <c r="AH307" s="92"/>
      <c r="AI307" s="92"/>
      <c r="AJ307" s="152"/>
      <c r="AK307" s="152"/>
      <c r="AL307" s="152"/>
      <c r="AM307" s="124"/>
      <c r="AN307" s="124"/>
      <c r="AO307" s="124"/>
      <c r="AP307" s="124"/>
      <c r="AQ307" s="124"/>
      <c r="AR307" s="124"/>
    </row>
    <row r="308" ht="15.75" customHeight="1">
      <c r="A308" s="232"/>
      <c r="B308" s="233"/>
      <c r="C308" s="232"/>
      <c r="D308" s="92"/>
      <c r="E308" s="232"/>
      <c r="F308" s="234"/>
      <c r="G308" s="232"/>
      <c r="H308" s="234"/>
      <c r="I308" s="232"/>
      <c r="J308" s="92"/>
      <c r="K308" s="124"/>
      <c r="L308" s="92"/>
      <c r="M308" s="235"/>
      <c r="N308" s="16"/>
      <c r="O308" s="236"/>
      <c r="P308" s="235"/>
      <c r="Q308" s="16"/>
      <c r="R308" s="237"/>
      <c r="S308" s="232"/>
      <c r="T308" s="253"/>
      <c r="U308" s="251"/>
      <c r="V308" s="177"/>
      <c r="W308" s="177"/>
      <c r="X308" s="177"/>
      <c r="Y308" s="177"/>
      <c r="Z308" s="177"/>
      <c r="AA308" s="241"/>
      <c r="AB308" s="235"/>
      <c r="AC308" s="235"/>
      <c r="AD308" s="232"/>
      <c r="AE308" s="177"/>
      <c r="AF308" s="177"/>
      <c r="AG308" s="92"/>
      <c r="AH308" s="92"/>
      <c r="AI308" s="92"/>
      <c r="AJ308" s="152"/>
      <c r="AK308" s="152"/>
      <c r="AL308" s="152"/>
      <c r="AM308" s="124"/>
      <c r="AN308" s="124"/>
      <c r="AO308" s="124"/>
      <c r="AP308" s="124"/>
      <c r="AQ308" s="124"/>
      <c r="AR308" s="124"/>
    </row>
    <row r="309" ht="15.75" customHeight="1">
      <c r="A309" s="232"/>
      <c r="B309" s="233"/>
      <c r="C309" s="232"/>
      <c r="D309" s="92"/>
      <c r="E309" s="232"/>
      <c r="F309" s="234"/>
      <c r="G309" s="232"/>
      <c r="H309" s="234"/>
      <c r="I309" s="232"/>
      <c r="J309" s="92"/>
      <c r="K309" s="124"/>
      <c r="L309" s="92"/>
      <c r="M309" s="235"/>
      <c r="N309" s="16"/>
      <c r="O309" s="236"/>
      <c r="P309" s="235"/>
      <c r="Q309" s="16"/>
      <c r="R309" s="237"/>
      <c r="S309" s="232"/>
      <c r="T309" s="253"/>
      <c r="U309" s="251"/>
      <c r="V309" s="177"/>
      <c r="W309" s="177"/>
      <c r="X309" s="177"/>
      <c r="Y309" s="177"/>
      <c r="Z309" s="177"/>
      <c r="AA309" s="241"/>
      <c r="AB309" s="235"/>
      <c r="AC309" s="235"/>
      <c r="AD309" s="232"/>
      <c r="AE309" s="177"/>
      <c r="AF309" s="177"/>
      <c r="AG309" s="92"/>
      <c r="AH309" s="92"/>
      <c r="AI309" s="92"/>
      <c r="AJ309" s="152"/>
      <c r="AK309" s="152"/>
      <c r="AL309" s="152"/>
      <c r="AM309" s="124"/>
      <c r="AN309" s="124"/>
      <c r="AO309" s="124"/>
      <c r="AP309" s="124"/>
      <c r="AQ309" s="124"/>
      <c r="AR309" s="124"/>
    </row>
    <row r="310" ht="15.75" customHeight="1">
      <c r="A310" s="232"/>
      <c r="B310" s="233"/>
      <c r="C310" s="232"/>
      <c r="D310" s="92"/>
      <c r="E310" s="232"/>
      <c r="F310" s="234"/>
      <c r="G310" s="232"/>
      <c r="H310" s="234"/>
      <c r="I310" s="232"/>
      <c r="J310" s="92"/>
      <c r="K310" s="124"/>
      <c r="L310" s="92"/>
      <c r="M310" s="235"/>
      <c r="N310" s="16"/>
      <c r="O310" s="236"/>
      <c r="P310" s="235"/>
      <c r="Q310" s="16"/>
      <c r="R310" s="237"/>
      <c r="S310" s="232"/>
      <c r="T310" s="253"/>
      <c r="U310" s="251"/>
      <c r="V310" s="177"/>
      <c r="W310" s="177"/>
      <c r="X310" s="177"/>
      <c r="Y310" s="177"/>
      <c r="Z310" s="177"/>
      <c r="AA310" s="241"/>
      <c r="AB310" s="235"/>
      <c r="AC310" s="235"/>
      <c r="AD310" s="232"/>
      <c r="AE310" s="177"/>
      <c r="AF310" s="177"/>
      <c r="AG310" s="92"/>
      <c r="AH310" s="92"/>
      <c r="AI310" s="92"/>
      <c r="AJ310" s="152"/>
      <c r="AK310" s="152"/>
      <c r="AL310" s="152"/>
      <c r="AM310" s="124"/>
      <c r="AN310" s="124"/>
      <c r="AO310" s="124"/>
      <c r="AP310" s="124"/>
      <c r="AQ310" s="124"/>
      <c r="AR310" s="124"/>
    </row>
    <row r="311" ht="15.75" customHeight="1">
      <c r="A311" s="232"/>
      <c r="B311" s="233"/>
      <c r="C311" s="232"/>
      <c r="D311" s="92"/>
      <c r="E311" s="232"/>
      <c r="F311" s="234"/>
      <c r="G311" s="232"/>
      <c r="H311" s="234"/>
      <c r="I311" s="232"/>
      <c r="J311" s="92"/>
      <c r="K311" s="124"/>
      <c r="L311" s="92"/>
      <c r="M311" s="235"/>
      <c r="N311" s="16"/>
      <c r="O311" s="236"/>
      <c r="P311" s="235"/>
      <c r="Q311" s="16"/>
      <c r="R311" s="237"/>
      <c r="S311" s="232"/>
      <c r="T311" s="253"/>
      <c r="U311" s="251"/>
      <c r="V311" s="177"/>
      <c r="W311" s="177"/>
      <c r="X311" s="177"/>
      <c r="Y311" s="177"/>
      <c r="Z311" s="177"/>
      <c r="AA311" s="241"/>
      <c r="AB311" s="235"/>
      <c r="AC311" s="235"/>
      <c r="AD311" s="232"/>
      <c r="AE311" s="177"/>
      <c r="AF311" s="177"/>
      <c r="AG311" s="92"/>
      <c r="AH311" s="92"/>
      <c r="AI311" s="92"/>
      <c r="AJ311" s="152"/>
      <c r="AK311" s="152"/>
      <c r="AL311" s="152"/>
      <c r="AM311" s="124"/>
      <c r="AN311" s="124"/>
      <c r="AO311" s="124"/>
      <c r="AP311" s="124"/>
      <c r="AQ311" s="124"/>
      <c r="AR311" s="124"/>
    </row>
    <row r="312" ht="15.75" customHeight="1">
      <c r="A312" s="232"/>
      <c r="B312" s="233"/>
      <c r="C312" s="232"/>
      <c r="D312" s="92"/>
      <c r="E312" s="232"/>
      <c r="F312" s="234"/>
      <c r="G312" s="232"/>
      <c r="H312" s="234"/>
      <c r="I312" s="232"/>
      <c r="J312" s="92"/>
      <c r="K312" s="124"/>
      <c r="L312" s="92"/>
      <c r="M312" s="235"/>
      <c r="N312" s="16"/>
      <c r="O312" s="236"/>
      <c r="P312" s="235"/>
      <c r="Q312" s="16"/>
      <c r="R312" s="237"/>
      <c r="S312" s="232"/>
      <c r="T312" s="253"/>
      <c r="U312" s="251"/>
      <c r="V312" s="177"/>
      <c r="W312" s="177"/>
      <c r="X312" s="177"/>
      <c r="Y312" s="177"/>
      <c r="Z312" s="177"/>
      <c r="AA312" s="241"/>
      <c r="AB312" s="235"/>
      <c r="AC312" s="235"/>
      <c r="AD312" s="232"/>
      <c r="AE312" s="177"/>
      <c r="AF312" s="177"/>
      <c r="AG312" s="92"/>
      <c r="AH312" s="92"/>
      <c r="AI312" s="92"/>
      <c r="AJ312" s="152"/>
      <c r="AK312" s="152"/>
      <c r="AL312" s="152"/>
      <c r="AM312" s="124"/>
      <c r="AN312" s="124"/>
      <c r="AO312" s="124"/>
      <c r="AP312" s="124"/>
      <c r="AQ312" s="124"/>
      <c r="AR312" s="124"/>
    </row>
    <row r="313" ht="15.75" customHeight="1">
      <c r="A313" s="232"/>
      <c r="B313" s="233"/>
      <c r="C313" s="232"/>
      <c r="D313" s="92"/>
      <c r="E313" s="232"/>
      <c r="F313" s="234"/>
      <c r="G313" s="232"/>
      <c r="H313" s="234"/>
      <c r="I313" s="232"/>
      <c r="J313" s="92"/>
      <c r="K313" s="124"/>
      <c r="L313" s="92"/>
      <c r="M313" s="235"/>
      <c r="N313" s="16"/>
      <c r="O313" s="236"/>
      <c r="P313" s="235"/>
      <c r="Q313" s="16"/>
      <c r="R313" s="237"/>
      <c r="S313" s="232"/>
      <c r="T313" s="253"/>
      <c r="U313" s="251"/>
      <c r="V313" s="177"/>
      <c r="W313" s="177"/>
      <c r="X313" s="177"/>
      <c r="Y313" s="177"/>
      <c r="Z313" s="177"/>
      <c r="AA313" s="241"/>
      <c r="AB313" s="235"/>
      <c r="AC313" s="235"/>
      <c r="AD313" s="232"/>
      <c r="AE313" s="177"/>
      <c r="AF313" s="177"/>
      <c r="AG313" s="92"/>
      <c r="AH313" s="92"/>
      <c r="AI313" s="92"/>
      <c r="AJ313" s="152"/>
      <c r="AK313" s="152"/>
      <c r="AL313" s="152"/>
      <c r="AM313" s="124"/>
      <c r="AN313" s="124"/>
      <c r="AO313" s="124"/>
      <c r="AP313" s="124"/>
      <c r="AQ313" s="124"/>
      <c r="AR313" s="124"/>
    </row>
    <row r="314" ht="15.75" customHeight="1">
      <c r="A314" s="232"/>
      <c r="B314" s="233"/>
      <c r="C314" s="232"/>
      <c r="D314" s="92"/>
      <c r="E314" s="232"/>
      <c r="F314" s="234"/>
      <c r="G314" s="232"/>
      <c r="H314" s="234"/>
      <c r="I314" s="232"/>
      <c r="J314" s="92"/>
      <c r="K314" s="124"/>
      <c r="L314" s="92"/>
      <c r="M314" s="235"/>
      <c r="N314" s="16"/>
      <c r="O314" s="236"/>
      <c r="P314" s="235"/>
      <c r="Q314" s="16"/>
      <c r="R314" s="237"/>
      <c r="S314" s="232"/>
      <c r="T314" s="253"/>
      <c r="U314" s="251"/>
      <c r="V314" s="177"/>
      <c r="W314" s="177"/>
      <c r="X314" s="177"/>
      <c r="Y314" s="177"/>
      <c r="Z314" s="177"/>
      <c r="AA314" s="241"/>
      <c r="AB314" s="235"/>
      <c r="AC314" s="235"/>
      <c r="AD314" s="232"/>
      <c r="AE314" s="177"/>
      <c r="AF314" s="177"/>
      <c r="AG314" s="92"/>
      <c r="AH314" s="92"/>
      <c r="AI314" s="92"/>
      <c r="AJ314" s="152"/>
      <c r="AK314" s="152"/>
      <c r="AL314" s="152"/>
      <c r="AM314" s="124"/>
      <c r="AN314" s="124"/>
      <c r="AO314" s="124"/>
      <c r="AP314" s="124"/>
      <c r="AQ314" s="124"/>
      <c r="AR314" s="124"/>
    </row>
    <row r="315" ht="15.75" customHeight="1">
      <c r="A315" s="232"/>
      <c r="B315" s="233"/>
      <c r="C315" s="232"/>
      <c r="D315" s="92"/>
      <c r="E315" s="232"/>
      <c r="F315" s="234"/>
      <c r="G315" s="232"/>
      <c r="H315" s="234"/>
      <c r="I315" s="232"/>
      <c r="J315" s="92"/>
      <c r="K315" s="124"/>
      <c r="L315" s="92"/>
      <c r="M315" s="235"/>
      <c r="N315" s="16"/>
      <c r="O315" s="236"/>
      <c r="P315" s="235"/>
      <c r="Q315" s="16"/>
      <c r="R315" s="237"/>
      <c r="S315" s="232"/>
      <c r="T315" s="253"/>
      <c r="U315" s="251"/>
      <c r="V315" s="177"/>
      <c r="W315" s="177"/>
      <c r="X315" s="177"/>
      <c r="Y315" s="177"/>
      <c r="Z315" s="177"/>
      <c r="AA315" s="241"/>
      <c r="AB315" s="235"/>
      <c r="AC315" s="235"/>
      <c r="AD315" s="232"/>
      <c r="AE315" s="177"/>
      <c r="AF315" s="177"/>
      <c r="AG315" s="92"/>
      <c r="AH315" s="92"/>
      <c r="AI315" s="92"/>
      <c r="AJ315" s="152"/>
      <c r="AK315" s="152"/>
      <c r="AL315" s="152"/>
      <c r="AM315" s="124"/>
      <c r="AN315" s="124"/>
      <c r="AO315" s="124"/>
      <c r="AP315" s="124"/>
      <c r="AQ315" s="124"/>
      <c r="AR315" s="124"/>
    </row>
    <row r="316" ht="15.75" customHeight="1">
      <c r="A316" s="232"/>
      <c r="B316" s="233"/>
      <c r="C316" s="232"/>
      <c r="D316" s="92"/>
      <c r="E316" s="232"/>
      <c r="F316" s="234"/>
      <c r="G316" s="232"/>
      <c r="H316" s="234"/>
      <c r="I316" s="232"/>
      <c r="J316" s="92"/>
      <c r="K316" s="124"/>
      <c r="L316" s="92"/>
      <c r="M316" s="235"/>
      <c r="N316" s="16"/>
      <c r="O316" s="236"/>
      <c r="P316" s="235"/>
      <c r="Q316" s="16"/>
      <c r="R316" s="237"/>
      <c r="S316" s="232"/>
      <c r="T316" s="253"/>
      <c r="U316" s="251"/>
      <c r="V316" s="177"/>
      <c r="W316" s="177"/>
      <c r="X316" s="177"/>
      <c r="Y316" s="177"/>
      <c r="Z316" s="177"/>
      <c r="AA316" s="241"/>
      <c r="AB316" s="235"/>
      <c r="AC316" s="235"/>
      <c r="AD316" s="232"/>
      <c r="AE316" s="177"/>
      <c r="AF316" s="177"/>
      <c r="AG316" s="92"/>
      <c r="AH316" s="92"/>
      <c r="AI316" s="92"/>
      <c r="AJ316" s="152"/>
      <c r="AK316" s="152"/>
      <c r="AL316" s="152"/>
      <c r="AM316" s="124"/>
      <c r="AN316" s="124"/>
      <c r="AO316" s="124"/>
      <c r="AP316" s="124"/>
      <c r="AQ316" s="124"/>
      <c r="AR316" s="124"/>
    </row>
    <row r="317" ht="15.75" customHeight="1">
      <c r="A317" s="232"/>
      <c r="B317" s="233"/>
      <c r="C317" s="232"/>
      <c r="D317" s="92"/>
      <c r="E317" s="232"/>
      <c r="F317" s="234"/>
      <c r="G317" s="232"/>
      <c r="H317" s="234"/>
      <c r="I317" s="232"/>
      <c r="J317" s="92"/>
      <c r="K317" s="124"/>
      <c r="L317" s="92"/>
      <c r="M317" s="235"/>
      <c r="N317" s="16"/>
      <c r="O317" s="236"/>
      <c r="P317" s="235"/>
      <c r="Q317" s="16"/>
      <c r="R317" s="237"/>
      <c r="S317" s="232"/>
      <c r="T317" s="253"/>
      <c r="U317" s="251"/>
      <c r="V317" s="177"/>
      <c r="W317" s="177"/>
      <c r="X317" s="177"/>
      <c r="Y317" s="177"/>
      <c r="Z317" s="177"/>
      <c r="AA317" s="241"/>
      <c r="AB317" s="235"/>
      <c r="AC317" s="235"/>
      <c r="AD317" s="232"/>
      <c r="AE317" s="177"/>
      <c r="AF317" s="177"/>
      <c r="AG317" s="92"/>
      <c r="AH317" s="92"/>
      <c r="AI317" s="92"/>
      <c r="AJ317" s="152"/>
      <c r="AK317" s="152"/>
      <c r="AL317" s="152"/>
      <c r="AM317" s="124"/>
      <c r="AN317" s="124"/>
      <c r="AO317" s="124"/>
      <c r="AP317" s="124"/>
      <c r="AQ317" s="124"/>
      <c r="AR317" s="124"/>
    </row>
    <row r="318" ht="15.75" customHeight="1">
      <c r="A318" s="232"/>
      <c r="B318" s="233"/>
      <c r="C318" s="232"/>
      <c r="D318" s="92"/>
      <c r="E318" s="232"/>
      <c r="F318" s="234"/>
      <c r="G318" s="232"/>
      <c r="H318" s="234"/>
      <c r="I318" s="232"/>
      <c r="J318" s="92"/>
      <c r="K318" s="124"/>
      <c r="L318" s="92"/>
      <c r="M318" s="235"/>
      <c r="N318" s="16"/>
      <c r="O318" s="236"/>
      <c r="P318" s="235"/>
      <c r="Q318" s="16"/>
      <c r="R318" s="237"/>
      <c r="S318" s="232"/>
      <c r="T318" s="253"/>
      <c r="U318" s="251"/>
      <c r="V318" s="177"/>
      <c r="W318" s="177"/>
      <c r="X318" s="177"/>
      <c r="Y318" s="177"/>
      <c r="Z318" s="177"/>
      <c r="AA318" s="241"/>
      <c r="AB318" s="235"/>
      <c r="AC318" s="235"/>
      <c r="AD318" s="232"/>
      <c r="AE318" s="177"/>
      <c r="AF318" s="177"/>
      <c r="AG318" s="92"/>
      <c r="AH318" s="92"/>
      <c r="AI318" s="92"/>
      <c r="AJ318" s="152"/>
      <c r="AK318" s="152"/>
      <c r="AL318" s="152"/>
      <c r="AM318" s="124"/>
      <c r="AN318" s="124"/>
      <c r="AO318" s="124"/>
      <c r="AP318" s="124"/>
      <c r="AQ318" s="124"/>
      <c r="AR318" s="124"/>
    </row>
    <row r="319" ht="15.75" customHeight="1">
      <c r="A319" s="232"/>
      <c r="B319" s="233"/>
      <c r="C319" s="232"/>
      <c r="D319" s="92"/>
      <c r="E319" s="232"/>
      <c r="F319" s="234"/>
      <c r="G319" s="232"/>
      <c r="H319" s="234"/>
      <c r="I319" s="232"/>
      <c r="J319" s="92"/>
      <c r="K319" s="124"/>
      <c r="L319" s="92"/>
      <c r="M319" s="235"/>
      <c r="N319" s="16"/>
      <c r="O319" s="236"/>
      <c r="P319" s="235"/>
      <c r="Q319" s="16"/>
      <c r="R319" s="237"/>
      <c r="S319" s="232"/>
      <c r="T319" s="253"/>
      <c r="U319" s="251"/>
      <c r="V319" s="177"/>
      <c r="W319" s="177"/>
      <c r="X319" s="177"/>
      <c r="Y319" s="177"/>
      <c r="Z319" s="177"/>
      <c r="AA319" s="241"/>
      <c r="AB319" s="235"/>
      <c r="AC319" s="235"/>
      <c r="AD319" s="232"/>
      <c r="AE319" s="177"/>
      <c r="AF319" s="177"/>
      <c r="AG319" s="92"/>
      <c r="AH319" s="92"/>
      <c r="AI319" s="92"/>
      <c r="AJ319" s="152"/>
      <c r="AK319" s="152"/>
      <c r="AL319" s="152"/>
      <c r="AM319" s="124"/>
      <c r="AN319" s="124"/>
      <c r="AO319" s="124"/>
      <c r="AP319" s="124"/>
      <c r="AQ319" s="124"/>
      <c r="AR319" s="124"/>
    </row>
    <row r="320" ht="15.75" customHeight="1">
      <c r="A320" s="232"/>
      <c r="B320" s="233"/>
      <c r="C320" s="232"/>
      <c r="D320" s="92"/>
      <c r="E320" s="232"/>
      <c r="F320" s="234"/>
      <c r="G320" s="232"/>
      <c r="H320" s="234"/>
      <c r="I320" s="232"/>
      <c r="J320" s="92"/>
      <c r="K320" s="124"/>
      <c r="L320" s="92"/>
      <c r="M320" s="235"/>
      <c r="N320" s="16"/>
      <c r="O320" s="236"/>
      <c r="P320" s="235"/>
      <c r="Q320" s="16"/>
      <c r="R320" s="237"/>
      <c r="S320" s="232"/>
      <c r="T320" s="253"/>
      <c r="U320" s="251"/>
      <c r="V320" s="177"/>
      <c r="W320" s="177"/>
      <c r="X320" s="177"/>
      <c r="Y320" s="177"/>
      <c r="Z320" s="177"/>
      <c r="AA320" s="241"/>
      <c r="AB320" s="235"/>
      <c r="AC320" s="235"/>
      <c r="AD320" s="232"/>
      <c r="AE320" s="177"/>
      <c r="AF320" s="177"/>
      <c r="AG320" s="92"/>
      <c r="AH320" s="92"/>
      <c r="AI320" s="92"/>
      <c r="AJ320" s="152"/>
      <c r="AK320" s="152"/>
      <c r="AL320" s="152"/>
      <c r="AM320" s="124"/>
      <c r="AN320" s="124"/>
      <c r="AO320" s="124"/>
      <c r="AP320" s="124"/>
      <c r="AQ320" s="124"/>
      <c r="AR320" s="124"/>
    </row>
    <row r="321" ht="15.75" customHeight="1">
      <c r="A321" s="232"/>
      <c r="B321" s="233"/>
      <c r="C321" s="232"/>
      <c r="D321" s="92"/>
      <c r="E321" s="232"/>
      <c r="F321" s="234"/>
      <c r="G321" s="232"/>
      <c r="H321" s="234"/>
      <c r="I321" s="232"/>
      <c r="J321" s="92"/>
      <c r="K321" s="124"/>
      <c r="L321" s="92"/>
      <c r="M321" s="235"/>
      <c r="N321" s="16"/>
      <c r="O321" s="236"/>
      <c r="P321" s="235"/>
      <c r="Q321" s="16"/>
      <c r="R321" s="237"/>
      <c r="S321" s="232"/>
      <c r="T321" s="253"/>
      <c r="U321" s="251"/>
      <c r="V321" s="177"/>
      <c r="W321" s="177"/>
      <c r="X321" s="177"/>
      <c r="Y321" s="177"/>
      <c r="Z321" s="177"/>
      <c r="AA321" s="241"/>
      <c r="AB321" s="235"/>
      <c r="AC321" s="235"/>
      <c r="AD321" s="232"/>
      <c r="AE321" s="177"/>
      <c r="AF321" s="177"/>
      <c r="AG321" s="92"/>
      <c r="AH321" s="92"/>
      <c r="AI321" s="92"/>
      <c r="AJ321" s="152"/>
      <c r="AK321" s="152"/>
      <c r="AL321" s="152"/>
      <c r="AM321" s="124"/>
      <c r="AN321" s="124"/>
      <c r="AO321" s="124"/>
      <c r="AP321" s="124"/>
      <c r="AQ321" s="124"/>
      <c r="AR321" s="124"/>
    </row>
    <row r="322" ht="15.75" customHeight="1">
      <c r="A322" s="232"/>
      <c r="B322" s="233"/>
      <c r="C322" s="232"/>
      <c r="D322" s="92"/>
      <c r="E322" s="232"/>
      <c r="F322" s="234"/>
      <c r="G322" s="232"/>
      <c r="H322" s="234"/>
      <c r="I322" s="232"/>
      <c r="J322" s="92"/>
      <c r="K322" s="124"/>
      <c r="L322" s="92"/>
      <c r="M322" s="235"/>
      <c r="N322" s="16"/>
      <c r="O322" s="236"/>
      <c r="P322" s="235"/>
      <c r="Q322" s="16"/>
      <c r="R322" s="237"/>
      <c r="S322" s="232"/>
      <c r="T322" s="253"/>
      <c r="U322" s="251"/>
      <c r="V322" s="177"/>
      <c r="W322" s="177"/>
      <c r="X322" s="177"/>
      <c r="Y322" s="177"/>
      <c r="Z322" s="177"/>
      <c r="AA322" s="241"/>
      <c r="AB322" s="235"/>
      <c r="AC322" s="235"/>
      <c r="AD322" s="232"/>
      <c r="AE322" s="177"/>
      <c r="AF322" s="177"/>
      <c r="AG322" s="92"/>
      <c r="AH322" s="92"/>
      <c r="AI322" s="92"/>
      <c r="AJ322" s="152"/>
      <c r="AK322" s="152"/>
      <c r="AL322" s="152"/>
      <c r="AM322" s="124"/>
      <c r="AN322" s="124"/>
      <c r="AO322" s="124"/>
      <c r="AP322" s="124"/>
      <c r="AQ322" s="124"/>
      <c r="AR322" s="124"/>
    </row>
    <row r="323" ht="15.75" customHeight="1">
      <c r="A323" s="232"/>
      <c r="B323" s="233"/>
      <c r="C323" s="232"/>
      <c r="D323" s="92"/>
      <c r="E323" s="232"/>
      <c r="F323" s="234"/>
      <c r="G323" s="232"/>
      <c r="H323" s="234"/>
      <c r="I323" s="232"/>
      <c r="J323" s="92"/>
      <c r="K323" s="124"/>
      <c r="L323" s="92"/>
      <c r="M323" s="235"/>
      <c r="N323" s="16"/>
      <c r="O323" s="236"/>
      <c r="P323" s="235"/>
      <c r="Q323" s="16"/>
      <c r="R323" s="237"/>
      <c r="S323" s="232"/>
      <c r="T323" s="253"/>
      <c r="U323" s="251"/>
      <c r="V323" s="177"/>
      <c r="W323" s="177"/>
      <c r="X323" s="177"/>
      <c r="Y323" s="177"/>
      <c r="Z323" s="177"/>
      <c r="AA323" s="241"/>
      <c r="AB323" s="235"/>
      <c r="AC323" s="235"/>
      <c r="AD323" s="232"/>
      <c r="AE323" s="177"/>
      <c r="AF323" s="177"/>
      <c r="AG323" s="92"/>
      <c r="AH323" s="92"/>
      <c r="AI323" s="92"/>
      <c r="AJ323" s="152"/>
      <c r="AK323" s="152"/>
      <c r="AL323" s="152"/>
      <c r="AM323" s="124"/>
      <c r="AN323" s="124"/>
      <c r="AO323" s="124"/>
      <c r="AP323" s="124"/>
      <c r="AQ323" s="124"/>
      <c r="AR323" s="124"/>
    </row>
    <row r="324" ht="15.75" customHeight="1">
      <c r="A324" s="232"/>
      <c r="B324" s="233"/>
      <c r="C324" s="232"/>
      <c r="D324" s="92"/>
      <c r="E324" s="232"/>
      <c r="F324" s="234"/>
      <c r="G324" s="232"/>
      <c r="H324" s="234"/>
      <c r="I324" s="232"/>
      <c r="J324" s="92"/>
      <c r="K324" s="124"/>
      <c r="L324" s="92"/>
      <c r="M324" s="235"/>
      <c r="N324" s="16"/>
      <c r="O324" s="236"/>
      <c r="P324" s="235"/>
      <c r="Q324" s="16"/>
      <c r="R324" s="237"/>
      <c r="S324" s="232"/>
      <c r="T324" s="253"/>
      <c r="U324" s="251"/>
      <c r="V324" s="177"/>
      <c r="W324" s="177"/>
      <c r="X324" s="177"/>
      <c r="Y324" s="177"/>
      <c r="Z324" s="177"/>
      <c r="AA324" s="241"/>
      <c r="AB324" s="235"/>
      <c r="AC324" s="235"/>
      <c r="AD324" s="232"/>
      <c r="AE324" s="177"/>
      <c r="AF324" s="177"/>
      <c r="AG324" s="92"/>
      <c r="AH324" s="92"/>
      <c r="AI324" s="92"/>
      <c r="AJ324" s="152"/>
      <c r="AK324" s="152"/>
      <c r="AL324" s="152"/>
      <c r="AM324" s="124"/>
      <c r="AN324" s="124"/>
      <c r="AO324" s="124"/>
      <c r="AP324" s="124"/>
      <c r="AQ324" s="124"/>
      <c r="AR324" s="124"/>
    </row>
    <row r="325" ht="15.75" customHeight="1">
      <c r="A325" s="232"/>
      <c r="B325" s="233"/>
      <c r="C325" s="232"/>
      <c r="D325" s="92"/>
      <c r="E325" s="232"/>
      <c r="F325" s="234"/>
      <c r="G325" s="232"/>
      <c r="H325" s="234"/>
      <c r="I325" s="232"/>
      <c r="J325" s="92"/>
      <c r="K325" s="124"/>
      <c r="L325" s="92"/>
      <c r="M325" s="235"/>
      <c r="N325" s="16"/>
      <c r="O325" s="236"/>
      <c r="P325" s="235"/>
      <c r="Q325" s="16"/>
      <c r="R325" s="237"/>
      <c r="S325" s="232"/>
      <c r="T325" s="253"/>
      <c r="U325" s="251"/>
      <c r="V325" s="177"/>
      <c r="W325" s="177"/>
      <c r="X325" s="177"/>
      <c r="Y325" s="177"/>
      <c r="Z325" s="177"/>
      <c r="AA325" s="241"/>
      <c r="AB325" s="235"/>
      <c r="AC325" s="235"/>
      <c r="AD325" s="232"/>
      <c r="AE325" s="177"/>
      <c r="AF325" s="177"/>
      <c r="AG325" s="92"/>
      <c r="AH325" s="92"/>
      <c r="AI325" s="92"/>
      <c r="AJ325" s="152"/>
      <c r="AK325" s="152"/>
      <c r="AL325" s="152"/>
      <c r="AM325" s="124"/>
      <c r="AN325" s="124"/>
      <c r="AO325" s="124"/>
      <c r="AP325" s="124"/>
      <c r="AQ325" s="124"/>
      <c r="AR325" s="124"/>
    </row>
    <row r="326" ht="15.75" customHeight="1">
      <c r="A326" s="232"/>
      <c r="B326" s="233"/>
      <c r="C326" s="232"/>
      <c r="D326" s="92"/>
      <c r="E326" s="232"/>
      <c r="F326" s="234"/>
      <c r="G326" s="232"/>
      <c r="H326" s="234"/>
      <c r="I326" s="232"/>
      <c r="J326" s="92"/>
      <c r="K326" s="124"/>
      <c r="L326" s="92"/>
      <c r="M326" s="235"/>
      <c r="N326" s="16"/>
      <c r="O326" s="236"/>
      <c r="P326" s="235"/>
      <c r="Q326" s="16"/>
      <c r="R326" s="237"/>
      <c r="S326" s="232"/>
      <c r="T326" s="253"/>
      <c r="U326" s="251"/>
      <c r="V326" s="177"/>
      <c r="W326" s="177"/>
      <c r="X326" s="177"/>
      <c r="Y326" s="177"/>
      <c r="Z326" s="177"/>
      <c r="AA326" s="241"/>
      <c r="AB326" s="235"/>
      <c r="AC326" s="235"/>
      <c r="AD326" s="232"/>
      <c r="AE326" s="177"/>
      <c r="AF326" s="177"/>
      <c r="AG326" s="92"/>
      <c r="AH326" s="92"/>
      <c r="AI326" s="92"/>
      <c r="AJ326" s="152"/>
      <c r="AK326" s="152"/>
      <c r="AL326" s="152"/>
      <c r="AM326" s="124"/>
      <c r="AN326" s="124"/>
      <c r="AO326" s="124"/>
      <c r="AP326" s="124"/>
      <c r="AQ326" s="124"/>
      <c r="AR326" s="124"/>
    </row>
    <row r="327" ht="15.75" customHeight="1">
      <c r="A327" s="232"/>
      <c r="B327" s="233"/>
      <c r="C327" s="232"/>
      <c r="D327" s="92"/>
      <c r="E327" s="232"/>
      <c r="F327" s="234"/>
      <c r="G327" s="232"/>
      <c r="H327" s="234"/>
      <c r="I327" s="232"/>
      <c r="J327" s="92"/>
      <c r="K327" s="124"/>
      <c r="L327" s="92"/>
      <c r="M327" s="235"/>
      <c r="N327" s="16"/>
      <c r="O327" s="236"/>
      <c r="P327" s="235"/>
      <c r="Q327" s="16"/>
      <c r="R327" s="237"/>
      <c r="S327" s="232"/>
      <c r="T327" s="253"/>
      <c r="U327" s="251"/>
      <c r="V327" s="177"/>
      <c r="W327" s="177"/>
      <c r="X327" s="177"/>
      <c r="Y327" s="177"/>
      <c r="Z327" s="177"/>
      <c r="AA327" s="241"/>
      <c r="AB327" s="235"/>
      <c r="AC327" s="235"/>
      <c r="AD327" s="232"/>
      <c r="AE327" s="177"/>
      <c r="AF327" s="177"/>
      <c r="AG327" s="92"/>
      <c r="AH327" s="92"/>
      <c r="AI327" s="92"/>
      <c r="AJ327" s="152"/>
      <c r="AK327" s="152"/>
      <c r="AL327" s="152"/>
      <c r="AM327" s="124"/>
      <c r="AN327" s="124"/>
      <c r="AO327" s="124"/>
      <c r="AP327" s="124"/>
      <c r="AQ327" s="124"/>
      <c r="AR327" s="124"/>
    </row>
    <row r="328" ht="15.75" customHeight="1">
      <c r="A328" s="232"/>
      <c r="B328" s="233"/>
      <c r="C328" s="232"/>
      <c r="D328" s="92"/>
      <c r="E328" s="232"/>
      <c r="F328" s="234"/>
      <c r="G328" s="232"/>
      <c r="H328" s="234"/>
      <c r="I328" s="232"/>
      <c r="J328" s="92"/>
      <c r="K328" s="124"/>
      <c r="L328" s="92"/>
      <c r="M328" s="235"/>
      <c r="N328" s="16"/>
      <c r="O328" s="236"/>
      <c r="P328" s="235"/>
      <c r="Q328" s="16"/>
      <c r="R328" s="237"/>
      <c r="S328" s="232"/>
      <c r="T328" s="253"/>
      <c r="U328" s="251"/>
      <c r="V328" s="177"/>
      <c r="W328" s="177"/>
      <c r="X328" s="177"/>
      <c r="Y328" s="177"/>
      <c r="Z328" s="177"/>
      <c r="AA328" s="241"/>
      <c r="AB328" s="235"/>
      <c r="AC328" s="235"/>
      <c r="AD328" s="232"/>
      <c r="AE328" s="177"/>
      <c r="AF328" s="177"/>
      <c r="AG328" s="92"/>
      <c r="AH328" s="92"/>
      <c r="AI328" s="92"/>
      <c r="AJ328" s="152"/>
      <c r="AK328" s="152"/>
      <c r="AL328" s="152"/>
      <c r="AM328" s="124"/>
      <c r="AN328" s="124"/>
      <c r="AO328" s="124"/>
      <c r="AP328" s="124"/>
      <c r="AQ328" s="124"/>
      <c r="AR328" s="124"/>
    </row>
    <row r="329" ht="15.75" customHeight="1">
      <c r="A329" s="232"/>
      <c r="B329" s="233"/>
      <c r="C329" s="232"/>
      <c r="D329" s="92"/>
      <c r="E329" s="232"/>
      <c r="F329" s="234"/>
      <c r="G329" s="232"/>
      <c r="H329" s="234"/>
      <c r="I329" s="232"/>
      <c r="J329" s="92"/>
      <c r="K329" s="124"/>
      <c r="L329" s="92"/>
      <c r="M329" s="235"/>
      <c r="N329" s="16"/>
      <c r="O329" s="236"/>
      <c r="P329" s="235"/>
      <c r="Q329" s="16"/>
      <c r="R329" s="237"/>
      <c r="S329" s="232"/>
      <c r="T329" s="253"/>
      <c r="U329" s="251"/>
      <c r="V329" s="177"/>
      <c r="W329" s="177"/>
      <c r="X329" s="177"/>
      <c r="Y329" s="177"/>
      <c r="Z329" s="177"/>
      <c r="AA329" s="241"/>
      <c r="AB329" s="235"/>
      <c r="AC329" s="235"/>
      <c r="AD329" s="232"/>
      <c r="AE329" s="177"/>
      <c r="AF329" s="177"/>
      <c r="AG329" s="92"/>
      <c r="AH329" s="92"/>
      <c r="AI329" s="92"/>
      <c r="AJ329" s="152"/>
      <c r="AK329" s="152"/>
      <c r="AL329" s="152"/>
      <c r="AM329" s="124"/>
      <c r="AN329" s="124"/>
      <c r="AO329" s="124"/>
      <c r="AP329" s="124"/>
      <c r="AQ329" s="124"/>
      <c r="AR329" s="124"/>
    </row>
    <row r="330" ht="15.75" customHeight="1">
      <c r="A330" s="232"/>
      <c r="B330" s="233"/>
      <c r="C330" s="232"/>
      <c r="D330" s="92"/>
      <c r="E330" s="232"/>
      <c r="F330" s="234"/>
      <c r="G330" s="232"/>
      <c r="H330" s="234"/>
      <c r="I330" s="232"/>
      <c r="J330" s="92"/>
      <c r="K330" s="124"/>
      <c r="L330" s="92"/>
      <c r="M330" s="235"/>
      <c r="N330" s="16"/>
      <c r="O330" s="236"/>
      <c r="P330" s="235"/>
      <c r="Q330" s="16"/>
      <c r="R330" s="237"/>
      <c r="S330" s="232"/>
      <c r="T330" s="253"/>
      <c r="U330" s="251"/>
      <c r="V330" s="177"/>
      <c r="W330" s="177"/>
      <c r="X330" s="177"/>
      <c r="Y330" s="177"/>
      <c r="Z330" s="177"/>
      <c r="AA330" s="241"/>
      <c r="AB330" s="235"/>
      <c r="AC330" s="235"/>
      <c r="AD330" s="232"/>
      <c r="AE330" s="177"/>
      <c r="AF330" s="177"/>
      <c r="AG330" s="92"/>
      <c r="AH330" s="92"/>
      <c r="AI330" s="92"/>
      <c r="AJ330" s="152"/>
      <c r="AK330" s="152"/>
      <c r="AL330" s="152"/>
      <c r="AM330" s="124"/>
      <c r="AN330" s="124"/>
      <c r="AO330" s="124"/>
      <c r="AP330" s="124"/>
      <c r="AQ330" s="124"/>
      <c r="AR330" s="124"/>
    </row>
    <row r="331" ht="15.75" customHeight="1">
      <c r="A331" s="232"/>
      <c r="B331" s="233"/>
      <c r="C331" s="232"/>
      <c r="D331" s="92"/>
      <c r="E331" s="232"/>
      <c r="F331" s="234"/>
      <c r="G331" s="232"/>
      <c r="H331" s="234"/>
      <c r="I331" s="232"/>
      <c r="J331" s="92"/>
      <c r="K331" s="124"/>
      <c r="L331" s="92"/>
      <c r="M331" s="235"/>
      <c r="N331" s="16"/>
      <c r="O331" s="236"/>
      <c r="P331" s="235"/>
      <c r="Q331" s="16"/>
      <c r="R331" s="237"/>
      <c r="S331" s="232"/>
      <c r="T331" s="253"/>
      <c r="U331" s="251"/>
      <c r="V331" s="177"/>
      <c r="W331" s="177"/>
      <c r="X331" s="177"/>
      <c r="Y331" s="177"/>
      <c r="Z331" s="177"/>
      <c r="AA331" s="241"/>
      <c r="AB331" s="235"/>
      <c r="AC331" s="235"/>
      <c r="AD331" s="232"/>
      <c r="AE331" s="177"/>
      <c r="AF331" s="177"/>
      <c r="AG331" s="92"/>
      <c r="AH331" s="92"/>
      <c r="AI331" s="92"/>
      <c r="AJ331" s="152"/>
      <c r="AK331" s="152"/>
      <c r="AL331" s="152"/>
      <c r="AM331" s="124"/>
      <c r="AN331" s="124"/>
      <c r="AO331" s="124"/>
      <c r="AP331" s="124"/>
      <c r="AQ331" s="124"/>
      <c r="AR331" s="124"/>
    </row>
    <row r="332" ht="15.75" customHeight="1">
      <c r="A332" s="232"/>
      <c r="B332" s="233"/>
      <c r="C332" s="232"/>
      <c r="D332" s="92"/>
      <c r="E332" s="232"/>
      <c r="F332" s="234"/>
      <c r="G332" s="232"/>
      <c r="H332" s="234"/>
      <c r="I332" s="232"/>
      <c r="J332" s="92"/>
      <c r="K332" s="124"/>
      <c r="L332" s="92"/>
      <c r="M332" s="235"/>
      <c r="N332" s="16"/>
      <c r="O332" s="236"/>
      <c r="P332" s="235"/>
      <c r="Q332" s="16"/>
      <c r="R332" s="237"/>
      <c r="S332" s="232"/>
      <c r="T332" s="253"/>
      <c r="U332" s="251"/>
      <c r="V332" s="177"/>
      <c r="W332" s="177"/>
      <c r="X332" s="177"/>
      <c r="Y332" s="177"/>
      <c r="Z332" s="177"/>
      <c r="AA332" s="241"/>
      <c r="AB332" s="235"/>
      <c r="AC332" s="235"/>
      <c r="AD332" s="232"/>
      <c r="AE332" s="177"/>
      <c r="AF332" s="177"/>
      <c r="AG332" s="92"/>
      <c r="AH332" s="92"/>
      <c r="AI332" s="92"/>
      <c r="AJ332" s="152"/>
      <c r="AK332" s="152"/>
      <c r="AL332" s="152"/>
      <c r="AM332" s="124"/>
      <c r="AN332" s="124"/>
      <c r="AO332" s="124"/>
      <c r="AP332" s="124"/>
      <c r="AQ332" s="124"/>
      <c r="AR332" s="124"/>
    </row>
    <row r="333" ht="15.75" customHeight="1">
      <c r="A333" s="232"/>
      <c r="B333" s="233"/>
      <c r="C333" s="232"/>
      <c r="D333" s="92"/>
      <c r="E333" s="232"/>
      <c r="F333" s="234"/>
      <c r="G333" s="232"/>
      <c r="H333" s="234"/>
      <c r="I333" s="232"/>
      <c r="J333" s="92"/>
      <c r="K333" s="124"/>
      <c r="L333" s="92"/>
      <c r="M333" s="235"/>
      <c r="N333" s="16"/>
      <c r="O333" s="236"/>
      <c r="P333" s="235"/>
      <c r="Q333" s="16"/>
      <c r="R333" s="237"/>
      <c r="S333" s="232"/>
      <c r="T333" s="253"/>
      <c r="U333" s="251"/>
      <c r="V333" s="177"/>
      <c r="W333" s="177"/>
      <c r="X333" s="177"/>
      <c r="Y333" s="177"/>
      <c r="Z333" s="177"/>
      <c r="AA333" s="241"/>
      <c r="AB333" s="235"/>
      <c r="AC333" s="235"/>
      <c r="AD333" s="232"/>
      <c r="AE333" s="177"/>
      <c r="AF333" s="177"/>
      <c r="AG333" s="92"/>
      <c r="AH333" s="92"/>
      <c r="AI333" s="92"/>
      <c r="AJ333" s="152"/>
      <c r="AK333" s="152"/>
      <c r="AL333" s="152"/>
      <c r="AM333" s="124"/>
      <c r="AN333" s="124"/>
      <c r="AO333" s="124"/>
      <c r="AP333" s="124"/>
      <c r="AQ333" s="124"/>
      <c r="AR333" s="124"/>
    </row>
    <row r="334" ht="15.75" customHeight="1">
      <c r="A334" s="232"/>
      <c r="B334" s="233"/>
      <c r="C334" s="232"/>
      <c r="D334" s="92"/>
      <c r="E334" s="232"/>
      <c r="F334" s="234"/>
      <c r="G334" s="232"/>
      <c r="H334" s="234"/>
      <c r="I334" s="232"/>
      <c r="J334" s="92"/>
      <c r="K334" s="124"/>
      <c r="L334" s="92"/>
      <c r="M334" s="235"/>
      <c r="N334" s="16"/>
      <c r="O334" s="236"/>
      <c r="P334" s="235"/>
      <c r="Q334" s="16"/>
      <c r="R334" s="237"/>
      <c r="S334" s="232"/>
      <c r="T334" s="253"/>
      <c r="U334" s="251"/>
      <c r="V334" s="177"/>
      <c r="W334" s="177"/>
      <c r="X334" s="177"/>
      <c r="Y334" s="177"/>
      <c r="Z334" s="177"/>
      <c r="AA334" s="241"/>
      <c r="AB334" s="235"/>
      <c r="AC334" s="235"/>
      <c r="AD334" s="232"/>
      <c r="AE334" s="177"/>
      <c r="AF334" s="177"/>
      <c r="AG334" s="92"/>
      <c r="AH334" s="92"/>
      <c r="AI334" s="92"/>
      <c r="AJ334" s="152"/>
      <c r="AK334" s="152"/>
      <c r="AL334" s="152"/>
      <c r="AM334" s="124"/>
      <c r="AN334" s="124"/>
      <c r="AO334" s="124"/>
      <c r="AP334" s="124"/>
      <c r="AQ334" s="124"/>
      <c r="AR334" s="124"/>
    </row>
    <row r="335" ht="15.75" customHeight="1">
      <c r="A335" s="232"/>
      <c r="B335" s="233"/>
      <c r="C335" s="232"/>
      <c r="D335" s="92"/>
      <c r="E335" s="232"/>
      <c r="F335" s="234"/>
      <c r="G335" s="232"/>
      <c r="H335" s="234"/>
      <c r="I335" s="232"/>
      <c r="J335" s="92"/>
      <c r="K335" s="124"/>
      <c r="L335" s="92"/>
      <c r="M335" s="235"/>
      <c r="N335" s="16"/>
      <c r="O335" s="236"/>
      <c r="P335" s="235"/>
      <c r="Q335" s="16"/>
      <c r="R335" s="237"/>
      <c r="S335" s="232"/>
      <c r="T335" s="253"/>
      <c r="U335" s="251"/>
      <c r="V335" s="177"/>
      <c r="W335" s="177"/>
      <c r="X335" s="177"/>
      <c r="Y335" s="177"/>
      <c r="Z335" s="177"/>
      <c r="AA335" s="241"/>
      <c r="AB335" s="235"/>
      <c r="AC335" s="235"/>
      <c r="AD335" s="232"/>
      <c r="AE335" s="177"/>
      <c r="AF335" s="177"/>
      <c r="AG335" s="92"/>
      <c r="AH335" s="92"/>
      <c r="AI335" s="92"/>
      <c r="AJ335" s="152"/>
      <c r="AK335" s="152"/>
      <c r="AL335" s="152"/>
      <c r="AM335" s="124"/>
      <c r="AN335" s="124"/>
      <c r="AO335" s="124"/>
      <c r="AP335" s="124"/>
      <c r="AQ335" s="124"/>
      <c r="AR335" s="124"/>
    </row>
    <row r="336" ht="15.75" customHeight="1">
      <c r="A336" s="232"/>
      <c r="B336" s="233"/>
      <c r="C336" s="232"/>
      <c r="D336" s="92"/>
      <c r="E336" s="232"/>
      <c r="F336" s="234"/>
      <c r="G336" s="232"/>
      <c r="H336" s="234"/>
      <c r="I336" s="232"/>
      <c r="J336" s="92"/>
      <c r="K336" s="124"/>
      <c r="L336" s="92"/>
      <c r="M336" s="235"/>
      <c r="N336" s="16"/>
      <c r="O336" s="236"/>
      <c r="P336" s="235"/>
      <c r="Q336" s="16"/>
      <c r="R336" s="237"/>
      <c r="S336" s="232"/>
      <c r="T336" s="253"/>
      <c r="U336" s="251"/>
      <c r="V336" s="177"/>
      <c r="W336" s="177"/>
      <c r="X336" s="177"/>
      <c r="Y336" s="177"/>
      <c r="Z336" s="177"/>
      <c r="AA336" s="241"/>
      <c r="AB336" s="235"/>
      <c r="AC336" s="235"/>
      <c r="AD336" s="232"/>
      <c r="AE336" s="177"/>
      <c r="AF336" s="177"/>
      <c r="AG336" s="92"/>
      <c r="AH336" s="92"/>
      <c r="AI336" s="92"/>
      <c r="AJ336" s="152"/>
      <c r="AK336" s="152"/>
      <c r="AL336" s="152"/>
      <c r="AM336" s="124"/>
      <c r="AN336" s="124"/>
      <c r="AO336" s="124"/>
      <c r="AP336" s="124"/>
      <c r="AQ336" s="124"/>
      <c r="AR336" s="124"/>
    </row>
    <row r="337" ht="15.75" customHeight="1">
      <c r="A337" s="232"/>
      <c r="B337" s="233"/>
      <c r="C337" s="232"/>
      <c r="D337" s="92"/>
      <c r="E337" s="232"/>
      <c r="F337" s="234"/>
      <c r="G337" s="232"/>
      <c r="H337" s="234"/>
      <c r="I337" s="232"/>
      <c r="J337" s="92"/>
      <c r="K337" s="124"/>
      <c r="L337" s="92"/>
      <c r="M337" s="235"/>
      <c r="N337" s="16"/>
      <c r="O337" s="236"/>
      <c r="P337" s="235"/>
      <c r="Q337" s="16"/>
      <c r="R337" s="237"/>
      <c r="S337" s="232"/>
      <c r="T337" s="253"/>
      <c r="U337" s="251"/>
      <c r="V337" s="177"/>
      <c r="W337" s="177"/>
      <c r="X337" s="177"/>
      <c r="Y337" s="177"/>
      <c r="Z337" s="177"/>
      <c r="AA337" s="241"/>
      <c r="AB337" s="235"/>
      <c r="AC337" s="235"/>
      <c r="AD337" s="232"/>
      <c r="AE337" s="177"/>
      <c r="AF337" s="177"/>
      <c r="AG337" s="92"/>
      <c r="AH337" s="92"/>
      <c r="AI337" s="92"/>
      <c r="AJ337" s="152"/>
      <c r="AK337" s="152"/>
      <c r="AL337" s="152"/>
      <c r="AM337" s="124"/>
      <c r="AN337" s="124"/>
      <c r="AO337" s="124"/>
      <c r="AP337" s="124"/>
      <c r="AQ337" s="124"/>
      <c r="AR337" s="124"/>
    </row>
    <row r="338" ht="15.75" customHeight="1">
      <c r="A338" s="232"/>
      <c r="B338" s="233"/>
      <c r="C338" s="232"/>
      <c r="D338" s="92"/>
      <c r="E338" s="232"/>
      <c r="F338" s="234"/>
      <c r="G338" s="232"/>
      <c r="H338" s="234"/>
      <c r="I338" s="232"/>
      <c r="J338" s="92"/>
      <c r="K338" s="124"/>
      <c r="L338" s="92"/>
      <c r="M338" s="235"/>
      <c r="N338" s="16"/>
      <c r="O338" s="236"/>
      <c r="P338" s="235"/>
      <c r="Q338" s="16"/>
      <c r="R338" s="237"/>
      <c r="S338" s="232"/>
      <c r="T338" s="253"/>
      <c r="U338" s="251"/>
      <c r="V338" s="177"/>
      <c r="W338" s="177"/>
      <c r="X338" s="177"/>
      <c r="Y338" s="177"/>
      <c r="Z338" s="177"/>
      <c r="AA338" s="241"/>
      <c r="AB338" s="235"/>
      <c r="AC338" s="235"/>
      <c r="AD338" s="232"/>
      <c r="AE338" s="177"/>
      <c r="AF338" s="177"/>
      <c r="AG338" s="92"/>
      <c r="AH338" s="92"/>
      <c r="AI338" s="92"/>
      <c r="AJ338" s="152"/>
      <c r="AK338" s="152"/>
      <c r="AL338" s="152"/>
      <c r="AM338" s="124"/>
      <c r="AN338" s="124"/>
      <c r="AO338" s="124"/>
      <c r="AP338" s="124"/>
      <c r="AQ338" s="124"/>
      <c r="AR338" s="124"/>
    </row>
    <row r="339" ht="15.75" customHeight="1">
      <c r="A339" s="232"/>
      <c r="B339" s="233"/>
      <c r="C339" s="232"/>
      <c r="D339" s="92"/>
      <c r="E339" s="232"/>
      <c r="F339" s="234"/>
      <c r="G339" s="232"/>
      <c r="H339" s="234"/>
      <c r="I339" s="232"/>
      <c r="J339" s="92"/>
      <c r="K339" s="124"/>
      <c r="L339" s="92"/>
      <c r="M339" s="235"/>
      <c r="N339" s="16"/>
      <c r="O339" s="236"/>
      <c r="P339" s="235"/>
      <c r="Q339" s="16"/>
      <c r="R339" s="237"/>
      <c r="S339" s="232"/>
      <c r="T339" s="253"/>
      <c r="U339" s="251"/>
      <c r="V339" s="177"/>
      <c r="W339" s="177"/>
      <c r="X339" s="177"/>
      <c r="Y339" s="177"/>
      <c r="Z339" s="177"/>
      <c r="AA339" s="241"/>
      <c r="AB339" s="235"/>
      <c r="AC339" s="235"/>
      <c r="AD339" s="232"/>
      <c r="AE339" s="177"/>
      <c r="AF339" s="177"/>
      <c r="AG339" s="92"/>
      <c r="AH339" s="92"/>
      <c r="AI339" s="92"/>
      <c r="AJ339" s="152"/>
      <c r="AK339" s="152"/>
      <c r="AL339" s="152"/>
      <c r="AM339" s="124"/>
      <c r="AN339" s="124"/>
      <c r="AO339" s="124"/>
      <c r="AP339" s="124"/>
      <c r="AQ339" s="124"/>
      <c r="AR339" s="124"/>
    </row>
    <row r="340" ht="15.75" customHeight="1">
      <c r="A340" s="232"/>
      <c r="B340" s="233"/>
      <c r="C340" s="232"/>
      <c r="D340" s="92"/>
      <c r="E340" s="232"/>
      <c r="F340" s="234"/>
      <c r="G340" s="232"/>
      <c r="H340" s="234"/>
      <c r="I340" s="232"/>
      <c r="J340" s="92"/>
      <c r="K340" s="124"/>
      <c r="L340" s="92"/>
      <c r="M340" s="235"/>
      <c r="N340" s="16"/>
      <c r="O340" s="236"/>
      <c r="P340" s="235"/>
      <c r="Q340" s="16"/>
      <c r="R340" s="237"/>
      <c r="S340" s="232"/>
      <c r="T340" s="253"/>
      <c r="U340" s="251"/>
      <c r="V340" s="177"/>
      <c r="W340" s="177"/>
      <c r="X340" s="177"/>
      <c r="Y340" s="177"/>
      <c r="Z340" s="177"/>
      <c r="AA340" s="241"/>
      <c r="AB340" s="235"/>
      <c r="AC340" s="235"/>
      <c r="AD340" s="232"/>
      <c r="AE340" s="177"/>
      <c r="AF340" s="177"/>
      <c r="AG340" s="92"/>
      <c r="AH340" s="92"/>
      <c r="AI340" s="92"/>
      <c r="AJ340" s="152"/>
      <c r="AK340" s="152"/>
      <c r="AL340" s="152"/>
      <c r="AM340" s="124"/>
      <c r="AN340" s="124"/>
      <c r="AO340" s="124"/>
      <c r="AP340" s="124"/>
      <c r="AQ340" s="124"/>
      <c r="AR340" s="124"/>
    </row>
    <row r="341" ht="15.75" customHeight="1">
      <c r="A341" s="232"/>
      <c r="B341" s="233"/>
      <c r="C341" s="232"/>
      <c r="D341" s="92"/>
      <c r="E341" s="232"/>
      <c r="F341" s="234"/>
      <c r="G341" s="232"/>
      <c r="H341" s="234"/>
      <c r="I341" s="232"/>
      <c r="J341" s="92"/>
      <c r="K341" s="124"/>
      <c r="L341" s="92"/>
      <c r="M341" s="235"/>
      <c r="N341" s="16"/>
      <c r="O341" s="236"/>
      <c r="P341" s="235"/>
      <c r="Q341" s="16"/>
      <c r="R341" s="237"/>
      <c r="S341" s="232"/>
      <c r="T341" s="253"/>
      <c r="U341" s="251"/>
      <c r="V341" s="177"/>
      <c r="W341" s="177"/>
      <c r="X341" s="177"/>
      <c r="Y341" s="177"/>
      <c r="Z341" s="177"/>
      <c r="AA341" s="241"/>
      <c r="AB341" s="235"/>
      <c r="AC341" s="235"/>
      <c r="AD341" s="232"/>
      <c r="AE341" s="177"/>
      <c r="AF341" s="177"/>
      <c r="AG341" s="92"/>
      <c r="AH341" s="92"/>
      <c r="AI341" s="92"/>
      <c r="AJ341" s="152"/>
      <c r="AK341" s="152"/>
      <c r="AL341" s="152"/>
      <c r="AM341" s="124"/>
      <c r="AN341" s="124"/>
      <c r="AO341" s="124"/>
      <c r="AP341" s="124"/>
      <c r="AQ341" s="124"/>
      <c r="AR341" s="124"/>
    </row>
    <row r="342" ht="15.75" customHeight="1">
      <c r="A342" s="232"/>
      <c r="B342" s="233"/>
      <c r="C342" s="232"/>
      <c r="D342" s="92"/>
      <c r="E342" s="232"/>
      <c r="F342" s="234"/>
      <c r="G342" s="232"/>
      <c r="H342" s="234"/>
      <c r="I342" s="232"/>
      <c r="J342" s="92"/>
      <c r="K342" s="124"/>
      <c r="L342" s="92"/>
      <c r="M342" s="235"/>
      <c r="N342" s="16"/>
      <c r="O342" s="236"/>
      <c r="P342" s="235"/>
      <c r="Q342" s="16"/>
      <c r="R342" s="237"/>
      <c r="S342" s="232"/>
      <c r="T342" s="253"/>
      <c r="U342" s="251"/>
      <c r="V342" s="177"/>
      <c r="W342" s="177"/>
      <c r="X342" s="177"/>
      <c r="Y342" s="177"/>
      <c r="Z342" s="177"/>
      <c r="AA342" s="241"/>
      <c r="AB342" s="235"/>
      <c r="AC342" s="235"/>
      <c r="AD342" s="232"/>
      <c r="AE342" s="177"/>
      <c r="AF342" s="177"/>
      <c r="AG342" s="92"/>
      <c r="AH342" s="92"/>
      <c r="AI342" s="92"/>
      <c r="AJ342" s="152"/>
      <c r="AK342" s="152"/>
      <c r="AL342" s="152"/>
      <c r="AM342" s="124"/>
      <c r="AN342" s="124"/>
      <c r="AO342" s="124"/>
      <c r="AP342" s="124"/>
      <c r="AQ342" s="124"/>
      <c r="AR342" s="124"/>
    </row>
    <row r="343" ht="15.75" customHeight="1">
      <c r="A343" s="232"/>
      <c r="B343" s="233"/>
      <c r="C343" s="232"/>
      <c r="D343" s="92"/>
      <c r="E343" s="232"/>
      <c r="F343" s="234"/>
      <c r="G343" s="232"/>
      <c r="H343" s="234"/>
      <c r="I343" s="232"/>
      <c r="J343" s="92"/>
      <c r="K343" s="124"/>
      <c r="L343" s="92"/>
      <c r="M343" s="235"/>
      <c r="N343" s="16"/>
      <c r="O343" s="236"/>
      <c r="P343" s="235"/>
      <c r="Q343" s="16"/>
      <c r="R343" s="237"/>
      <c r="S343" s="232"/>
      <c r="T343" s="253"/>
      <c r="U343" s="251"/>
      <c r="V343" s="177"/>
      <c r="W343" s="177"/>
      <c r="X343" s="177"/>
      <c r="Y343" s="177"/>
      <c r="Z343" s="177"/>
      <c r="AA343" s="241"/>
      <c r="AB343" s="235"/>
      <c r="AC343" s="235"/>
      <c r="AD343" s="232"/>
      <c r="AE343" s="177"/>
      <c r="AF343" s="177"/>
      <c r="AG343" s="92"/>
      <c r="AH343" s="92"/>
      <c r="AI343" s="92"/>
      <c r="AJ343" s="152"/>
      <c r="AK343" s="152"/>
      <c r="AL343" s="152"/>
      <c r="AM343" s="124"/>
      <c r="AN343" s="124"/>
      <c r="AO343" s="124"/>
      <c r="AP343" s="124"/>
      <c r="AQ343" s="124"/>
      <c r="AR343" s="124"/>
    </row>
    <row r="344" ht="15.75" customHeight="1">
      <c r="A344" s="232"/>
      <c r="B344" s="233"/>
      <c r="C344" s="232"/>
      <c r="D344" s="92"/>
      <c r="E344" s="232"/>
      <c r="F344" s="234"/>
      <c r="G344" s="232"/>
      <c r="H344" s="234"/>
      <c r="I344" s="232"/>
      <c r="J344" s="92"/>
      <c r="K344" s="124"/>
      <c r="L344" s="92"/>
      <c r="M344" s="235"/>
      <c r="N344" s="16"/>
      <c r="O344" s="236"/>
      <c r="P344" s="235"/>
      <c r="Q344" s="16"/>
      <c r="R344" s="237"/>
      <c r="S344" s="232"/>
      <c r="T344" s="253"/>
      <c r="U344" s="251"/>
      <c r="V344" s="177"/>
      <c r="W344" s="177"/>
      <c r="X344" s="177"/>
      <c r="Y344" s="177"/>
      <c r="Z344" s="177"/>
      <c r="AA344" s="241"/>
      <c r="AB344" s="235"/>
      <c r="AC344" s="235"/>
      <c r="AD344" s="232"/>
      <c r="AE344" s="177"/>
      <c r="AF344" s="177"/>
      <c r="AG344" s="92"/>
      <c r="AH344" s="92"/>
      <c r="AI344" s="92"/>
      <c r="AJ344" s="152"/>
      <c r="AK344" s="152"/>
      <c r="AL344" s="152"/>
      <c r="AM344" s="124"/>
      <c r="AN344" s="124"/>
      <c r="AO344" s="124"/>
      <c r="AP344" s="124"/>
      <c r="AQ344" s="124"/>
      <c r="AR344" s="124"/>
    </row>
    <row r="345" ht="15.75" customHeight="1">
      <c r="A345" s="232"/>
      <c r="B345" s="233"/>
      <c r="C345" s="232"/>
      <c r="D345" s="92"/>
      <c r="E345" s="232"/>
      <c r="F345" s="234"/>
      <c r="G345" s="232"/>
      <c r="H345" s="234"/>
      <c r="I345" s="232"/>
      <c r="J345" s="92"/>
      <c r="K345" s="124"/>
      <c r="L345" s="92"/>
      <c r="M345" s="235"/>
      <c r="N345" s="16"/>
      <c r="O345" s="236"/>
      <c r="P345" s="235"/>
      <c r="Q345" s="16"/>
      <c r="R345" s="237"/>
      <c r="S345" s="232"/>
      <c r="T345" s="253"/>
      <c r="U345" s="251"/>
      <c r="V345" s="177"/>
      <c r="W345" s="177"/>
      <c r="X345" s="177"/>
      <c r="Y345" s="177"/>
      <c r="Z345" s="177"/>
      <c r="AA345" s="241"/>
      <c r="AB345" s="235"/>
      <c r="AC345" s="235"/>
      <c r="AD345" s="232"/>
      <c r="AE345" s="177"/>
      <c r="AF345" s="177"/>
      <c r="AG345" s="92"/>
      <c r="AH345" s="92"/>
      <c r="AI345" s="92"/>
      <c r="AJ345" s="152"/>
      <c r="AK345" s="152"/>
      <c r="AL345" s="152"/>
      <c r="AM345" s="124"/>
      <c r="AN345" s="124"/>
      <c r="AO345" s="124"/>
      <c r="AP345" s="124"/>
      <c r="AQ345" s="124"/>
      <c r="AR345" s="124"/>
    </row>
    <row r="346" ht="15.75" customHeight="1">
      <c r="A346" s="232"/>
      <c r="B346" s="233"/>
      <c r="C346" s="232"/>
      <c r="D346" s="92"/>
      <c r="E346" s="232"/>
      <c r="F346" s="234"/>
      <c r="G346" s="232"/>
      <c r="H346" s="234"/>
      <c r="I346" s="232"/>
      <c r="J346" s="92"/>
      <c r="K346" s="124"/>
      <c r="L346" s="92"/>
      <c r="M346" s="235"/>
      <c r="N346" s="16"/>
      <c r="O346" s="236"/>
      <c r="P346" s="235"/>
      <c r="Q346" s="16"/>
      <c r="R346" s="237"/>
      <c r="S346" s="232"/>
      <c r="T346" s="253"/>
      <c r="U346" s="251"/>
      <c r="V346" s="177"/>
      <c r="W346" s="177"/>
      <c r="X346" s="177"/>
      <c r="Y346" s="177"/>
      <c r="Z346" s="177"/>
      <c r="AA346" s="241"/>
      <c r="AB346" s="235"/>
      <c r="AC346" s="235"/>
      <c r="AD346" s="232"/>
      <c r="AE346" s="177"/>
      <c r="AF346" s="177"/>
      <c r="AG346" s="92"/>
      <c r="AH346" s="92"/>
      <c r="AI346" s="92"/>
      <c r="AJ346" s="152"/>
      <c r="AK346" s="152"/>
      <c r="AL346" s="152"/>
      <c r="AM346" s="124"/>
      <c r="AN346" s="124"/>
      <c r="AO346" s="124"/>
      <c r="AP346" s="124"/>
      <c r="AQ346" s="124"/>
      <c r="AR346" s="124"/>
    </row>
    <row r="347" ht="15.75" customHeight="1">
      <c r="A347" s="232"/>
      <c r="B347" s="233"/>
      <c r="C347" s="232"/>
      <c r="D347" s="92"/>
      <c r="E347" s="232"/>
      <c r="F347" s="234"/>
      <c r="G347" s="232"/>
      <c r="H347" s="234"/>
      <c r="I347" s="232"/>
      <c r="J347" s="92"/>
      <c r="K347" s="124"/>
      <c r="L347" s="92"/>
      <c r="M347" s="235"/>
      <c r="N347" s="16"/>
      <c r="O347" s="236"/>
      <c r="P347" s="235"/>
      <c r="Q347" s="16"/>
      <c r="R347" s="237"/>
      <c r="S347" s="232"/>
      <c r="T347" s="253"/>
      <c r="U347" s="251"/>
      <c r="V347" s="177"/>
      <c r="W347" s="177"/>
      <c r="X347" s="177"/>
      <c r="Y347" s="177"/>
      <c r="Z347" s="177"/>
      <c r="AA347" s="241"/>
      <c r="AB347" s="235"/>
      <c r="AC347" s="235"/>
      <c r="AD347" s="232"/>
      <c r="AE347" s="177"/>
      <c r="AF347" s="177"/>
      <c r="AG347" s="92"/>
      <c r="AH347" s="92"/>
      <c r="AI347" s="92"/>
      <c r="AJ347" s="152"/>
      <c r="AK347" s="152"/>
      <c r="AL347" s="152"/>
      <c r="AM347" s="124"/>
      <c r="AN347" s="124"/>
      <c r="AO347" s="124"/>
      <c r="AP347" s="124"/>
      <c r="AQ347" s="124"/>
      <c r="AR347" s="124"/>
    </row>
    <row r="348" ht="15.75" customHeight="1">
      <c r="A348" s="232"/>
      <c r="B348" s="233"/>
      <c r="C348" s="232"/>
      <c r="D348" s="92"/>
      <c r="E348" s="232"/>
      <c r="F348" s="234"/>
      <c r="G348" s="232"/>
      <c r="H348" s="234"/>
      <c r="I348" s="232"/>
      <c r="J348" s="92"/>
      <c r="K348" s="124"/>
      <c r="L348" s="92"/>
      <c r="M348" s="235"/>
      <c r="N348" s="16"/>
      <c r="O348" s="236"/>
      <c r="P348" s="235"/>
      <c r="Q348" s="16"/>
      <c r="R348" s="237"/>
      <c r="S348" s="232"/>
      <c r="T348" s="253"/>
      <c r="U348" s="251"/>
      <c r="V348" s="177"/>
      <c r="W348" s="177"/>
      <c r="X348" s="177"/>
      <c r="Y348" s="177"/>
      <c r="Z348" s="177"/>
      <c r="AA348" s="241"/>
      <c r="AB348" s="235"/>
      <c r="AC348" s="235"/>
      <c r="AD348" s="232"/>
      <c r="AE348" s="177"/>
      <c r="AF348" s="177"/>
      <c r="AG348" s="92"/>
      <c r="AH348" s="92"/>
      <c r="AI348" s="92"/>
      <c r="AJ348" s="152"/>
      <c r="AK348" s="152"/>
      <c r="AL348" s="152"/>
      <c r="AM348" s="124"/>
      <c r="AN348" s="124"/>
      <c r="AO348" s="124"/>
      <c r="AP348" s="124"/>
      <c r="AQ348" s="124"/>
      <c r="AR348" s="124"/>
    </row>
    <row r="349" ht="15.75" customHeight="1">
      <c r="A349" s="232"/>
      <c r="B349" s="233"/>
      <c r="C349" s="232"/>
      <c r="D349" s="92"/>
      <c r="E349" s="232"/>
      <c r="F349" s="234"/>
      <c r="G349" s="232"/>
      <c r="H349" s="234"/>
      <c r="I349" s="232"/>
      <c r="J349" s="92"/>
      <c r="K349" s="124"/>
      <c r="L349" s="92"/>
      <c r="M349" s="235"/>
      <c r="N349" s="16"/>
      <c r="O349" s="236"/>
      <c r="P349" s="235"/>
      <c r="Q349" s="16"/>
      <c r="R349" s="237"/>
      <c r="S349" s="232"/>
      <c r="T349" s="253"/>
      <c r="U349" s="251"/>
      <c r="V349" s="177"/>
      <c r="W349" s="177"/>
      <c r="X349" s="177"/>
      <c r="Y349" s="177"/>
      <c r="Z349" s="177"/>
      <c r="AA349" s="241"/>
      <c r="AB349" s="235"/>
      <c r="AC349" s="235"/>
      <c r="AD349" s="232"/>
      <c r="AE349" s="177"/>
      <c r="AF349" s="177"/>
      <c r="AG349" s="92"/>
      <c r="AH349" s="92"/>
      <c r="AI349" s="92"/>
      <c r="AJ349" s="152"/>
      <c r="AK349" s="152"/>
      <c r="AL349" s="152"/>
      <c r="AM349" s="124"/>
      <c r="AN349" s="124"/>
      <c r="AO349" s="124"/>
      <c r="AP349" s="124"/>
      <c r="AQ349" s="124"/>
      <c r="AR349" s="124"/>
    </row>
    <row r="350" ht="15.75" customHeight="1">
      <c r="A350" s="232"/>
      <c r="B350" s="233"/>
      <c r="C350" s="232"/>
      <c r="D350" s="92"/>
      <c r="E350" s="232"/>
      <c r="F350" s="234"/>
      <c r="G350" s="232"/>
      <c r="H350" s="234"/>
      <c r="I350" s="232"/>
      <c r="J350" s="92"/>
      <c r="K350" s="124"/>
      <c r="L350" s="92"/>
      <c r="M350" s="235"/>
      <c r="N350" s="16"/>
      <c r="O350" s="236"/>
      <c r="P350" s="235"/>
      <c r="Q350" s="16"/>
      <c r="R350" s="237"/>
      <c r="S350" s="232"/>
      <c r="T350" s="253"/>
      <c r="U350" s="251"/>
      <c r="V350" s="177"/>
      <c r="W350" s="177"/>
      <c r="X350" s="177"/>
      <c r="Y350" s="177"/>
      <c r="Z350" s="177"/>
      <c r="AA350" s="241"/>
      <c r="AB350" s="235"/>
      <c r="AC350" s="235"/>
      <c r="AD350" s="232"/>
      <c r="AE350" s="177"/>
      <c r="AF350" s="177"/>
      <c r="AG350" s="92"/>
      <c r="AH350" s="92"/>
      <c r="AI350" s="92"/>
      <c r="AJ350" s="152"/>
      <c r="AK350" s="152"/>
      <c r="AL350" s="152"/>
      <c r="AM350" s="124"/>
      <c r="AN350" s="124"/>
      <c r="AO350" s="124"/>
      <c r="AP350" s="124"/>
      <c r="AQ350" s="124"/>
      <c r="AR350" s="124"/>
    </row>
    <row r="351" ht="15.75" customHeight="1">
      <c r="A351" s="232"/>
      <c r="B351" s="233"/>
      <c r="C351" s="232"/>
      <c r="D351" s="92"/>
      <c r="E351" s="232"/>
      <c r="F351" s="234"/>
      <c r="G351" s="232"/>
      <c r="H351" s="234"/>
      <c r="I351" s="232"/>
      <c r="J351" s="92"/>
      <c r="K351" s="124"/>
      <c r="L351" s="92"/>
      <c r="M351" s="235"/>
      <c r="N351" s="16"/>
      <c r="O351" s="236"/>
      <c r="P351" s="235"/>
      <c r="Q351" s="16"/>
      <c r="R351" s="237"/>
      <c r="S351" s="232"/>
      <c r="T351" s="253"/>
      <c r="U351" s="251"/>
      <c r="V351" s="177"/>
      <c r="W351" s="177"/>
      <c r="X351" s="177"/>
      <c r="Y351" s="177"/>
      <c r="Z351" s="177"/>
      <c r="AA351" s="241"/>
      <c r="AB351" s="235"/>
      <c r="AC351" s="235"/>
      <c r="AD351" s="232"/>
      <c r="AE351" s="177"/>
      <c r="AF351" s="177"/>
      <c r="AG351" s="92"/>
      <c r="AH351" s="92"/>
      <c r="AI351" s="92"/>
      <c r="AJ351" s="152"/>
      <c r="AK351" s="152"/>
      <c r="AL351" s="152"/>
      <c r="AM351" s="124"/>
      <c r="AN351" s="124"/>
      <c r="AO351" s="124"/>
      <c r="AP351" s="124"/>
      <c r="AQ351" s="124"/>
      <c r="AR351" s="124"/>
    </row>
    <row r="352" ht="15.75" customHeight="1">
      <c r="A352" s="232"/>
      <c r="B352" s="233"/>
      <c r="C352" s="232"/>
      <c r="D352" s="92"/>
      <c r="E352" s="232"/>
      <c r="F352" s="234"/>
      <c r="G352" s="232"/>
      <c r="H352" s="234"/>
      <c r="I352" s="232"/>
      <c r="J352" s="92"/>
      <c r="K352" s="124"/>
      <c r="L352" s="92"/>
      <c r="M352" s="235"/>
      <c r="N352" s="16"/>
      <c r="O352" s="236"/>
      <c r="P352" s="235"/>
      <c r="Q352" s="16"/>
      <c r="R352" s="237"/>
      <c r="S352" s="232"/>
      <c r="T352" s="253"/>
      <c r="U352" s="251"/>
      <c r="V352" s="177"/>
      <c r="W352" s="177"/>
      <c r="X352" s="177"/>
      <c r="Y352" s="177"/>
      <c r="Z352" s="177"/>
      <c r="AA352" s="241"/>
      <c r="AB352" s="235"/>
      <c r="AC352" s="235"/>
      <c r="AD352" s="232"/>
      <c r="AE352" s="177"/>
      <c r="AF352" s="177"/>
      <c r="AG352" s="92"/>
      <c r="AH352" s="92"/>
      <c r="AI352" s="92"/>
      <c r="AJ352" s="152"/>
      <c r="AK352" s="152"/>
      <c r="AL352" s="152"/>
      <c r="AM352" s="124"/>
      <c r="AN352" s="124"/>
      <c r="AO352" s="124"/>
      <c r="AP352" s="124"/>
      <c r="AQ352" s="124"/>
      <c r="AR352" s="124"/>
    </row>
    <row r="353" ht="15.75" customHeight="1">
      <c r="A353" s="232"/>
      <c r="B353" s="233"/>
      <c r="C353" s="232"/>
      <c r="D353" s="92"/>
      <c r="E353" s="232"/>
      <c r="F353" s="234"/>
      <c r="G353" s="232"/>
      <c r="H353" s="234"/>
      <c r="I353" s="232"/>
      <c r="J353" s="92"/>
      <c r="K353" s="124"/>
      <c r="L353" s="92"/>
      <c r="M353" s="235"/>
      <c r="N353" s="16"/>
      <c r="O353" s="236"/>
      <c r="P353" s="235"/>
      <c r="Q353" s="16"/>
      <c r="R353" s="237"/>
      <c r="S353" s="232"/>
      <c r="T353" s="253"/>
      <c r="U353" s="251"/>
      <c r="V353" s="177"/>
      <c r="W353" s="177"/>
      <c r="X353" s="177"/>
      <c r="Y353" s="177"/>
      <c r="Z353" s="177"/>
      <c r="AA353" s="241"/>
      <c r="AB353" s="235"/>
      <c r="AC353" s="235"/>
      <c r="AD353" s="232"/>
      <c r="AE353" s="177"/>
      <c r="AF353" s="177"/>
      <c r="AG353" s="92"/>
      <c r="AH353" s="92"/>
      <c r="AI353" s="92"/>
      <c r="AJ353" s="152"/>
      <c r="AK353" s="152"/>
      <c r="AL353" s="152"/>
      <c r="AM353" s="124"/>
      <c r="AN353" s="124"/>
      <c r="AO353" s="124"/>
      <c r="AP353" s="124"/>
      <c r="AQ353" s="124"/>
      <c r="AR353" s="124"/>
    </row>
    <row r="354" ht="15.75" customHeight="1">
      <c r="A354" s="232"/>
      <c r="B354" s="233"/>
      <c r="C354" s="232"/>
      <c r="D354" s="92"/>
      <c r="E354" s="232"/>
      <c r="F354" s="234"/>
      <c r="G354" s="232"/>
      <c r="H354" s="234"/>
      <c r="I354" s="232"/>
      <c r="J354" s="92"/>
      <c r="K354" s="124"/>
      <c r="L354" s="92"/>
      <c r="M354" s="235"/>
      <c r="N354" s="16"/>
      <c r="O354" s="236"/>
      <c r="P354" s="235"/>
      <c r="Q354" s="16"/>
      <c r="R354" s="237"/>
      <c r="S354" s="232"/>
      <c r="T354" s="253"/>
      <c r="U354" s="251"/>
      <c r="V354" s="177"/>
      <c r="W354" s="177"/>
      <c r="X354" s="177"/>
      <c r="Y354" s="177"/>
      <c r="Z354" s="177"/>
      <c r="AA354" s="241"/>
      <c r="AB354" s="235"/>
      <c r="AC354" s="235"/>
      <c r="AD354" s="232"/>
      <c r="AE354" s="177"/>
      <c r="AF354" s="177"/>
      <c r="AG354" s="92"/>
      <c r="AH354" s="92"/>
      <c r="AI354" s="92"/>
      <c r="AJ354" s="152"/>
      <c r="AK354" s="152"/>
      <c r="AL354" s="152"/>
      <c r="AM354" s="124"/>
      <c r="AN354" s="124"/>
      <c r="AO354" s="124"/>
      <c r="AP354" s="124"/>
      <c r="AQ354" s="124"/>
      <c r="AR354" s="124"/>
    </row>
    <row r="355" ht="15.75" customHeight="1">
      <c r="A355" s="232"/>
      <c r="B355" s="233"/>
      <c r="C355" s="232"/>
      <c r="D355" s="92"/>
      <c r="E355" s="232"/>
      <c r="F355" s="234"/>
      <c r="G355" s="232"/>
      <c r="H355" s="234"/>
      <c r="I355" s="232"/>
      <c r="J355" s="92"/>
      <c r="K355" s="124"/>
      <c r="L355" s="92"/>
      <c r="M355" s="235"/>
      <c r="N355" s="16"/>
      <c r="O355" s="236"/>
      <c r="P355" s="235"/>
      <c r="Q355" s="16"/>
      <c r="R355" s="237"/>
      <c r="S355" s="232"/>
      <c r="T355" s="253"/>
      <c r="U355" s="251"/>
      <c r="V355" s="177"/>
      <c r="W355" s="177"/>
      <c r="X355" s="177"/>
      <c r="Y355" s="177"/>
      <c r="Z355" s="177"/>
      <c r="AA355" s="241"/>
      <c r="AB355" s="235"/>
      <c r="AC355" s="235"/>
      <c r="AD355" s="232"/>
      <c r="AE355" s="177"/>
      <c r="AF355" s="177"/>
      <c r="AG355" s="92"/>
      <c r="AH355" s="92"/>
      <c r="AI355" s="92"/>
      <c r="AJ355" s="152"/>
      <c r="AK355" s="152"/>
      <c r="AL355" s="152"/>
      <c r="AM355" s="124"/>
      <c r="AN355" s="124"/>
      <c r="AO355" s="124"/>
      <c r="AP355" s="124"/>
      <c r="AQ355" s="124"/>
      <c r="AR355" s="124"/>
    </row>
    <row r="356" ht="15.75" customHeight="1">
      <c r="A356" s="232"/>
      <c r="B356" s="233"/>
      <c r="C356" s="232"/>
      <c r="D356" s="92"/>
      <c r="E356" s="232"/>
      <c r="F356" s="234"/>
      <c r="G356" s="232"/>
      <c r="H356" s="234"/>
      <c r="I356" s="232"/>
      <c r="J356" s="92"/>
      <c r="K356" s="124"/>
      <c r="L356" s="92"/>
      <c r="M356" s="235"/>
      <c r="N356" s="16"/>
      <c r="O356" s="236"/>
      <c r="P356" s="235"/>
      <c r="Q356" s="16"/>
      <c r="R356" s="237"/>
      <c r="S356" s="232"/>
      <c r="T356" s="253"/>
      <c r="U356" s="251"/>
      <c r="V356" s="177"/>
      <c r="W356" s="177"/>
      <c r="X356" s="177"/>
      <c r="Y356" s="177"/>
      <c r="Z356" s="177"/>
      <c r="AA356" s="241"/>
      <c r="AB356" s="235"/>
      <c r="AC356" s="235"/>
      <c r="AD356" s="232"/>
      <c r="AE356" s="177"/>
      <c r="AF356" s="177"/>
      <c r="AG356" s="92"/>
      <c r="AH356" s="92"/>
      <c r="AI356" s="92"/>
      <c r="AJ356" s="152"/>
      <c r="AK356" s="152"/>
      <c r="AL356" s="152"/>
      <c r="AM356" s="124"/>
      <c r="AN356" s="124"/>
      <c r="AO356" s="124"/>
      <c r="AP356" s="124"/>
      <c r="AQ356" s="124"/>
      <c r="AR356" s="124"/>
    </row>
    <row r="357" ht="15.75" customHeight="1">
      <c r="A357" s="232"/>
      <c r="B357" s="233"/>
      <c r="C357" s="232"/>
      <c r="D357" s="92"/>
      <c r="E357" s="232"/>
      <c r="F357" s="234"/>
      <c r="G357" s="232"/>
      <c r="H357" s="234"/>
      <c r="I357" s="232"/>
      <c r="J357" s="92"/>
      <c r="K357" s="124"/>
      <c r="L357" s="92"/>
      <c r="M357" s="235"/>
      <c r="N357" s="16"/>
      <c r="O357" s="236"/>
      <c r="P357" s="235"/>
      <c r="Q357" s="16"/>
      <c r="R357" s="237"/>
      <c r="S357" s="232"/>
      <c r="T357" s="253"/>
      <c r="U357" s="251"/>
      <c r="V357" s="177"/>
      <c r="W357" s="177"/>
      <c r="X357" s="177"/>
      <c r="Y357" s="177"/>
      <c r="Z357" s="177"/>
      <c r="AA357" s="241"/>
      <c r="AB357" s="235"/>
      <c r="AC357" s="235"/>
      <c r="AD357" s="232"/>
      <c r="AE357" s="177"/>
      <c r="AF357" s="177"/>
      <c r="AG357" s="92"/>
      <c r="AH357" s="92"/>
      <c r="AI357" s="92"/>
      <c r="AJ357" s="152"/>
      <c r="AK357" s="152"/>
      <c r="AL357" s="152"/>
      <c r="AM357" s="124"/>
      <c r="AN357" s="124"/>
      <c r="AO357" s="124"/>
      <c r="AP357" s="124"/>
      <c r="AQ357" s="124"/>
      <c r="AR357" s="124"/>
    </row>
    <row r="358" ht="15.75" customHeight="1">
      <c r="A358" s="232"/>
      <c r="B358" s="233"/>
      <c r="C358" s="232"/>
      <c r="D358" s="92"/>
      <c r="E358" s="232"/>
      <c r="F358" s="234"/>
      <c r="G358" s="232"/>
      <c r="H358" s="234"/>
      <c r="I358" s="232"/>
      <c r="J358" s="92"/>
      <c r="K358" s="124"/>
      <c r="L358" s="92"/>
      <c r="M358" s="235"/>
      <c r="N358" s="16"/>
      <c r="O358" s="236"/>
      <c r="P358" s="235"/>
      <c r="Q358" s="16"/>
      <c r="R358" s="237"/>
      <c r="S358" s="232"/>
      <c r="T358" s="253"/>
      <c r="U358" s="251"/>
      <c r="V358" s="177"/>
      <c r="W358" s="177"/>
      <c r="X358" s="177"/>
      <c r="Y358" s="177"/>
      <c r="Z358" s="177"/>
      <c r="AA358" s="241"/>
      <c r="AB358" s="235"/>
      <c r="AC358" s="235"/>
      <c r="AD358" s="232"/>
      <c r="AE358" s="177"/>
      <c r="AF358" s="177"/>
      <c r="AG358" s="92"/>
      <c r="AH358" s="92"/>
      <c r="AI358" s="92"/>
      <c r="AJ358" s="152"/>
      <c r="AK358" s="152"/>
      <c r="AL358" s="152"/>
      <c r="AM358" s="124"/>
      <c r="AN358" s="124"/>
      <c r="AO358" s="124"/>
      <c r="AP358" s="124"/>
      <c r="AQ358" s="124"/>
      <c r="AR358" s="124"/>
    </row>
    <row r="359" ht="15.75" customHeight="1">
      <c r="A359" s="232"/>
      <c r="B359" s="233"/>
      <c r="C359" s="232"/>
      <c r="D359" s="92"/>
      <c r="E359" s="232"/>
      <c r="F359" s="234"/>
      <c r="G359" s="232"/>
      <c r="H359" s="234"/>
      <c r="I359" s="232"/>
      <c r="J359" s="92"/>
      <c r="K359" s="124"/>
      <c r="L359" s="92"/>
      <c r="M359" s="235"/>
      <c r="N359" s="16"/>
      <c r="O359" s="236"/>
      <c r="P359" s="235"/>
      <c r="Q359" s="16"/>
      <c r="R359" s="237"/>
      <c r="S359" s="232"/>
      <c r="T359" s="253"/>
      <c r="U359" s="251"/>
      <c r="V359" s="177"/>
      <c r="W359" s="177"/>
      <c r="X359" s="177"/>
      <c r="Y359" s="177"/>
      <c r="Z359" s="177"/>
      <c r="AA359" s="241"/>
      <c r="AB359" s="235"/>
      <c r="AC359" s="235"/>
      <c r="AD359" s="232"/>
      <c r="AE359" s="177"/>
      <c r="AF359" s="177"/>
      <c r="AG359" s="92"/>
      <c r="AH359" s="92"/>
      <c r="AI359" s="92"/>
      <c r="AJ359" s="152"/>
      <c r="AK359" s="152"/>
      <c r="AL359" s="152"/>
      <c r="AM359" s="124"/>
      <c r="AN359" s="124"/>
      <c r="AO359" s="124"/>
      <c r="AP359" s="124"/>
      <c r="AQ359" s="124"/>
      <c r="AR359" s="124"/>
    </row>
    <row r="360" ht="15.75" customHeight="1">
      <c r="A360" s="232"/>
      <c r="B360" s="233"/>
      <c r="C360" s="232"/>
      <c r="D360" s="92"/>
      <c r="E360" s="232"/>
      <c r="F360" s="234"/>
      <c r="G360" s="232"/>
      <c r="H360" s="234"/>
      <c r="I360" s="232"/>
      <c r="J360" s="92"/>
      <c r="K360" s="124"/>
      <c r="L360" s="92"/>
      <c r="M360" s="235"/>
      <c r="N360" s="16"/>
      <c r="O360" s="236"/>
      <c r="P360" s="235"/>
      <c r="Q360" s="16"/>
      <c r="R360" s="237"/>
      <c r="S360" s="232"/>
      <c r="T360" s="253"/>
      <c r="U360" s="251"/>
      <c r="V360" s="177"/>
      <c r="W360" s="177"/>
      <c r="X360" s="177"/>
      <c r="Y360" s="177"/>
      <c r="Z360" s="177"/>
      <c r="AA360" s="241"/>
      <c r="AB360" s="235"/>
      <c r="AC360" s="235"/>
      <c r="AD360" s="232"/>
      <c r="AE360" s="177"/>
      <c r="AF360" s="177"/>
      <c r="AG360" s="92"/>
      <c r="AH360" s="92"/>
      <c r="AI360" s="92"/>
      <c r="AJ360" s="152"/>
      <c r="AK360" s="152"/>
      <c r="AL360" s="152"/>
      <c r="AM360" s="124"/>
      <c r="AN360" s="124"/>
      <c r="AO360" s="124"/>
      <c r="AP360" s="124"/>
      <c r="AQ360" s="124"/>
      <c r="AR360" s="124"/>
    </row>
    <row r="361" ht="15.75" customHeight="1">
      <c r="A361" s="232"/>
      <c r="B361" s="233"/>
      <c r="C361" s="232"/>
      <c r="D361" s="92"/>
      <c r="E361" s="232"/>
      <c r="F361" s="234"/>
      <c r="G361" s="232"/>
      <c r="H361" s="234"/>
      <c r="I361" s="232"/>
      <c r="J361" s="92"/>
      <c r="K361" s="124"/>
      <c r="L361" s="92"/>
      <c r="M361" s="235"/>
      <c r="N361" s="16"/>
      <c r="O361" s="236"/>
      <c r="P361" s="235"/>
      <c r="Q361" s="16"/>
      <c r="R361" s="237"/>
      <c r="S361" s="232"/>
      <c r="T361" s="253"/>
      <c r="U361" s="251"/>
      <c r="V361" s="177"/>
      <c r="W361" s="177"/>
      <c r="X361" s="177"/>
      <c r="Y361" s="177"/>
      <c r="Z361" s="177"/>
      <c r="AA361" s="241"/>
      <c r="AB361" s="235"/>
      <c r="AC361" s="235"/>
      <c r="AD361" s="232"/>
      <c r="AE361" s="177"/>
      <c r="AF361" s="177"/>
      <c r="AG361" s="92"/>
      <c r="AH361" s="92"/>
      <c r="AI361" s="92"/>
      <c r="AJ361" s="152"/>
      <c r="AK361" s="152"/>
      <c r="AL361" s="152"/>
      <c r="AM361" s="124"/>
      <c r="AN361" s="124"/>
      <c r="AO361" s="124"/>
      <c r="AP361" s="124"/>
      <c r="AQ361" s="124"/>
      <c r="AR361" s="124"/>
    </row>
    <row r="362" ht="15.75" customHeight="1">
      <c r="A362" s="232"/>
      <c r="B362" s="233"/>
      <c r="C362" s="232"/>
      <c r="D362" s="92"/>
      <c r="E362" s="232"/>
      <c r="F362" s="234"/>
      <c r="G362" s="232"/>
      <c r="H362" s="234"/>
      <c r="I362" s="232"/>
      <c r="J362" s="92"/>
      <c r="K362" s="124"/>
      <c r="L362" s="92"/>
      <c r="M362" s="235"/>
      <c r="N362" s="16"/>
      <c r="O362" s="236"/>
      <c r="P362" s="235"/>
      <c r="Q362" s="16"/>
      <c r="R362" s="237"/>
      <c r="S362" s="232"/>
      <c r="T362" s="253"/>
      <c r="U362" s="251"/>
      <c r="V362" s="177"/>
      <c r="W362" s="177"/>
      <c r="X362" s="177"/>
      <c r="Y362" s="177"/>
      <c r="Z362" s="177"/>
      <c r="AA362" s="241"/>
      <c r="AB362" s="235"/>
      <c r="AC362" s="235"/>
      <c r="AD362" s="232"/>
      <c r="AE362" s="177"/>
      <c r="AF362" s="177"/>
      <c r="AG362" s="92"/>
      <c r="AH362" s="92"/>
      <c r="AI362" s="92"/>
      <c r="AJ362" s="152"/>
      <c r="AK362" s="152"/>
      <c r="AL362" s="152"/>
      <c r="AM362" s="124"/>
      <c r="AN362" s="124"/>
      <c r="AO362" s="124"/>
      <c r="AP362" s="124"/>
      <c r="AQ362" s="124"/>
      <c r="AR362" s="124"/>
    </row>
    <row r="363" ht="15.75" customHeight="1">
      <c r="A363" s="232"/>
      <c r="B363" s="233"/>
      <c r="C363" s="232"/>
      <c r="D363" s="92"/>
      <c r="E363" s="232"/>
      <c r="F363" s="234"/>
      <c r="G363" s="232"/>
      <c r="H363" s="234"/>
      <c r="I363" s="232"/>
      <c r="J363" s="92"/>
      <c r="K363" s="124"/>
      <c r="L363" s="92"/>
      <c r="M363" s="235"/>
      <c r="N363" s="16"/>
      <c r="O363" s="236"/>
      <c r="P363" s="235"/>
      <c r="Q363" s="16"/>
      <c r="R363" s="237"/>
      <c r="S363" s="232"/>
      <c r="T363" s="253"/>
      <c r="U363" s="251"/>
      <c r="V363" s="177"/>
      <c r="W363" s="177"/>
      <c r="X363" s="177"/>
      <c r="Y363" s="177"/>
      <c r="Z363" s="177"/>
      <c r="AA363" s="241"/>
      <c r="AB363" s="235"/>
      <c r="AC363" s="235"/>
      <c r="AD363" s="232"/>
      <c r="AE363" s="177"/>
      <c r="AF363" s="177"/>
      <c r="AG363" s="92"/>
      <c r="AH363" s="92"/>
      <c r="AI363" s="92"/>
      <c r="AJ363" s="152"/>
      <c r="AK363" s="152"/>
      <c r="AL363" s="152"/>
      <c r="AM363" s="124"/>
      <c r="AN363" s="124"/>
      <c r="AO363" s="124"/>
      <c r="AP363" s="124"/>
      <c r="AQ363" s="124"/>
      <c r="AR363" s="124"/>
    </row>
    <row r="364" ht="15.75" customHeight="1">
      <c r="A364" s="232"/>
      <c r="B364" s="233"/>
      <c r="C364" s="232"/>
      <c r="D364" s="92"/>
      <c r="E364" s="232"/>
      <c r="F364" s="234"/>
      <c r="G364" s="232"/>
      <c r="H364" s="234"/>
      <c r="I364" s="232"/>
      <c r="J364" s="92"/>
      <c r="K364" s="124"/>
      <c r="L364" s="92"/>
      <c r="M364" s="235"/>
      <c r="N364" s="16"/>
      <c r="O364" s="236"/>
      <c r="P364" s="235"/>
      <c r="Q364" s="16"/>
      <c r="R364" s="237"/>
      <c r="S364" s="232"/>
      <c r="T364" s="253"/>
      <c r="U364" s="251"/>
      <c r="V364" s="177"/>
      <c r="W364" s="177"/>
      <c r="X364" s="177"/>
      <c r="Y364" s="177"/>
      <c r="Z364" s="177"/>
      <c r="AA364" s="241"/>
      <c r="AB364" s="235"/>
      <c r="AC364" s="235"/>
      <c r="AD364" s="232"/>
      <c r="AE364" s="177"/>
      <c r="AF364" s="177"/>
      <c r="AG364" s="92"/>
      <c r="AH364" s="92"/>
      <c r="AI364" s="92"/>
      <c r="AJ364" s="152"/>
      <c r="AK364" s="152"/>
      <c r="AL364" s="152"/>
      <c r="AM364" s="124"/>
      <c r="AN364" s="124"/>
      <c r="AO364" s="124"/>
      <c r="AP364" s="124"/>
      <c r="AQ364" s="124"/>
      <c r="AR364" s="124"/>
    </row>
    <row r="365" ht="15.75" customHeight="1">
      <c r="A365" s="232"/>
      <c r="B365" s="233"/>
      <c r="C365" s="232"/>
      <c r="D365" s="92"/>
      <c r="E365" s="232"/>
      <c r="F365" s="234"/>
      <c r="G365" s="232"/>
      <c r="H365" s="234"/>
      <c r="I365" s="232"/>
      <c r="J365" s="92"/>
      <c r="K365" s="124"/>
      <c r="L365" s="92"/>
      <c r="M365" s="235"/>
      <c r="N365" s="16"/>
      <c r="O365" s="236"/>
      <c r="P365" s="235"/>
      <c r="Q365" s="16"/>
      <c r="R365" s="237"/>
      <c r="S365" s="232"/>
      <c r="T365" s="253"/>
      <c r="U365" s="251"/>
      <c r="V365" s="177"/>
      <c r="W365" s="177"/>
      <c r="X365" s="177"/>
      <c r="Y365" s="177"/>
      <c r="Z365" s="177"/>
      <c r="AA365" s="241"/>
      <c r="AB365" s="235"/>
      <c r="AC365" s="235"/>
      <c r="AD365" s="232"/>
      <c r="AE365" s="177"/>
      <c r="AF365" s="177"/>
      <c r="AG365" s="92"/>
      <c r="AH365" s="92"/>
      <c r="AI365" s="92"/>
      <c r="AJ365" s="152"/>
      <c r="AK365" s="152"/>
      <c r="AL365" s="152"/>
      <c r="AM365" s="124"/>
      <c r="AN365" s="124"/>
      <c r="AO365" s="124"/>
      <c r="AP365" s="124"/>
      <c r="AQ365" s="124"/>
      <c r="AR365" s="124"/>
    </row>
    <row r="366" ht="15.75" customHeight="1">
      <c r="A366" s="232"/>
      <c r="B366" s="233"/>
      <c r="C366" s="232"/>
      <c r="D366" s="92"/>
      <c r="E366" s="232"/>
      <c r="F366" s="234"/>
      <c r="G366" s="232"/>
      <c r="H366" s="234"/>
      <c r="I366" s="232"/>
      <c r="J366" s="92"/>
      <c r="K366" s="124"/>
      <c r="L366" s="92"/>
      <c r="M366" s="235"/>
      <c r="N366" s="16"/>
      <c r="O366" s="236"/>
      <c r="P366" s="235"/>
      <c r="Q366" s="16"/>
      <c r="R366" s="237"/>
      <c r="S366" s="232"/>
      <c r="T366" s="253"/>
      <c r="U366" s="251"/>
      <c r="V366" s="177"/>
      <c r="W366" s="177"/>
      <c r="X366" s="177"/>
      <c r="Y366" s="177"/>
      <c r="Z366" s="177"/>
      <c r="AA366" s="241"/>
      <c r="AB366" s="235"/>
      <c r="AC366" s="235"/>
      <c r="AD366" s="232"/>
      <c r="AE366" s="177"/>
      <c r="AF366" s="177"/>
      <c r="AG366" s="92"/>
      <c r="AH366" s="92"/>
      <c r="AI366" s="92"/>
      <c r="AJ366" s="152"/>
      <c r="AK366" s="152"/>
      <c r="AL366" s="152"/>
      <c r="AM366" s="124"/>
      <c r="AN366" s="124"/>
      <c r="AO366" s="124"/>
      <c r="AP366" s="124"/>
      <c r="AQ366" s="124"/>
      <c r="AR366" s="124"/>
    </row>
    <row r="367" ht="15.75" customHeight="1">
      <c r="A367" s="232"/>
      <c r="B367" s="233"/>
      <c r="C367" s="232"/>
      <c r="D367" s="92"/>
      <c r="E367" s="232"/>
      <c r="F367" s="234"/>
      <c r="G367" s="232"/>
      <c r="H367" s="234"/>
      <c r="I367" s="232"/>
      <c r="J367" s="92"/>
      <c r="K367" s="124"/>
      <c r="L367" s="92"/>
      <c r="M367" s="235"/>
      <c r="N367" s="16"/>
      <c r="O367" s="236"/>
      <c r="P367" s="235"/>
      <c r="Q367" s="16"/>
      <c r="R367" s="237"/>
      <c r="S367" s="232"/>
      <c r="T367" s="253"/>
      <c r="U367" s="251"/>
      <c r="V367" s="177"/>
      <c r="W367" s="177"/>
      <c r="X367" s="177"/>
      <c r="Y367" s="177"/>
      <c r="Z367" s="177"/>
      <c r="AA367" s="241"/>
      <c r="AB367" s="235"/>
      <c r="AC367" s="235"/>
      <c r="AD367" s="232"/>
      <c r="AE367" s="177"/>
      <c r="AF367" s="177"/>
      <c r="AG367" s="92"/>
      <c r="AH367" s="92"/>
      <c r="AI367" s="92"/>
      <c r="AJ367" s="152"/>
      <c r="AK367" s="152"/>
      <c r="AL367" s="152"/>
      <c r="AM367" s="124"/>
      <c r="AN367" s="124"/>
      <c r="AO367" s="124"/>
      <c r="AP367" s="124"/>
      <c r="AQ367" s="124"/>
      <c r="AR367" s="124"/>
    </row>
    <row r="368" ht="15.75" customHeight="1">
      <c r="A368" s="232"/>
      <c r="B368" s="233"/>
      <c r="C368" s="232"/>
      <c r="D368" s="92"/>
      <c r="E368" s="232"/>
      <c r="F368" s="234"/>
      <c r="G368" s="232"/>
      <c r="H368" s="234"/>
      <c r="I368" s="232"/>
      <c r="J368" s="92"/>
      <c r="K368" s="124"/>
      <c r="L368" s="92"/>
      <c r="M368" s="235"/>
      <c r="N368" s="16"/>
      <c r="O368" s="236"/>
      <c r="P368" s="235"/>
      <c r="Q368" s="16"/>
      <c r="R368" s="237"/>
      <c r="S368" s="232"/>
      <c r="T368" s="253"/>
      <c r="U368" s="251"/>
      <c r="V368" s="177"/>
      <c r="W368" s="177"/>
      <c r="X368" s="177"/>
      <c r="Y368" s="177"/>
      <c r="Z368" s="177"/>
      <c r="AA368" s="241"/>
      <c r="AB368" s="235"/>
      <c r="AC368" s="235"/>
      <c r="AD368" s="232"/>
      <c r="AE368" s="177"/>
      <c r="AF368" s="177"/>
      <c r="AG368" s="92"/>
      <c r="AH368" s="92"/>
      <c r="AI368" s="92"/>
      <c r="AJ368" s="152"/>
      <c r="AK368" s="152"/>
      <c r="AL368" s="152"/>
      <c r="AM368" s="124"/>
      <c r="AN368" s="124"/>
      <c r="AO368" s="124"/>
      <c r="AP368" s="124"/>
      <c r="AQ368" s="124"/>
      <c r="AR368" s="124"/>
    </row>
    <row r="369" ht="15.75" customHeight="1">
      <c r="A369" s="232"/>
      <c r="B369" s="233"/>
      <c r="C369" s="232"/>
      <c r="D369" s="92"/>
      <c r="E369" s="232"/>
      <c r="F369" s="234"/>
      <c r="G369" s="232"/>
      <c r="H369" s="234"/>
      <c r="I369" s="232"/>
      <c r="J369" s="92"/>
      <c r="K369" s="124"/>
      <c r="L369" s="92"/>
      <c r="M369" s="235"/>
      <c r="N369" s="16"/>
      <c r="O369" s="236"/>
      <c r="P369" s="235"/>
      <c r="Q369" s="16"/>
      <c r="R369" s="237"/>
      <c r="S369" s="232"/>
      <c r="T369" s="253"/>
      <c r="U369" s="251"/>
      <c r="V369" s="177"/>
      <c r="W369" s="177"/>
      <c r="X369" s="177"/>
      <c r="Y369" s="177"/>
      <c r="Z369" s="177"/>
      <c r="AA369" s="241"/>
      <c r="AB369" s="235"/>
      <c r="AC369" s="235"/>
      <c r="AD369" s="232"/>
      <c r="AE369" s="177"/>
      <c r="AF369" s="177"/>
      <c r="AG369" s="92"/>
      <c r="AH369" s="92"/>
      <c r="AI369" s="92"/>
      <c r="AJ369" s="152"/>
      <c r="AK369" s="152"/>
      <c r="AL369" s="152"/>
      <c r="AM369" s="124"/>
      <c r="AN369" s="124"/>
      <c r="AO369" s="124"/>
      <c r="AP369" s="124"/>
      <c r="AQ369" s="124"/>
      <c r="AR369" s="124"/>
    </row>
    <row r="370" ht="15.75" customHeight="1">
      <c r="A370" s="232"/>
      <c r="B370" s="233"/>
      <c r="C370" s="232"/>
      <c r="D370" s="92"/>
      <c r="E370" s="232"/>
      <c r="F370" s="234"/>
      <c r="G370" s="232"/>
      <c r="H370" s="234"/>
      <c r="I370" s="232"/>
      <c r="J370" s="92"/>
      <c r="K370" s="124"/>
      <c r="L370" s="92"/>
      <c r="M370" s="235"/>
      <c r="N370" s="16"/>
      <c r="O370" s="236"/>
      <c r="P370" s="235"/>
      <c r="Q370" s="16"/>
      <c r="R370" s="237"/>
      <c r="S370" s="232"/>
      <c r="T370" s="253"/>
      <c r="U370" s="251"/>
      <c r="V370" s="177"/>
      <c r="W370" s="177"/>
      <c r="X370" s="177"/>
      <c r="Y370" s="177"/>
      <c r="Z370" s="177"/>
      <c r="AA370" s="241"/>
      <c r="AB370" s="235"/>
      <c r="AC370" s="235"/>
      <c r="AD370" s="232"/>
      <c r="AE370" s="177"/>
      <c r="AF370" s="177"/>
      <c r="AG370" s="92"/>
      <c r="AH370" s="92"/>
      <c r="AI370" s="92"/>
      <c r="AJ370" s="152"/>
      <c r="AK370" s="152"/>
      <c r="AL370" s="152"/>
      <c r="AM370" s="124"/>
      <c r="AN370" s="124"/>
      <c r="AO370" s="124"/>
      <c r="AP370" s="124"/>
      <c r="AQ370" s="124"/>
      <c r="AR370" s="124"/>
    </row>
    <row r="371" ht="15.75" customHeight="1">
      <c r="A371" s="232"/>
      <c r="B371" s="233"/>
      <c r="C371" s="232"/>
      <c r="D371" s="92"/>
      <c r="E371" s="232"/>
      <c r="F371" s="234"/>
      <c r="G371" s="232"/>
      <c r="H371" s="234"/>
      <c r="I371" s="232"/>
      <c r="J371" s="92"/>
      <c r="K371" s="124"/>
      <c r="L371" s="92"/>
      <c r="M371" s="235"/>
      <c r="N371" s="16"/>
      <c r="O371" s="236"/>
      <c r="P371" s="235"/>
      <c r="Q371" s="16"/>
      <c r="R371" s="237"/>
      <c r="S371" s="232"/>
      <c r="T371" s="253"/>
      <c r="U371" s="251"/>
      <c r="V371" s="177"/>
      <c r="W371" s="177"/>
      <c r="X371" s="177"/>
      <c r="Y371" s="177"/>
      <c r="Z371" s="177"/>
      <c r="AA371" s="241"/>
      <c r="AB371" s="235"/>
      <c r="AC371" s="235"/>
      <c r="AD371" s="232"/>
      <c r="AE371" s="177"/>
      <c r="AF371" s="177"/>
      <c r="AG371" s="92"/>
      <c r="AH371" s="92"/>
      <c r="AI371" s="92"/>
      <c r="AJ371" s="152"/>
      <c r="AK371" s="152"/>
      <c r="AL371" s="152"/>
      <c r="AM371" s="124"/>
      <c r="AN371" s="124"/>
      <c r="AO371" s="124"/>
      <c r="AP371" s="124"/>
      <c r="AQ371" s="124"/>
      <c r="AR371" s="124"/>
    </row>
    <row r="372" ht="15.75" customHeight="1">
      <c r="A372" s="232"/>
      <c r="B372" s="233"/>
      <c r="C372" s="232"/>
      <c r="D372" s="92"/>
      <c r="E372" s="232"/>
      <c r="F372" s="234"/>
      <c r="G372" s="232"/>
      <c r="H372" s="234"/>
      <c r="I372" s="232"/>
      <c r="J372" s="92"/>
      <c r="K372" s="124"/>
      <c r="L372" s="92"/>
      <c r="M372" s="235"/>
      <c r="N372" s="16"/>
      <c r="O372" s="236"/>
      <c r="P372" s="235"/>
      <c r="Q372" s="16"/>
      <c r="R372" s="237"/>
      <c r="S372" s="232"/>
      <c r="T372" s="253"/>
      <c r="U372" s="251"/>
      <c r="V372" s="177"/>
      <c r="W372" s="177"/>
      <c r="X372" s="177"/>
      <c r="Y372" s="177"/>
      <c r="Z372" s="177"/>
      <c r="AA372" s="241"/>
      <c r="AB372" s="235"/>
      <c r="AC372" s="235"/>
      <c r="AD372" s="232"/>
      <c r="AE372" s="177"/>
      <c r="AF372" s="177"/>
      <c r="AG372" s="92"/>
      <c r="AH372" s="92"/>
      <c r="AI372" s="92"/>
      <c r="AJ372" s="152"/>
      <c r="AK372" s="152"/>
      <c r="AL372" s="152"/>
      <c r="AM372" s="124"/>
      <c r="AN372" s="124"/>
      <c r="AO372" s="124"/>
      <c r="AP372" s="124"/>
      <c r="AQ372" s="124"/>
      <c r="AR372" s="124"/>
    </row>
    <row r="373" ht="15.75" customHeight="1">
      <c r="A373" s="232"/>
      <c r="B373" s="233"/>
      <c r="C373" s="232"/>
      <c r="D373" s="92"/>
      <c r="E373" s="232"/>
      <c r="F373" s="234"/>
      <c r="G373" s="232"/>
      <c r="H373" s="234"/>
      <c r="I373" s="232"/>
      <c r="J373" s="92"/>
      <c r="K373" s="124"/>
      <c r="L373" s="92"/>
      <c r="M373" s="235"/>
      <c r="N373" s="16"/>
      <c r="O373" s="236"/>
      <c r="P373" s="235"/>
      <c r="Q373" s="16"/>
      <c r="R373" s="237"/>
      <c r="S373" s="232"/>
      <c r="T373" s="253"/>
      <c r="U373" s="251"/>
      <c r="V373" s="177"/>
      <c r="W373" s="177"/>
      <c r="X373" s="177"/>
      <c r="Y373" s="177"/>
      <c r="Z373" s="177"/>
      <c r="AA373" s="241"/>
      <c r="AB373" s="235"/>
      <c r="AC373" s="235"/>
      <c r="AD373" s="232"/>
      <c r="AE373" s="177"/>
      <c r="AF373" s="177"/>
      <c r="AG373" s="92"/>
      <c r="AH373" s="92"/>
      <c r="AI373" s="92"/>
      <c r="AJ373" s="152"/>
      <c r="AK373" s="152"/>
      <c r="AL373" s="152"/>
      <c r="AM373" s="124"/>
      <c r="AN373" s="124"/>
      <c r="AO373" s="124"/>
      <c r="AP373" s="124"/>
      <c r="AQ373" s="124"/>
      <c r="AR373" s="124"/>
    </row>
    <row r="374" ht="15.75" customHeight="1">
      <c r="A374" s="232"/>
      <c r="B374" s="233"/>
      <c r="C374" s="232"/>
      <c r="D374" s="92"/>
      <c r="E374" s="232"/>
      <c r="F374" s="234"/>
      <c r="G374" s="232"/>
      <c r="H374" s="234"/>
      <c r="I374" s="232"/>
      <c r="J374" s="92"/>
      <c r="K374" s="124"/>
      <c r="L374" s="92"/>
      <c r="M374" s="235"/>
      <c r="N374" s="16"/>
      <c r="O374" s="236"/>
      <c r="P374" s="235"/>
      <c r="Q374" s="16"/>
      <c r="R374" s="237"/>
      <c r="S374" s="232"/>
      <c r="T374" s="253"/>
      <c r="U374" s="251"/>
      <c r="V374" s="177"/>
      <c r="W374" s="177"/>
      <c r="X374" s="177"/>
      <c r="Y374" s="177"/>
      <c r="Z374" s="177"/>
      <c r="AA374" s="241"/>
      <c r="AB374" s="235"/>
      <c r="AC374" s="235"/>
      <c r="AD374" s="232"/>
      <c r="AE374" s="177"/>
      <c r="AF374" s="177"/>
      <c r="AG374" s="92"/>
      <c r="AH374" s="92"/>
      <c r="AI374" s="92"/>
      <c r="AJ374" s="152"/>
      <c r="AK374" s="152"/>
      <c r="AL374" s="152"/>
      <c r="AM374" s="124"/>
      <c r="AN374" s="124"/>
      <c r="AO374" s="124"/>
      <c r="AP374" s="124"/>
      <c r="AQ374" s="124"/>
      <c r="AR374" s="124"/>
    </row>
    <row r="375" ht="15.75" customHeight="1">
      <c r="A375" s="232"/>
      <c r="B375" s="233"/>
      <c r="C375" s="232"/>
      <c r="D375" s="92"/>
      <c r="E375" s="232"/>
      <c r="F375" s="234"/>
      <c r="G375" s="232"/>
      <c r="H375" s="234"/>
      <c r="I375" s="232"/>
      <c r="J375" s="92"/>
      <c r="K375" s="124"/>
      <c r="L375" s="92"/>
      <c r="M375" s="235"/>
      <c r="N375" s="16"/>
      <c r="O375" s="236"/>
      <c r="P375" s="235"/>
      <c r="Q375" s="16"/>
      <c r="R375" s="237"/>
      <c r="S375" s="232"/>
      <c r="T375" s="253"/>
      <c r="U375" s="251"/>
      <c r="V375" s="177"/>
      <c r="W375" s="177"/>
      <c r="X375" s="177"/>
      <c r="Y375" s="177"/>
      <c r="Z375" s="177"/>
      <c r="AA375" s="241"/>
      <c r="AB375" s="235"/>
      <c r="AC375" s="235"/>
      <c r="AD375" s="232"/>
      <c r="AE375" s="177"/>
      <c r="AF375" s="177"/>
      <c r="AG375" s="92"/>
      <c r="AH375" s="92"/>
      <c r="AI375" s="92"/>
      <c r="AJ375" s="152"/>
      <c r="AK375" s="152"/>
      <c r="AL375" s="152"/>
      <c r="AM375" s="124"/>
      <c r="AN375" s="124"/>
      <c r="AO375" s="124"/>
      <c r="AP375" s="124"/>
      <c r="AQ375" s="124"/>
      <c r="AR375" s="124"/>
    </row>
    <row r="376" ht="15.75" customHeight="1">
      <c r="A376" s="232"/>
      <c r="B376" s="233"/>
      <c r="C376" s="232"/>
      <c r="D376" s="92"/>
      <c r="E376" s="232"/>
      <c r="F376" s="234"/>
      <c r="G376" s="232"/>
      <c r="H376" s="234"/>
      <c r="I376" s="232"/>
      <c r="J376" s="92"/>
      <c r="K376" s="124"/>
      <c r="L376" s="92"/>
      <c r="M376" s="235"/>
      <c r="N376" s="16"/>
      <c r="O376" s="236"/>
      <c r="P376" s="235"/>
      <c r="Q376" s="16"/>
      <c r="R376" s="237"/>
      <c r="S376" s="232"/>
      <c r="T376" s="253"/>
      <c r="U376" s="251"/>
      <c r="V376" s="177"/>
      <c r="W376" s="177"/>
      <c r="X376" s="177"/>
      <c r="Y376" s="177"/>
      <c r="Z376" s="177"/>
      <c r="AA376" s="241"/>
      <c r="AB376" s="235"/>
      <c r="AC376" s="235"/>
      <c r="AD376" s="232"/>
      <c r="AE376" s="177"/>
      <c r="AF376" s="177"/>
      <c r="AG376" s="92"/>
      <c r="AH376" s="92"/>
      <c r="AI376" s="92"/>
      <c r="AJ376" s="152"/>
      <c r="AK376" s="152"/>
      <c r="AL376" s="152"/>
      <c r="AM376" s="124"/>
      <c r="AN376" s="124"/>
      <c r="AO376" s="124"/>
      <c r="AP376" s="124"/>
      <c r="AQ376" s="124"/>
      <c r="AR376" s="124"/>
    </row>
    <row r="377" ht="15.75" customHeight="1">
      <c r="A377" s="232"/>
      <c r="B377" s="233"/>
      <c r="C377" s="232"/>
      <c r="D377" s="92"/>
      <c r="E377" s="232"/>
      <c r="F377" s="234"/>
      <c r="G377" s="232"/>
      <c r="H377" s="234"/>
      <c r="I377" s="232"/>
      <c r="J377" s="92"/>
      <c r="K377" s="124"/>
      <c r="L377" s="92"/>
      <c r="M377" s="235"/>
      <c r="N377" s="16"/>
      <c r="O377" s="236"/>
      <c r="P377" s="235"/>
      <c r="Q377" s="16"/>
      <c r="R377" s="237"/>
      <c r="S377" s="232"/>
      <c r="T377" s="253"/>
      <c r="U377" s="251"/>
      <c r="V377" s="177"/>
      <c r="W377" s="177"/>
      <c r="X377" s="177"/>
      <c r="Y377" s="177"/>
      <c r="Z377" s="177"/>
      <c r="AA377" s="241"/>
      <c r="AB377" s="235"/>
      <c r="AC377" s="235"/>
      <c r="AD377" s="232"/>
      <c r="AE377" s="177"/>
      <c r="AF377" s="177"/>
      <c r="AG377" s="92"/>
      <c r="AH377" s="92"/>
      <c r="AI377" s="92"/>
      <c r="AJ377" s="152"/>
      <c r="AK377" s="152"/>
      <c r="AL377" s="152"/>
      <c r="AM377" s="124"/>
      <c r="AN377" s="124"/>
      <c r="AO377" s="124"/>
      <c r="AP377" s="124"/>
      <c r="AQ377" s="124"/>
      <c r="AR377" s="124"/>
    </row>
    <row r="378" ht="15.75" customHeight="1">
      <c r="A378" s="232"/>
      <c r="B378" s="233"/>
      <c r="C378" s="232"/>
      <c r="D378" s="92"/>
      <c r="E378" s="232"/>
      <c r="F378" s="234"/>
      <c r="G378" s="232"/>
      <c r="H378" s="234"/>
      <c r="I378" s="232"/>
      <c r="J378" s="92"/>
      <c r="K378" s="124"/>
      <c r="L378" s="92"/>
      <c r="M378" s="235"/>
      <c r="N378" s="16"/>
      <c r="O378" s="236"/>
      <c r="P378" s="235"/>
      <c r="Q378" s="16"/>
      <c r="R378" s="237"/>
      <c r="S378" s="232"/>
      <c r="T378" s="253"/>
      <c r="U378" s="251"/>
      <c r="V378" s="177"/>
      <c r="W378" s="177"/>
      <c r="X378" s="177"/>
      <c r="Y378" s="177"/>
      <c r="Z378" s="177"/>
      <c r="AA378" s="241"/>
      <c r="AB378" s="235"/>
      <c r="AC378" s="235"/>
      <c r="AD378" s="232"/>
      <c r="AE378" s="177"/>
      <c r="AF378" s="177"/>
      <c r="AG378" s="92"/>
      <c r="AH378" s="92"/>
      <c r="AI378" s="92"/>
      <c r="AJ378" s="152"/>
      <c r="AK378" s="152"/>
      <c r="AL378" s="152"/>
      <c r="AM378" s="124"/>
      <c r="AN378" s="124"/>
      <c r="AO378" s="124"/>
      <c r="AP378" s="124"/>
      <c r="AQ378" s="124"/>
      <c r="AR378" s="124"/>
    </row>
    <row r="379" ht="15.75" customHeight="1">
      <c r="A379" s="232"/>
      <c r="B379" s="233"/>
      <c r="C379" s="232"/>
      <c r="D379" s="92"/>
      <c r="E379" s="232"/>
      <c r="F379" s="234"/>
      <c r="G379" s="232"/>
      <c r="H379" s="234"/>
      <c r="I379" s="232"/>
      <c r="J379" s="92"/>
      <c r="K379" s="124"/>
      <c r="L379" s="92"/>
      <c r="M379" s="235"/>
      <c r="N379" s="16"/>
      <c r="O379" s="236"/>
      <c r="P379" s="235"/>
      <c r="Q379" s="16"/>
      <c r="R379" s="237"/>
      <c r="S379" s="232"/>
      <c r="T379" s="253"/>
      <c r="U379" s="251"/>
      <c r="V379" s="177"/>
      <c r="W379" s="177"/>
      <c r="X379" s="177"/>
      <c r="Y379" s="177"/>
      <c r="Z379" s="177"/>
      <c r="AA379" s="241"/>
      <c r="AB379" s="235"/>
      <c r="AC379" s="235"/>
      <c r="AD379" s="232"/>
      <c r="AE379" s="177"/>
      <c r="AF379" s="177"/>
      <c r="AG379" s="92"/>
      <c r="AH379" s="92"/>
      <c r="AI379" s="92"/>
      <c r="AJ379" s="152"/>
      <c r="AK379" s="152"/>
      <c r="AL379" s="152"/>
      <c r="AM379" s="124"/>
      <c r="AN379" s="124"/>
      <c r="AO379" s="124"/>
      <c r="AP379" s="124"/>
      <c r="AQ379" s="124"/>
      <c r="AR379" s="124"/>
    </row>
    <row r="380" ht="15.75" customHeight="1">
      <c r="A380" s="232"/>
      <c r="B380" s="233"/>
      <c r="C380" s="232"/>
      <c r="D380" s="92"/>
      <c r="E380" s="232"/>
      <c r="F380" s="234"/>
      <c r="G380" s="232"/>
      <c r="H380" s="234"/>
      <c r="I380" s="232"/>
      <c r="J380" s="92"/>
      <c r="K380" s="124"/>
      <c r="L380" s="92"/>
      <c r="M380" s="235"/>
      <c r="N380" s="16"/>
      <c r="O380" s="236"/>
      <c r="P380" s="235"/>
      <c r="Q380" s="16"/>
      <c r="R380" s="237"/>
      <c r="S380" s="232"/>
      <c r="T380" s="253"/>
      <c r="U380" s="251"/>
      <c r="V380" s="177"/>
      <c r="W380" s="177"/>
      <c r="X380" s="177"/>
      <c r="Y380" s="177"/>
      <c r="Z380" s="177"/>
      <c r="AA380" s="241"/>
      <c r="AB380" s="235"/>
      <c r="AC380" s="235"/>
      <c r="AD380" s="232"/>
      <c r="AE380" s="177"/>
      <c r="AF380" s="177"/>
      <c r="AG380" s="92"/>
      <c r="AH380" s="92"/>
      <c r="AI380" s="92"/>
      <c r="AJ380" s="152"/>
      <c r="AK380" s="152"/>
      <c r="AL380" s="152"/>
      <c r="AM380" s="124"/>
      <c r="AN380" s="124"/>
      <c r="AO380" s="124"/>
      <c r="AP380" s="124"/>
      <c r="AQ380" s="124"/>
      <c r="AR380" s="124"/>
    </row>
    <row r="381" ht="15.75" customHeight="1">
      <c r="A381" s="232"/>
      <c r="B381" s="233"/>
      <c r="C381" s="232"/>
      <c r="D381" s="92"/>
      <c r="E381" s="232"/>
      <c r="F381" s="234"/>
      <c r="G381" s="232"/>
      <c r="H381" s="234"/>
      <c r="I381" s="232"/>
      <c r="J381" s="92"/>
      <c r="K381" s="124"/>
      <c r="L381" s="92"/>
      <c r="M381" s="235"/>
      <c r="N381" s="16"/>
      <c r="O381" s="236"/>
      <c r="P381" s="235"/>
      <c r="Q381" s="16"/>
      <c r="R381" s="237"/>
      <c r="S381" s="232"/>
      <c r="T381" s="253"/>
      <c r="U381" s="251"/>
      <c r="V381" s="177"/>
      <c r="W381" s="177"/>
      <c r="X381" s="177"/>
      <c r="Y381" s="177"/>
      <c r="Z381" s="177"/>
      <c r="AA381" s="241"/>
      <c r="AB381" s="235"/>
      <c r="AC381" s="235"/>
      <c r="AD381" s="232"/>
      <c r="AE381" s="177"/>
      <c r="AF381" s="177"/>
      <c r="AG381" s="92"/>
      <c r="AH381" s="92"/>
      <c r="AI381" s="92"/>
      <c r="AJ381" s="152"/>
      <c r="AK381" s="152"/>
      <c r="AL381" s="152"/>
      <c r="AM381" s="124"/>
      <c r="AN381" s="124"/>
      <c r="AO381" s="124"/>
      <c r="AP381" s="124"/>
      <c r="AQ381" s="124"/>
      <c r="AR381" s="124"/>
    </row>
    <row r="382" ht="15.75" customHeight="1">
      <c r="A382" s="232"/>
      <c r="B382" s="233"/>
      <c r="C382" s="232"/>
      <c r="D382" s="92"/>
      <c r="E382" s="232"/>
      <c r="F382" s="234"/>
      <c r="G382" s="232"/>
      <c r="H382" s="234"/>
      <c r="I382" s="232"/>
      <c r="J382" s="92"/>
      <c r="K382" s="124"/>
      <c r="L382" s="92"/>
      <c r="M382" s="235"/>
      <c r="N382" s="16"/>
      <c r="O382" s="236"/>
      <c r="P382" s="235"/>
      <c r="Q382" s="16"/>
      <c r="R382" s="237"/>
      <c r="S382" s="232"/>
      <c r="T382" s="253"/>
      <c r="U382" s="251"/>
      <c r="V382" s="177"/>
      <c r="W382" s="177"/>
      <c r="X382" s="177"/>
      <c r="Y382" s="177"/>
      <c r="Z382" s="177"/>
      <c r="AA382" s="241"/>
      <c r="AB382" s="235"/>
      <c r="AC382" s="235"/>
      <c r="AD382" s="232"/>
      <c r="AE382" s="177"/>
      <c r="AF382" s="177"/>
      <c r="AG382" s="92"/>
      <c r="AH382" s="92"/>
      <c r="AI382" s="92"/>
      <c r="AJ382" s="152"/>
      <c r="AK382" s="152"/>
      <c r="AL382" s="152"/>
      <c r="AM382" s="124"/>
      <c r="AN382" s="124"/>
      <c r="AO382" s="124"/>
      <c r="AP382" s="124"/>
      <c r="AQ382" s="124"/>
      <c r="AR382" s="124"/>
    </row>
    <row r="383" ht="15.75" customHeight="1">
      <c r="A383" s="232"/>
      <c r="B383" s="233"/>
      <c r="C383" s="232"/>
      <c r="D383" s="92"/>
      <c r="E383" s="232"/>
      <c r="F383" s="234"/>
      <c r="G383" s="232"/>
      <c r="H383" s="234"/>
      <c r="I383" s="232"/>
      <c r="J383" s="92"/>
      <c r="K383" s="124"/>
      <c r="L383" s="92"/>
      <c r="M383" s="235"/>
      <c r="N383" s="16"/>
      <c r="O383" s="236"/>
      <c r="P383" s="235"/>
      <c r="Q383" s="16"/>
      <c r="R383" s="237"/>
      <c r="S383" s="232"/>
      <c r="T383" s="253"/>
      <c r="U383" s="251"/>
      <c r="V383" s="177"/>
      <c r="W383" s="177"/>
      <c r="X383" s="177"/>
      <c r="Y383" s="177"/>
      <c r="Z383" s="177"/>
      <c r="AA383" s="241"/>
      <c r="AB383" s="235"/>
      <c r="AC383" s="235"/>
      <c r="AD383" s="232"/>
      <c r="AE383" s="177"/>
      <c r="AF383" s="177"/>
      <c r="AG383" s="92"/>
      <c r="AH383" s="92"/>
      <c r="AI383" s="92"/>
      <c r="AJ383" s="152"/>
      <c r="AK383" s="152"/>
      <c r="AL383" s="152"/>
      <c r="AM383" s="124"/>
      <c r="AN383" s="124"/>
      <c r="AO383" s="124"/>
      <c r="AP383" s="124"/>
      <c r="AQ383" s="124"/>
      <c r="AR383" s="124"/>
    </row>
    <row r="384" ht="15.75" customHeight="1">
      <c r="A384" s="232"/>
      <c r="B384" s="233"/>
      <c r="C384" s="232"/>
      <c r="D384" s="92"/>
      <c r="E384" s="232"/>
      <c r="F384" s="234"/>
      <c r="G384" s="232"/>
      <c r="H384" s="234"/>
      <c r="I384" s="232"/>
      <c r="J384" s="92"/>
      <c r="K384" s="124"/>
      <c r="L384" s="92"/>
      <c r="M384" s="235"/>
      <c r="N384" s="16"/>
      <c r="O384" s="236"/>
      <c r="P384" s="235"/>
      <c r="Q384" s="16"/>
      <c r="R384" s="237"/>
      <c r="S384" s="232"/>
      <c r="T384" s="253"/>
      <c r="U384" s="251"/>
      <c r="V384" s="177"/>
      <c r="W384" s="177"/>
      <c r="X384" s="177"/>
      <c r="Y384" s="177"/>
      <c r="Z384" s="177"/>
      <c r="AA384" s="241"/>
      <c r="AB384" s="235"/>
      <c r="AC384" s="235"/>
      <c r="AD384" s="232"/>
      <c r="AE384" s="177"/>
      <c r="AF384" s="177"/>
      <c r="AG384" s="92"/>
      <c r="AH384" s="92"/>
      <c r="AI384" s="92"/>
      <c r="AJ384" s="152"/>
      <c r="AK384" s="152"/>
      <c r="AL384" s="152"/>
      <c r="AM384" s="124"/>
      <c r="AN384" s="124"/>
      <c r="AO384" s="124"/>
      <c r="AP384" s="124"/>
      <c r="AQ384" s="124"/>
      <c r="AR384" s="124"/>
    </row>
    <row r="385" ht="15.75" customHeight="1">
      <c r="A385" s="232"/>
      <c r="B385" s="233"/>
      <c r="C385" s="232"/>
      <c r="D385" s="92"/>
      <c r="E385" s="232"/>
      <c r="F385" s="234"/>
      <c r="G385" s="232"/>
      <c r="H385" s="234"/>
      <c r="I385" s="232"/>
      <c r="J385" s="92"/>
      <c r="K385" s="124"/>
      <c r="L385" s="92"/>
      <c r="M385" s="235"/>
      <c r="N385" s="16"/>
      <c r="O385" s="236"/>
      <c r="P385" s="235"/>
      <c r="Q385" s="16"/>
      <c r="R385" s="237"/>
      <c r="S385" s="232"/>
      <c r="T385" s="253"/>
      <c r="U385" s="251"/>
      <c r="V385" s="177"/>
      <c r="W385" s="177"/>
      <c r="X385" s="177"/>
      <c r="Y385" s="177"/>
      <c r="Z385" s="177"/>
      <c r="AA385" s="241"/>
      <c r="AB385" s="235"/>
      <c r="AC385" s="235"/>
      <c r="AD385" s="232"/>
      <c r="AE385" s="177"/>
      <c r="AF385" s="177"/>
      <c r="AG385" s="92"/>
      <c r="AH385" s="92"/>
      <c r="AI385" s="92"/>
      <c r="AJ385" s="152"/>
      <c r="AK385" s="152"/>
      <c r="AL385" s="152"/>
      <c r="AM385" s="124"/>
      <c r="AN385" s="124"/>
      <c r="AO385" s="124"/>
      <c r="AP385" s="124"/>
      <c r="AQ385" s="124"/>
      <c r="AR385" s="124"/>
    </row>
    <row r="386" ht="15.75" customHeight="1">
      <c r="A386" s="232"/>
      <c r="B386" s="233"/>
      <c r="C386" s="232"/>
      <c r="D386" s="92"/>
      <c r="E386" s="232"/>
      <c r="F386" s="234"/>
      <c r="G386" s="232"/>
      <c r="H386" s="234"/>
      <c r="I386" s="232"/>
      <c r="J386" s="92"/>
      <c r="K386" s="124"/>
      <c r="L386" s="92"/>
      <c r="M386" s="235"/>
      <c r="N386" s="16"/>
      <c r="O386" s="236"/>
      <c r="P386" s="235"/>
      <c r="Q386" s="16"/>
      <c r="R386" s="237"/>
      <c r="S386" s="232"/>
      <c r="T386" s="253"/>
      <c r="U386" s="251"/>
      <c r="V386" s="177"/>
      <c r="W386" s="177"/>
      <c r="X386" s="177"/>
      <c r="Y386" s="177"/>
      <c r="Z386" s="177"/>
      <c r="AA386" s="241"/>
      <c r="AB386" s="235"/>
      <c r="AC386" s="235"/>
      <c r="AD386" s="232"/>
      <c r="AE386" s="177"/>
      <c r="AF386" s="177"/>
      <c r="AG386" s="92"/>
      <c r="AH386" s="92"/>
      <c r="AI386" s="92"/>
      <c r="AJ386" s="152"/>
      <c r="AK386" s="152"/>
      <c r="AL386" s="152"/>
      <c r="AM386" s="124"/>
      <c r="AN386" s="124"/>
      <c r="AO386" s="124"/>
      <c r="AP386" s="124"/>
      <c r="AQ386" s="124"/>
      <c r="AR386" s="124"/>
    </row>
    <row r="387" ht="15.75" customHeight="1">
      <c r="A387" s="232"/>
      <c r="B387" s="233"/>
      <c r="C387" s="232"/>
      <c r="D387" s="92"/>
      <c r="E387" s="232"/>
      <c r="F387" s="234"/>
      <c r="G387" s="232"/>
      <c r="H387" s="234"/>
      <c r="I387" s="232"/>
      <c r="J387" s="92"/>
      <c r="K387" s="124"/>
      <c r="L387" s="92"/>
      <c r="M387" s="235"/>
      <c r="N387" s="16"/>
      <c r="O387" s="236"/>
      <c r="P387" s="235"/>
      <c r="Q387" s="16"/>
      <c r="R387" s="237"/>
      <c r="S387" s="232"/>
      <c r="T387" s="253"/>
      <c r="U387" s="251"/>
      <c r="V387" s="177"/>
      <c r="W387" s="177"/>
      <c r="X387" s="177"/>
      <c r="Y387" s="177"/>
      <c r="Z387" s="177"/>
      <c r="AA387" s="241"/>
      <c r="AB387" s="235"/>
      <c r="AC387" s="235"/>
      <c r="AD387" s="232"/>
      <c r="AE387" s="177"/>
      <c r="AF387" s="177"/>
      <c r="AG387" s="92"/>
      <c r="AH387" s="92"/>
      <c r="AI387" s="92"/>
      <c r="AJ387" s="152"/>
      <c r="AK387" s="152"/>
      <c r="AL387" s="152"/>
      <c r="AM387" s="124"/>
      <c r="AN387" s="124"/>
      <c r="AO387" s="124"/>
      <c r="AP387" s="124"/>
      <c r="AQ387" s="124"/>
      <c r="AR387" s="124"/>
    </row>
    <row r="388" ht="15.75" customHeight="1">
      <c r="A388" s="232"/>
      <c r="B388" s="233"/>
      <c r="C388" s="232"/>
      <c r="D388" s="92"/>
      <c r="E388" s="232"/>
      <c r="F388" s="234"/>
      <c r="G388" s="232"/>
      <c r="H388" s="234"/>
      <c r="I388" s="232"/>
      <c r="J388" s="92"/>
      <c r="K388" s="124"/>
      <c r="L388" s="92"/>
      <c r="M388" s="235"/>
      <c r="N388" s="16"/>
      <c r="O388" s="236"/>
      <c r="P388" s="235"/>
      <c r="Q388" s="16"/>
      <c r="R388" s="237"/>
      <c r="S388" s="232"/>
      <c r="T388" s="253"/>
      <c r="U388" s="251"/>
      <c r="V388" s="177"/>
      <c r="W388" s="177"/>
      <c r="X388" s="177"/>
      <c r="Y388" s="177"/>
      <c r="Z388" s="177"/>
      <c r="AA388" s="241"/>
      <c r="AB388" s="235"/>
      <c r="AC388" s="235"/>
      <c r="AD388" s="232"/>
      <c r="AE388" s="177"/>
      <c r="AF388" s="177"/>
      <c r="AG388" s="92"/>
      <c r="AH388" s="92"/>
      <c r="AI388" s="92"/>
      <c r="AJ388" s="152"/>
      <c r="AK388" s="152"/>
      <c r="AL388" s="152"/>
      <c r="AM388" s="124"/>
      <c r="AN388" s="124"/>
      <c r="AO388" s="124"/>
      <c r="AP388" s="124"/>
      <c r="AQ388" s="124"/>
      <c r="AR388" s="124"/>
    </row>
    <row r="389" ht="15.75" customHeight="1">
      <c r="A389" s="232"/>
      <c r="B389" s="233"/>
      <c r="C389" s="232"/>
      <c r="D389" s="92"/>
      <c r="E389" s="232"/>
      <c r="F389" s="234"/>
      <c r="G389" s="232"/>
      <c r="H389" s="234"/>
      <c r="I389" s="232"/>
      <c r="J389" s="92"/>
      <c r="K389" s="124"/>
      <c r="L389" s="92"/>
      <c r="M389" s="235"/>
      <c r="N389" s="16"/>
      <c r="O389" s="236"/>
      <c r="P389" s="235"/>
      <c r="Q389" s="16"/>
      <c r="R389" s="237"/>
      <c r="S389" s="232"/>
      <c r="T389" s="253"/>
      <c r="U389" s="251"/>
      <c r="V389" s="177"/>
      <c r="W389" s="177"/>
      <c r="X389" s="177"/>
      <c r="Y389" s="177"/>
      <c r="Z389" s="177"/>
      <c r="AA389" s="241"/>
      <c r="AB389" s="235"/>
      <c r="AC389" s="235"/>
      <c r="AD389" s="232"/>
      <c r="AE389" s="177"/>
      <c r="AF389" s="177"/>
      <c r="AG389" s="92"/>
      <c r="AH389" s="92"/>
      <c r="AI389" s="92"/>
      <c r="AJ389" s="152"/>
      <c r="AK389" s="152"/>
      <c r="AL389" s="152"/>
      <c r="AM389" s="124"/>
      <c r="AN389" s="124"/>
      <c r="AO389" s="124"/>
      <c r="AP389" s="124"/>
      <c r="AQ389" s="124"/>
      <c r="AR389" s="124"/>
    </row>
    <row r="390" ht="15.75" customHeight="1">
      <c r="A390" s="232"/>
      <c r="B390" s="233"/>
      <c r="C390" s="232"/>
      <c r="D390" s="92"/>
      <c r="E390" s="232"/>
      <c r="F390" s="234"/>
      <c r="G390" s="232"/>
      <c r="H390" s="234"/>
      <c r="I390" s="232"/>
      <c r="J390" s="92"/>
      <c r="K390" s="124"/>
      <c r="L390" s="92"/>
      <c r="M390" s="235"/>
      <c r="N390" s="16"/>
      <c r="O390" s="236"/>
      <c r="P390" s="235"/>
      <c r="Q390" s="16"/>
      <c r="R390" s="237"/>
      <c r="S390" s="232"/>
      <c r="T390" s="253"/>
      <c r="U390" s="251"/>
      <c r="V390" s="177"/>
      <c r="W390" s="177"/>
      <c r="X390" s="177"/>
      <c r="Y390" s="177"/>
      <c r="Z390" s="177"/>
      <c r="AA390" s="241"/>
      <c r="AB390" s="235"/>
      <c r="AC390" s="235"/>
      <c r="AD390" s="232"/>
      <c r="AE390" s="177"/>
      <c r="AF390" s="177"/>
      <c r="AG390" s="92"/>
      <c r="AH390" s="92"/>
      <c r="AI390" s="92"/>
      <c r="AJ390" s="152"/>
      <c r="AK390" s="152"/>
      <c r="AL390" s="152"/>
      <c r="AM390" s="124"/>
      <c r="AN390" s="124"/>
      <c r="AO390" s="124"/>
      <c r="AP390" s="124"/>
      <c r="AQ390" s="124"/>
      <c r="AR390" s="124"/>
    </row>
    <row r="391" ht="15.75" customHeight="1">
      <c r="A391" s="232"/>
      <c r="B391" s="233"/>
      <c r="C391" s="232"/>
      <c r="D391" s="92"/>
      <c r="E391" s="232"/>
      <c r="F391" s="234"/>
      <c r="G391" s="232"/>
      <c r="H391" s="234"/>
      <c r="I391" s="232"/>
      <c r="J391" s="92"/>
      <c r="K391" s="124"/>
      <c r="L391" s="92"/>
      <c r="M391" s="235"/>
      <c r="N391" s="16"/>
      <c r="O391" s="236"/>
      <c r="P391" s="235"/>
      <c r="Q391" s="16"/>
      <c r="R391" s="237"/>
      <c r="S391" s="232"/>
      <c r="T391" s="253"/>
      <c r="U391" s="251"/>
      <c r="V391" s="177"/>
      <c r="W391" s="177"/>
      <c r="X391" s="177"/>
      <c r="Y391" s="177"/>
      <c r="Z391" s="177"/>
      <c r="AA391" s="241"/>
      <c r="AB391" s="235"/>
      <c r="AC391" s="235"/>
      <c r="AD391" s="232"/>
      <c r="AE391" s="177"/>
      <c r="AF391" s="177"/>
      <c r="AG391" s="92"/>
      <c r="AH391" s="92"/>
      <c r="AI391" s="92"/>
      <c r="AJ391" s="152"/>
      <c r="AK391" s="152"/>
      <c r="AL391" s="152"/>
      <c r="AM391" s="124"/>
      <c r="AN391" s="124"/>
      <c r="AO391" s="124"/>
      <c r="AP391" s="124"/>
      <c r="AQ391" s="124"/>
      <c r="AR391" s="124"/>
    </row>
    <row r="392" ht="15.75" customHeight="1">
      <c r="A392" s="232"/>
      <c r="B392" s="233"/>
      <c r="C392" s="232"/>
      <c r="D392" s="92"/>
      <c r="E392" s="232"/>
      <c r="F392" s="234"/>
      <c r="G392" s="232"/>
      <c r="H392" s="234"/>
      <c r="I392" s="232"/>
      <c r="J392" s="92"/>
      <c r="K392" s="124"/>
      <c r="L392" s="92"/>
      <c r="M392" s="235"/>
      <c r="N392" s="16"/>
      <c r="O392" s="236"/>
      <c r="P392" s="235"/>
      <c r="Q392" s="16"/>
      <c r="R392" s="237"/>
      <c r="S392" s="232"/>
      <c r="T392" s="253"/>
      <c r="U392" s="251"/>
      <c r="V392" s="177"/>
      <c r="W392" s="177"/>
      <c r="X392" s="177"/>
      <c r="Y392" s="177"/>
      <c r="Z392" s="177"/>
      <c r="AA392" s="241"/>
      <c r="AB392" s="235"/>
      <c r="AC392" s="235"/>
      <c r="AD392" s="232"/>
      <c r="AE392" s="177"/>
      <c r="AF392" s="177"/>
      <c r="AG392" s="92"/>
      <c r="AH392" s="92"/>
      <c r="AI392" s="92"/>
      <c r="AJ392" s="152"/>
      <c r="AK392" s="152"/>
      <c r="AL392" s="152"/>
      <c r="AM392" s="124"/>
      <c r="AN392" s="124"/>
      <c r="AO392" s="124"/>
      <c r="AP392" s="124"/>
      <c r="AQ392" s="124"/>
      <c r="AR392" s="124"/>
    </row>
    <row r="393" ht="15.75" customHeight="1">
      <c r="A393" s="232"/>
      <c r="B393" s="233"/>
      <c r="C393" s="232"/>
      <c r="D393" s="92"/>
      <c r="E393" s="232"/>
      <c r="F393" s="234"/>
      <c r="G393" s="232"/>
      <c r="H393" s="234"/>
      <c r="I393" s="232"/>
      <c r="J393" s="92"/>
      <c r="K393" s="124"/>
      <c r="L393" s="92"/>
      <c r="M393" s="235"/>
      <c r="N393" s="16"/>
      <c r="O393" s="236"/>
      <c r="P393" s="235"/>
      <c r="Q393" s="16"/>
      <c r="R393" s="237"/>
      <c r="S393" s="232"/>
      <c r="T393" s="253"/>
      <c r="U393" s="251"/>
      <c r="V393" s="177"/>
      <c r="W393" s="177"/>
      <c r="X393" s="177"/>
      <c r="Y393" s="177"/>
      <c r="Z393" s="177"/>
      <c r="AA393" s="241"/>
      <c r="AB393" s="235"/>
      <c r="AC393" s="235"/>
      <c r="AD393" s="232"/>
      <c r="AE393" s="177"/>
      <c r="AF393" s="177"/>
      <c r="AG393" s="92"/>
      <c r="AH393" s="92"/>
      <c r="AI393" s="92"/>
      <c r="AJ393" s="152"/>
      <c r="AK393" s="152"/>
      <c r="AL393" s="152"/>
      <c r="AM393" s="124"/>
      <c r="AN393" s="124"/>
      <c r="AO393" s="124"/>
      <c r="AP393" s="124"/>
      <c r="AQ393" s="124"/>
      <c r="AR393" s="124"/>
    </row>
    <row r="394" ht="15.75" customHeight="1">
      <c r="A394" s="232"/>
      <c r="B394" s="233"/>
      <c r="C394" s="232"/>
      <c r="D394" s="92"/>
      <c r="E394" s="232"/>
      <c r="F394" s="234"/>
      <c r="G394" s="232"/>
      <c r="H394" s="234"/>
      <c r="I394" s="232"/>
      <c r="J394" s="92"/>
      <c r="K394" s="124"/>
      <c r="L394" s="92"/>
      <c r="M394" s="235"/>
      <c r="N394" s="16"/>
      <c r="O394" s="236"/>
      <c r="P394" s="235"/>
      <c r="Q394" s="16"/>
      <c r="R394" s="237"/>
      <c r="S394" s="232"/>
      <c r="T394" s="253"/>
      <c r="U394" s="251"/>
      <c r="V394" s="177"/>
      <c r="W394" s="177"/>
      <c r="X394" s="177"/>
      <c r="Y394" s="177"/>
      <c r="Z394" s="177"/>
      <c r="AA394" s="241"/>
      <c r="AB394" s="235"/>
      <c r="AC394" s="235"/>
      <c r="AD394" s="232"/>
      <c r="AE394" s="177"/>
      <c r="AF394" s="177"/>
      <c r="AG394" s="92"/>
      <c r="AH394" s="92"/>
      <c r="AI394" s="92"/>
      <c r="AJ394" s="152"/>
      <c r="AK394" s="152"/>
      <c r="AL394" s="152"/>
      <c r="AM394" s="124"/>
      <c r="AN394" s="124"/>
      <c r="AO394" s="124"/>
      <c r="AP394" s="124"/>
      <c r="AQ394" s="124"/>
      <c r="AR394" s="124"/>
    </row>
    <row r="395" ht="15.75" customHeight="1">
      <c r="A395" s="232"/>
      <c r="B395" s="233"/>
      <c r="C395" s="232"/>
      <c r="D395" s="92"/>
      <c r="E395" s="232"/>
      <c r="F395" s="234"/>
      <c r="G395" s="232"/>
      <c r="H395" s="234"/>
      <c r="I395" s="232"/>
      <c r="J395" s="92"/>
      <c r="K395" s="124"/>
      <c r="L395" s="92"/>
      <c r="M395" s="235"/>
      <c r="N395" s="16"/>
      <c r="O395" s="236"/>
      <c r="P395" s="235"/>
      <c r="Q395" s="16"/>
      <c r="R395" s="237"/>
      <c r="S395" s="232"/>
      <c r="T395" s="253"/>
      <c r="U395" s="251"/>
      <c r="V395" s="177"/>
      <c r="W395" s="177"/>
      <c r="X395" s="177"/>
      <c r="Y395" s="177"/>
      <c r="Z395" s="177"/>
      <c r="AA395" s="241"/>
      <c r="AB395" s="235"/>
      <c r="AC395" s="235"/>
      <c r="AD395" s="232"/>
      <c r="AE395" s="177"/>
      <c r="AF395" s="177"/>
      <c r="AG395" s="92"/>
      <c r="AH395" s="92"/>
      <c r="AI395" s="92"/>
      <c r="AJ395" s="152"/>
      <c r="AK395" s="152"/>
      <c r="AL395" s="152"/>
      <c r="AM395" s="124"/>
      <c r="AN395" s="124"/>
      <c r="AO395" s="124"/>
      <c r="AP395" s="124"/>
      <c r="AQ395" s="124"/>
      <c r="AR395" s="124"/>
    </row>
    <row r="396" ht="15.75" customHeight="1">
      <c r="A396" s="232"/>
      <c r="B396" s="233"/>
      <c r="C396" s="232"/>
      <c r="D396" s="92"/>
      <c r="E396" s="232"/>
      <c r="F396" s="234"/>
      <c r="G396" s="232"/>
      <c r="H396" s="234"/>
      <c r="I396" s="232"/>
      <c r="J396" s="92"/>
      <c r="K396" s="124"/>
      <c r="L396" s="92"/>
      <c r="M396" s="235"/>
      <c r="N396" s="16"/>
      <c r="O396" s="236"/>
      <c r="P396" s="235"/>
      <c r="Q396" s="16"/>
      <c r="R396" s="237"/>
      <c r="S396" s="232"/>
      <c r="T396" s="253"/>
      <c r="U396" s="251"/>
      <c r="V396" s="177"/>
      <c r="W396" s="177"/>
      <c r="X396" s="177"/>
      <c r="Y396" s="177"/>
      <c r="Z396" s="177"/>
      <c r="AA396" s="241"/>
      <c r="AB396" s="235"/>
      <c r="AC396" s="235"/>
      <c r="AD396" s="232"/>
      <c r="AE396" s="177"/>
      <c r="AF396" s="177"/>
      <c r="AG396" s="92"/>
      <c r="AH396" s="92"/>
      <c r="AI396" s="92"/>
      <c r="AJ396" s="152"/>
      <c r="AK396" s="152"/>
      <c r="AL396" s="152"/>
      <c r="AM396" s="124"/>
      <c r="AN396" s="124"/>
      <c r="AO396" s="124"/>
      <c r="AP396" s="124"/>
      <c r="AQ396" s="124"/>
      <c r="AR396" s="124"/>
    </row>
    <row r="397" ht="15.75" customHeight="1">
      <c r="A397" s="232"/>
      <c r="B397" s="233"/>
      <c r="C397" s="232"/>
      <c r="D397" s="92"/>
      <c r="E397" s="232"/>
      <c r="F397" s="234"/>
      <c r="G397" s="232"/>
      <c r="H397" s="234"/>
      <c r="I397" s="232"/>
      <c r="J397" s="92"/>
      <c r="K397" s="124"/>
      <c r="L397" s="92"/>
      <c r="M397" s="235"/>
      <c r="N397" s="16"/>
      <c r="O397" s="236"/>
      <c r="P397" s="235"/>
      <c r="Q397" s="16"/>
      <c r="R397" s="237"/>
      <c r="S397" s="232"/>
      <c r="T397" s="253"/>
      <c r="U397" s="251"/>
      <c r="V397" s="177"/>
      <c r="W397" s="177"/>
      <c r="X397" s="177"/>
      <c r="Y397" s="177"/>
      <c r="Z397" s="177"/>
      <c r="AA397" s="241"/>
      <c r="AB397" s="235"/>
      <c r="AC397" s="235"/>
      <c r="AD397" s="232"/>
      <c r="AE397" s="177"/>
      <c r="AF397" s="177"/>
      <c r="AG397" s="92"/>
      <c r="AH397" s="92"/>
      <c r="AI397" s="92"/>
      <c r="AJ397" s="152"/>
      <c r="AK397" s="152"/>
      <c r="AL397" s="152"/>
      <c r="AM397" s="124"/>
      <c r="AN397" s="124"/>
      <c r="AO397" s="124"/>
      <c r="AP397" s="124"/>
      <c r="AQ397" s="124"/>
      <c r="AR397" s="124"/>
    </row>
    <row r="398" ht="15.75" customHeight="1">
      <c r="A398" s="232"/>
      <c r="B398" s="233"/>
      <c r="C398" s="232"/>
      <c r="D398" s="92"/>
      <c r="E398" s="232"/>
      <c r="F398" s="234"/>
      <c r="G398" s="232"/>
      <c r="H398" s="234"/>
      <c r="I398" s="232"/>
      <c r="J398" s="92"/>
      <c r="K398" s="124"/>
      <c r="L398" s="92"/>
      <c r="M398" s="235"/>
      <c r="N398" s="16"/>
      <c r="O398" s="236"/>
      <c r="P398" s="235"/>
      <c r="Q398" s="16"/>
      <c r="R398" s="237"/>
      <c r="S398" s="232"/>
      <c r="T398" s="253"/>
      <c r="U398" s="251"/>
      <c r="V398" s="177"/>
      <c r="W398" s="177"/>
      <c r="X398" s="177"/>
      <c r="Y398" s="177"/>
      <c r="Z398" s="177"/>
      <c r="AA398" s="241"/>
      <c r="AB398" s="235"/>
      <c r="AC398" s="235"/>
      <c r="AD398" s="232"/>
      <c r="AE398" s="177"/>
      <c r="AF398" s="177"/>
      <c r="AG398" s="92"/>
      <c r="AH398" s="92"/>
      <c r="AI398" s="92"/>
      <c r="AJ398" s="152"/>
      <c r="AK398" s="152"/>
      <c r="AL398" s="152"/>
      <c r="AM398" s="124"/>
      <c r="AN398" s="124"/>
      <c r="AO398" s="124"/>
      <c r="AP398" s="124"/>
      <c r="AQ398" s="124"/>
      <c r="AR398" s="124"/>
    </row>
    <row r="399" ht="15.75" customHeight="1">
      <c r="A399" s="232"/>
      <c r="B399" s="233"/>
      <c r="C399" s="232"/>
      <c r="D399" s="92"/>
      <c r="E399" s="232"/>
      <c r="F399" s="234"/>
      <c r="G399" s="232"/>
      <c r="H399" s="234"/>
      <c r="I399" s="232"/>
      <c r="J399" s="92"/>
      <c r="K399" s="124"/>
      <c r="L399" s="92"/>
      <c r="M399" s="235"/>
      <c r="N399" s="16"/>
      <c r="O399" s="236"/>
      <c r="P399" s="235"/>
      <c r="Q399" s="16"/>
      <c r="R399" s="237"/>
      <c r="S399" s="232"/>
      <c r="T399" s="253"/>
      <c r="U399" s="251"/>
      <c r="V399" s="177"/>
      <c r="W399" s="177"/>
      <c r="X399" s="177"/>
      <c r="Y399" s="177"/>
      <c r="Z399" s="177"/>
      <c r="AA399" s="241"/>
      <c r="AB399" s="235"/>
      <c r="AC399" s="235"/>
      <c r="AD399" s="232"/>
      <c r="AE399" s="177"/>
      <c r="AF399" s="177"/>
      <c r="AG399" s="92"/>
      <c r="AH399" s="92"/>
      <c r="AI399" s="92"/>
      <c r="AJ399" s="152"/>
      <c r="AK399" s="152"/>
      <c r="AL399" s="152"/>
      <c r="AM399" s="124"/>
      <c r="AN399" s="124"/>
      <c r="AO399" s="124"/>
      <c r="AP399" s="124"/>
      <c r="AQ399" s="124"/>
      <c r="AR399" s="124"/>
    </row>
    <row r="400" ht="15.75" customHeight="1">
      <c r="A400" s="232"/>
      <c r="B400" s="233"/>
      <c r="C400" s="232"/>
      <c r="D400" s="92"/>
      <c r="E400" s="232"/>
      <c r="F400" s="234"/>
      <c r="G400" s="232"/>
      <c r="H400" s="234"/>
      <c r="I400" s="232"/>
      <c r="J400" s="92"/>
      <c r="K400" s="124"/>
      <c r="L400" s="92"/>
      <c r="M400" s="235"/>
      <c r="N400" s="16"/>
      <c r="O400" s="236"/>
      <c r="P400" s="235"/>
      <c r="Q400" s="16"/>
      <c r="R400" s="237"/>
      <c r="S400" s="232"/>
      <c r="T400" s="253"/>
      <c r="U400" s="251"/>
      <c r="V400" s="177"/>
      <c r="W400" s="177"/>
      <c r="X400" s="177"/>
      <c r="Y400" s="177"/>
      <c r="Z400" s="177"/>
      <c r="AA400" s="241"/>
      <c r="AB400" s="235"/>
      <c r="AC400" s="235"/>
      <c r="AD400" s="232"/>
      <c r="AE400" s="177"/>
      <c r="AF400" s="177"/>
      <c r="AG400" s="92"/>
      <c r="AH400" s="92"/>
      <c r="AI400" s="92"/>
      <c r="AJ400" s="152"/>
      <c r="AK400" s="152"/>
      <c r="AL400" s="152"/>
      <c r="AM400" s="124"/>
      <c r="AN400" s="124"/>
      <c r="AO400" s="124"/>
      <c r="AP400" s="124"/>
      <c r="AQ400" s="124"/>
      <c r="AR400" s="124"/>
    </row>
    <row r="401" ht="15.75" customHeight="1">
      <c r="A401" s="232"/>
      <c r="B401" s="233"/>
      <c r="C401" s="232"/>
      <c r="D401" s="92"/>
      <c r="E401" s="232"/>
      <c r="F401" s="234"/>
      <c r="G401" s="232"/>
      <c r="H401" s="234"/>
      <c r="I401" s="232"/>
      <c r="J401" s="92"/>
      <c r="K401" s="124"/>
      <c r="L401" s="92"/>
      <c r="M401" s="235"/>
      <c r="N401" s="16"/>
      <c r="O401" s="236"/>
      <c r="P401" s="235"/>
      <c r="Q401" s="16"/>
      <c r="R401" s="237"/>
      <c r="S401" s="232"/>
      <c r="T401" s="253"/>
      <c r="U401" s="251"/>
      <c r="V401" s="177"/>
      <c r="W401" s="177"/>
      <c r="X401" s="177"/>
      <c r="Y401" s="177"/>
      <c r="Z401" s="177"/>
      <c r="AA401" s="241"/>
      <c r="AB401" s="235"/>
      <c r="AC401" s="235"/>
      <c r="AD401" s="232"/>
      <c r="AE401" s="177"/>
      <c r="AF401" s="177"/>
      <c r="AG401" s="92"/>
      <c r="AH401" s="92"/>
      <c r="AI401" s="92"/>
      <c r="AJ401" s="152"/>
      <c r="AK401" s="152"/>
      <c r="AL401" s="152"/>
      <c r="AM401" s="124"/>
      <c r="AN401" s="124"/>
      <c r="AO401" s="124"/>
      <c r="AP401" s="124"/>
      <c r="AQ401" s="124"/>
      <c r="AR401" s="124"/>
    </row>
    <row r="402" ht="15.75" customHeight="1">
      <c r="A402" s="232"/>
      <c r="B402" s="233"/>
      <c r="C402" s="232"/>
      <c r="D402" s="92"/>
      <c r="E402" s="232"/>
      <c r="F402" s="234"/>
      <c r="G402" s="232"/>
      <c r="H402" s="234"/>
      <c r="I402" s="232"/>
      <c r="J402" s="92"/>
      <c r="K402" s="124"/>
      <c r="L402" s="92"/>
      <c r="M402" s="235"/>
      <c r="N402" s="16"/>
      <c r="O402" s="236"/>
      <c r="P402" s="235"/>
      <c r="Q402" s="16"/>
      <c r="R402" s="237"/>
      <c r="S402" s="232"/>
      <c r="T402" s="253"/>
      <c r="U402" s="251"/>
      <c r="V402" s="177"/>
      <c r="W402" s="177"/>
      <c r="X402" s="177"/>
      <c r="Y402" s="177"/>
      <c r="Z402" s="177"/>
      <c r="AA402" s="241"/>
      <c r="AB402" s="235"/>
      <c r="AC402" s="235"/>
      <c r="AD402" s="232"/>
      <c r="AE402" s="177"/>
      <c r="AF402" s="177"/>
      <c r="AG402" s="92"/>
      <c r="AH402" s="92"/>
      <c r="AI402" s="92"/>
      <c r="AJ402" s="152"/>
      <c r="AK402" s="152"/>
      <c r="AL402" s="152"/>
      <c r="AM402" s="124"/>
      <c r="AN402" s="124"/>
      <c r="AO402" s="124"/>
      <c r="AP402" s="124"/>
      <c r="AQ402" s="124"/>
      <c r="AR402" s="124"/>
    </row>
    <row r="403" ht="15.75" customHeight="1">
      <c r="A403" s="232"/>
      <c r="B403" s="233"/>
      <c r="C403" s="232"/>
      <c r="D403" s="92"/>
      <c r="E403" s="232"/>
      <c r="F403" s="234"/>
      <c r="G403" s="232"/>
      <c r="H403" s="234"/>
      <c r="I403" s="232"/>
      <c r="J403" s="92"/>
      <c r="K403" s="124"/>
      <c r="L403" s="92"/>
      <c r="M403" s="235"/>
      <c r="N403" s="16"/>
      <c r="O403" s="236"/>
      <c r="P403" s="235"/>
      <c r="Q403" s="16"/>
      <c r="R403" s="237"/>
      <c r="S403" s="232"/>
      <c r="T403" s="253"/>
      <c r="U403" s="251"/>
      <c r="V403" s="177"/>
      <c r="W403" s="177"/>
      <c r="X403" s="177"/>
      <c r="Y403" s="177"/>
      <c r="Z403" s="177"/>
      <c r="AA403" s="241"/>
      <c r="AB403" s="235"/>
      <c r="AC403" s="235"/>
      <c r="AD403" s="232"/>
      <c r="AE403" s="177"/>
      <c r="AF403" s="177"/>
      <c r="AG403" s="92"/>
      <c r="AH403" s="92"/>
      <c r="AI403" s="92"/>
      <c r="AJ403" s="152"/>
      <c r="AK403" s="152"/>
      <c r="AL403" s="152"/>
      <c r="AM403" s="124"/>
      <c r="AN403" s="124"/>
      <c r="AO403" s="124"/>
      <c r="AP403" s="124"/>
      <c r="AQ403" s="124"/>
      <c r="AR403" s="124"/>
    </row>
    <row r="404" ht="15.75" customHeight="1">
      <c r="A404" s="232"/>
      <c r="B404" s="233"/>
      <c r="C404" s="232"/>
      <c r="D404" s="92"/>
      <c r="E404" s="232"/>
      <c r="F404" s="234"/>
      <c r="G404" s="232"/>
      <c r="H404" s="234"/>
      <c r="I404" s="232"/>
      <c r="J404" s="92"/>
      <c r="K404" s="124"/>
      <c r="L404" s="92"/>
      <c r="M404" s="235"/>
      <c r="N404" s="16"/>
      <c r="O404" s="236"/>
      <c r="P404" s="235"/>
      <c r="Q404" s="16"/>
      <c r="R404" s="237"/>
      <c r="S404" s="232"/>
      <c r="T404" s="253"/>
      <c r="U404" s="251"/>
      <c r="V404" s="177"/>
      <c r="W404" s="177"/>
      <c r="X404" s="177"/>
      <c r="Y404" s="177"/>
      <c r="Z404" s="177"/>
      <c r="AA404" s="241"/>
      <c r="AB404" s="235"/>
      <c r="AC404" s="235"/>
      <c r="AD404" s="232"/>
      <c r="AE404" s="177"/>
      <c r="AF404" s="177"/>
      <c r="AG404" s="92"/>
      <c r="AH404" s="92"/>
      <c r="AI404" s="92"/>
      <c r="AJ404" s="152"/>
      <c r="AK404" s="152"/>
      <c r="AL404" s="152"/>
      <c r="AM404" s="124"/>
      <c r="AN404" s="124"/>
      <c r="AO404" s="124"/>
      <c r="AP404" s="124"/>
      <c r="AQ404" s="124"/>
      <c r="AR404" s="124"/>
    </row>
    <row r="405" ht="15.75" customHeight="1">
      <c r="A405" s="232"/>
      <c r="B405" s="233"/>
      <c r="C405" s="232"/>
      <c r="D405" s="92"/>
      <c r="E405" s="232"/>
      <c r="F405" s="234"/>
      <c r="G405" s="232"/>
      <c r="H405" s="234"/>
      <c r="I405" s="232"/>
      <c r="J405" s="92"/>
      <c r="K405" s="124"/>
      <c r="L405" s="92"/>
      <c r="M405" s="235"/>
      <c r="N405" s="16"/>
      <c r="O405" s="236"/>
      <c r="P405" s="235"/>
      <c r="Q405" s="16"/>
      <c r="R405" s="237"/>
      <c r="S405" s="232"/>
      <c r="T405" s="253"/>
      <c r="U405" s="251"/>
      <c r="V405" s="177"/>
      <c r="W405" s="177"/>
      <c r="X405" s="177"/>
      <c r="Y405" s="177"/>
      <c r="Z405" s="177"/>
      <c r="AA405" s="241"/>
      <c r="AB405" s="235"/>
      <c r="AC405" s="235"/>
      <c r="AD405" s="232"/>
      <c r="AE405" s="177"/>
      <c r="AF405" s="177"/>
      <c r="AG405" s="92"/>
      <c r="AH405" s="92"/>
      <c r="AI405" s="92"/>
      <c r="AJ405" s="152"/>
      <c r="AK405" s="152"/>
      <c r="AL405" s="152"/>
      <c r="AM405" s="124"/>
      <c r="AN405" s="124"/>
      <c r="AO405" s="124"/>
      <c r="AP405" s="124"/>
      <c r="AQ405" s="124"/>
      <c r="AR405" s="124"/>
    </row>
    <row r="406" ht="15.75" customHeight="1">
      <c r="A406" s="232"/>
      <c r="B406" s="233"/>
      <c r="C406" s="232"/>
      <c r="D406" s="92"/>
      <c r="E406" s="232"/>
      <c r="F406" s="234"/>
      <c r="G406" s="232"/>
      <c r="H406" s="234"/>
      <c r="I406" s="232"/>
      <c r="J406" s="92"/>
      <c r="K406" s="124"/>
      <c r="L406" s="92"/>
      <c r="M406" s="235"/>
      <c r="N406" s="16"/>
      <c r="O406" s="236"/>
      <c r="P406" s="235"/>
      <c r="Q406" s="16"/>
      <c r="R406" s="237"/>
      <c r="S406" s="232"/>
      <c r="T406" s="253"/>
      <c r="U406" s="251"/>
      <c r="V406" s="177"/>
      <c r="W406" s="177"/>
      <c r="X406" s="177"/>
      <c r="Y406" s="177"/>
      <c r="Z406" s="177"/>
      <c r="AA406" s="241"/>
      <c r="AB406" s="235"/>
      <c r="AC406" s="235"/>
      <c r="AD406" s="232"/>
      <c r="AE406" s="177"/>
      <c r="AF406" s="177"/>
      <c r="AG406" s="92"/>
      <c r="AH406" s="92"/>
      <c r="AI406" s="92"/>
      <c r="AJ406" s="152"/>
      <c r="AK406" s="152"/>
      <c r="AL406" s="152"/>
      <c r="AM406" s="124"/>
      <c r="AN406" s="124"/>
      <c r="AO406" s="124"/>
      <c r="AP406" s="124"/>
      <c r="AQ406" s="124"/>
      <c r="AR406" s="124"/>
    </row>
    <row r="407" ht="15.75" customHeight="1">
      <c r="A407" s="232"/>
      <c r="B407" s="233"/>
      <c r="C407" s="232"/>
      <c r="D407" s="92"/>
      <c r="E407" s="232"/>
      <c r="F407" s="234"/>
      <c r="G407" s="232"/>
      <c r="H407" s="234"/>
      <c r="I407" s="232"/>
      <c r="J407" s="92"/>
      <c r="K407" s="124"/>
      <c r="L407" s="92"/>
      <c r="M407" s="235"/>
      <c r="N407" s="16"/>
      <c r="O407" s="236"/>
      <c r="P407" s="235"/>
      <c r="Q407" s="16"/>
      <c r="R407" s="237"/>
      <c r="S407" s="232"/>
      <c r="T407" s="253"/>
      <c r="U407" s="251"/>
      <c r="V407" s="177"/>
      <c r="W407" s="177"/>
      <c r="X407" s="177"/>
      <c r="Y407" s="177"/>
      <c r="Z407" s="177"/>
      <c r="AA407" s="241"/>
      <c r="AB407" s="235"/>
      <c r="AC407" s="235"/>
      <c r="AD407" s="232"/>
      <c r="AE407" s="177"/>
      <c r="AF407" s="177"/>
      <c r="AG407" s="92"/>
      <c r="AH407" s="92"/>
      <c r="AI407" s="92"/>
      <c r="AJ407" s="152"/>
      <c r="AK407" s="152"/>
      <c r="AL407" s="152"/>
      <c r="AM407" s="124"/>
      <c r="AN407" s="124"/>
      <c r="AO407" s="124"/>
      <c r="AP407" s="124"/>
      <c r="AQ407" s="124"/>
      <c r="AR407" s="124"/>
    </row>
    <row r="408" ht="15.75" customHeight="1">
      <c r="A408" s="232"/>
      <c r="B408" s="233"/>
      <c r="C408" s="232"/>
      <c r="D408" s="92"/>
      <c r="E408" s="232"/>
      <c r="F408" s="234"/>
      <c r="G408" s="232"/>
      <c r="H408" s="234"/>
      <c r="I408" s="232"/>
      <c r="J408" s="92"/>
      <c r="K408" s="124"/>
      <c r="L408" s="92"/>
      <c r="M408" s="235"/>
      <c r="N408" s="16"/>
      <c r="O408" s="236"/>
      <c r="P408" s="235"/>
      <c r="Q408" s="16"/>
      <c r="R408" s="237"/>
      <c r="S408" s="232"/>
      <c r="T408" s="253"/>
      <c r="U408" s="251"/>
      <c r="V408" s="177"/>
      <c r="W408" s="177"/>
      <c r="X408" s="177"/>
      <c r="Y408" s="177"/>
      <c r="Z408" s="177"/>
      <c r="AA408" s="241"/>
      <c r="AB408" s="235"/>
      <c r="AC408" s="235"/>
      <c r="AD408" s="232"/>
      <c r="AE408" s="177"/>
      <c r="AF408" s="177"/>
      <c r="AG408" s="92"/>
      <c r="AH408" s="92"/>
      <c r="AI408" s="92"/>
      <c r="AJ408" s="152"/>
      <c r="AK408" s="152"/>
      <c r="AL408" s="152"/>
      <c r="AM408" s="124"/>
      <c r="AN408" s="124"/>
      <c r="AO408" s="124"/>
      <c r="AP408" s="124"/>
      <c r="AQ408" s="124"/>
      <c r="AR408" s="124"/>
    </row>
    <row r="409" ht="15.75" customHeight="1">
      <c r="A409" s="232"/>
      <c r="B409" s="233"/>
      <c r="C409" s="232"/>
      <c r="D409" s="92"/>
      <c r="E409" s="232"/>
      <c r="F409" s="234"/>
      <c r="G409" s="232"/>
      <c r="H409" s="234"/>
      <c r="I409" s="232"/>
      <c r="J409" s="92"/>
      <c r="K409" s="124"/>
      <c r="L409" s="92"/>
      <c r="M409" s="235"/>
      <c r="N409" s="16"/>
      <c r="O409" s="236"/>
      <c r="P409" s="235"/>
      <c r="Q409" s="16"/>
      <c r="R409" s="237"/>
      <c r="S409" s="232"/>
      <c r="T409" s="253"/>
      <c r="U409" s="251"/>
      <c r="V409" s="177"/>
      <c r="W409" s="177"/>
      <c r="X409" s="177"/>
      <c r="Y409" s="177"/>
      <c r="Z409" s="177"/>
      <c r="AA409" s="241"/>
      <c r="AB409" s="235"/>
      <c r="AC409" s="235"/>
      <c r="AD409" s="232"/>
      <c r="AE409" s="177"/>
      <c r="AF409" s="177"/>
      <c r="AG409" s="92"/>
      <c r="AH409" s="92"/>
      <c r="AI409" s="92"/>
      <c r="AJ409" s="152"/>
      <c r="AK409" s="152"/>
      <c r="AL409" s="152"/>
      <c r="AM409" s="124"/>
      <c r="AN409" s="124"/>
      <c r="AO409" s="124"/>
      <c r="AP409" s="124"/>
      <c r="AQ409" s="124"/>
      <c r="AR409" s="124"/>
    </row>
    <row r="410" ht="15.75" customHeight="1">
      <c r="A410" s="232"/>
      <c r="B410" s="233"/>
      <c r="C410" s="232"/>
      <c r="D410" s="92"/>
      <c r="E410" s="232"/>
      <c r="F410" s="234"/>
      <c r="G410" s="232"/>
      <c r="H410" s="234"/>
      <c r="I410" s="232"/>
      <c r="J410" s="92"/>
      <c r="K410" s="124"/>
      <c r="L410" s="92"/>
      <c r="M410" s="235"/>
      <c r="N410" s="16"/>
      <c r="O410" s="236"/>
      <c r="P410" s="235"/>
      <c r="Q410" s="16"/>
      <c r="R410" s="237"/>
      <c r="S410" s="232"/>
      <c r="T410" s="253"/>
      <c r="U410" s="251"/>
      <c r="V410" s="177"/>
      <c r="W410" s="177"/>
      <c r="X410" s="177"/>
      <c r="Y410" s="177"/>
      <c r="Z410" s="177"/>
      <c r="AA410" s="241"/>
      <c r="AB410" s="235"/>
      <c r="AC410" s="235"/>
      <c r="AD410" s="232"/>
      <c r="AE410" s="177"/>
      <c r="AF410" s="177"/>
      <c r="AG410" s="92"/>
      <c r="AH410" s="92"/>
      <c r="AI410" s="92"/>
      <c r="AJ410" s="152"/>
      <c r="AK410" s="152"/>
      <c r="AL410" s="152"/>
      <c r="AM410" s="124"/>
      <c r="AN410" s="124"/>
      <c r="AO410" s="124"/>
      <c r="AP410" s="124"/>
      <c r="AQ410" s="124"/>
      <c r="AR410" s="124"/>
    </row>
    <row r="411" ht="15.75" customHeight="1">
      <c r="A411" s="232"/>
      <c r="B411" s="233"/>
      <c r="C411" s="232"/>
      <c r="D411" s="92"/>
      <c r="E411" s="232"/>
      <c r="F411" s="234"/>
      <c r="G411" s="232"/>
      <c r="H411" s="234"/>
      <c r="I411" s="232"/>
      <c r="J411" s="92"/>
      <c r="K411" s="124"/>
      <c r="L411" s="92"/>
      <c r="M411" s="235"/>
      <c r="N411" s="16"/>
      <c r="O411" s="236"/>
      <c r="P411" s="235"/>
      <c r="Q411" s="16"/>
      <c r="R411" s="237"/>
      <c r="S411" s="232"/>
      <c r="T411" s="253"/>
      <c r="U411" s="251"/>
      <c r="V411" s="177"/>
      <c r="W411" s="177"/>
      <c r="X411" s="177"/>
      <c r="Y411" s="177"/>
      <c r="Z411" s="177"/>
      <c r="AA411" s="241"/>
      <c r="AB411" s="235"/>
      <c r="AC411" s="235"/>
      <c r="AD411" s="232"/>
      <c r="AE411" s="177"/>
      <c r="AF411" s="177"/>
      <c r="AG411" s="92"/>
      <c r="AH411" s="92"/>
      <c r="AI411" s="92"/>
      <c r="AJ411" s="152"/>
      <c r="AK411" s="152"/>
      <c r="AL411" s="152"/>
      <c r="AM411" s="124"/>
      <c r="AN411" s="124"/>
      <c r="AO411" s="124"/>
      <c r="AP411" s="124"/>
      <c r="AQ411" s="124"/>
      <c r="AR411" s="124"/>
    </row>
    <row r="412" ht="15.75" customHeight="1">
      <c r="A412" s="232"/>
      <c r="B412" s="233"/>
      <c r="C412" s="232"/>
      <c r="D412" s="92"/>
      <c r="E412" s="232"/>
      <c r="F412" s="234"/>
      <c r="G412" s="232"/>
      <c r="H412" s="234"/>
      <c r="I412" s="232"/>
      <c r="J412" s="92"/>
      <c r="K412" s="124"/>
      <c r="L412" s="92"/>
      <c r="M412" s="235"/>
      <c r="N412" s="16"/>
      <c r="O412" s="236"/>
      <c r="P412" s="235"/>
      <c r="Q412" s="16"/>
      <c r="R412" s="237"/>
      <c r="S412" s="232"/>
      <c r="T412" s="253"/>
      <c r="U412" s="251"/>
      <c r="V412" s="177"/>
      <c r="W412" s="177"/>
      <c r="X412" s="177"/>
      <c r="Y412" s="177"/>
      <c r="Z412" s="177"/>
      <c r="AA412" s="241"/>
      <c r="AB412" s="235"/>
      <c r="AC412" s="235"/>
      <c r="AD412" s="232"/>
      <c r="AE412" s="177"/>
      <c r="AF412" s="177"/>
      <c r="AG412" s="92"/>
      <c r="AH412" s="92"/>
      <c r="AI412" s="92"/>
      <c r="AJ412" s="152"/>
      <c r="AK412" s="152"/>
      <c r="AL412" s="152"/>
      <c r="AM412" s="124"/>
      <c r="AN412" s="124"/>
      <c r="AO412" s="124"/>
      <c r="AP412" s="124"/>
      <c r="AQ412" s="124"/>
      <c r="AR412" s="124"/>
    </row>
    <row r="413" ht="15.75" customHeight="1">
      <c r="A413" s="232"/>
      <c r="B413" s="233"/>
      <c r="C413" s="232"/>
      <c r="D413" s="92"/>
      <c r="E413" s="232"/>
      <c r="F413" s="234"/>
      <c r="G413" s="232"/>
      <c r="H413" s="234"/>
      <c r="I413" s="232"/>
      <c r="J413" s="92"/>
      <c r="K413" s="124"/>
      <c r="L413" s="92"/>
      <c r="M413" s="235"/>
      <c r="N413" s="16"/>
      <c r="O413" s="236"/>
      <c r="P413" s="235"/>
      <c r="Q413" s="16"/>
      <c r="R413" s="237"/>
      <c r="S413" s="232"/>
      <c r="T413" s="253"/>
      <c r="U413" s="251"/>
      <c r="V413" s="177"/>
      <c r="W413" s="177"/>
      <c r="X413" s="177"/>
      <c r="Y413" s="177"/>
      <c r="Z413" s="177"/>
      <c r="AA413" s="241"/>
      <c r="AB413" s="235"/>
      <c r="AC413" s="235"/>
      <c r="AD413" s="232"/>
      <c r="AE413" s="177"/>
      <c r="AF413" s="177"/>
      <c r="AG413" s="92"/>
      <c r="AH413" s="92"/>
      <c r="AI413" s="92"/>
      <c r="AJ413" s="152"/>
      <c r="AK413" s="152"/>
      <c r="AL413" s="152"/>
      <c r="AM413" s="124"/>
      <c r="AN413" s="124"/>
      <c r="AO413" s="124"/>
      <c r="AP413" s="124"/>
      <c r="AQ413" s="124"/>
      <c r="AR413" s="124"/>
    </row>
    <row r="414" ht="15.75" customHeight="1">
      <c r="A414" s="232"/>
      <c r="B414" s="233"/>
      <c r="C414" s="232"/>
      <c r="D414" s="92"/>
      <c r="E414" s="232"/>
      <c r="F414" s="234"/>
      <c r="G414" s="232"/>
      <c r="H414" s="234"/>
      <c r="I414" s="232"/>
      <c r="J414" s="92"/>
      <c r="K414" s="124"/>
      <c r="L414" s="92"/>
      <c r="M414" s="235"/>
      <c r="N414" s="16"/>
      <c r="O414" s="236"/>
      <c r="P414" s="235"/>
      <c r="Q414" s="16"/>
      <c r="R414" s="237"/>
      <c r="S414" s="232"/>
      <c r="T414" s="253"/>
      <c r="U414" s="251"/>
      <c r="V414" s="177"/>
      <c r="W414" s="177"/>
      <c r="X414" s="177"/>
      <c r="Y414" s="177"/>
      <c r="Z414" s="177"/>
      <c r="AA414" s="241"/>
      <c r="AB414" s="235"/>
      <c r="AC414" s="235"/>
      <c r="AD414" s="232"/>
      <c r="AE414" s="177"/>
      <c r="AF414" s="177"/>
      <c r="AG414" s="92"/>
      <c r="AH414" s="92"/>
      <c r="AI414" s="92"/>
      <c r="AJ414" s="152"/>
      <c r="AK414" s="152"/>
      <c r="AL414" s="152"/>
      <c r="AM414" s="124"/>
      <c r="AN414" s="124"/>
      <c r="AO414" s="124"/>
      <c r="AP414" s="124"/>
      <c r="AQ414" s="124"/>
      <c r="AR414" s="124"/>
    </row>
    <row r="415" ht="15.75" customHeight="1">
      <c r="A415" s="232"/>
      <c r="B415" s="233"/>
      <c r="C415" s="232"/>
      <c r="D415" s="92"/>
      <c r="E415" s="232"/>
      <c r="F415" s="234"/>
      <c r="G415" s="232"/>
      <c r="H415" s="234"/>
      <c r="I415" s="232"/>
      <c r="J415" s="92"/>
      <c r="K415" s="124"/>
      <c r="L415" s="92"/>
      <c r="M415" s="235"/>
      <c r="N415" s="16"/>
      <c r="O415" s="236"/>
      <c r="P415" s="235"/>
      <c r="Q415" s="16"/>
      <c r="R415" s="237"/>
      <c r="S415" s="232"/>
      <c r="T415" s="253"/>
      <c r="U415" s="251"/>
      <c r="V415" s="177"/>
      <c r="W415" s="177"/>
      <c r="X415" s="177"/>
      <c r="Y415" s="177"/>
      <c r="Z415" s="177"/>
      <c r="AA415" s="241"/>
      <c r="AB415" s="235"/>
      <c r="AC415" s="235"/>
      <c r="AD415" s="232"/>
      <c r="AE415" s="177"/>
      <c r="AF415" s="177"/>
      <c r="AG415" s="92"/>
      <c r="AH415" s="92"/>
      <c r="AI415" s="92"/>
      <c r="AJ415" s="152"/>
      <c r="AK415" s="152"/>
      <c r="AL415" s="152"/>
      <c r="AM415" s="124"/>
      <c r="AN415" s="124"/>
      <c r="AO415" s="124"/>
      <c r="AP415" s="124"/>
      <c r="AQ415" s="124"/>
      <c r="AR415" s="124"/>
    </row>
    <row r="416" ht="15.75" customHeight="1">
      <c r="A416" s="232"/>
      <c r="B416" s="233"/>
      <c r="C416" s="232"/>
      <c r="D416" s="92"/>
      <c r="E416" s="232"/>
      <c r="F416" s="234"/>
      <c r="G416" s="232"/>
      <c r="H416" s="234"/>
      <c r="I416" s="232"/>
      <c r="J416" s="92"/>
      <c r="K416" s="124"/>
      <c r="L416" s="92"/>
      <c r="M416" s="235"/>
      <c r="N416" s="16"/>
      <c r="O416" s="236"/>
      <c r="P416" s="235"/>
      <c r="Q416" s="16"/>
      <c r="R416" s="237"/>
      <c r="S416" s="232"/>
      <c r="T416" s="253"/>
      <c r="U416" s="251"/>
      <c r="V416" s="177"/>
      <c r="W416" s="177"/>
      <c r="X416" s="177"/>
      <c r="Y416" s="177"/>
      <c r="Z416" s="177"/>
      <c r="AA416" s="241"/>
      <c r="AB416" s="235"/>
      <c r="AC416" s="235"/>
      <c r="AD416" s="232"/>
      <c r="AE416" s="177"/>
      <c r="AF416" s="177"/>
      <c r="AG416" s="92"/>
      <c r="AH416" s="92"/>
      <c r="AI416" s="92"/>
      <c r="AJ416" s="152"/>
      <c r="AK416" s="152"/>
      <c r="AL416" s="152"/>
      <c r="AM416" s="124"/>
      <c r="AN416" s="124"/>
      <c r="AO416" s="124"/>
      <c r="AP416" s="124"/>
      <c r="AQ416" s="124"/>
      <c r="AR416" s="124"/>
    </row>
    <row r="417" ht="15.75" customHeight="1">
      <c r="A417" s="232"/>
      <c r="B417" s="233"/>
      <c r="C417" s="232"/>
      <c r="D417" s="92"/>
      <c r="E417" s="232"/>
      <c r="F417" s="234"/>
      <c r="G417" s="232"/>
      <c r="H417" s="234"/>
      <c r="I417" s="232"/>
      <c r="J417" s="92"/>
      <c r="K417" s="124"/>
      <c r="L417" s="92"/>
      <c r="M417" s="235"/>
      <c r="N417" s="16"/>
      <c r="O417" s="236"/>
      <c r="P417" s="235"/>
      <c r="Q417" s="16"/>
      <c r="R417" s="237"/>
      <c r="S417" s="232"/>
      <c r="T417" s="253"/>
      <c r="U417" s="251"/>
      <c r="V417" s="177"/>
      <c r="W417" s="177"/>
      <c r="X417" s="177"/>
      <c r="Y417" s="177"/>
      <c r="Z417" s="177"/>
      <c r="AA417" s="241"/>
      <c r="AB417" s="235"/>
      <c r="AC417" s="235"/>
      <c r="AD417" s="232"/>
      <c r="AE417" s="177"/>
      <c r="AF417" s="177"/>
      <c r="AG417" s="92"/>
      <c r="AH417" s="92"/>
      <c r="AI417" s="92"/>
      <c r="AJ417" s="152"/>
      <c r="AK417" s="152"/>
      <c r="AL417" s="152"/>
      <c r="AM417" s="124"/>
      <c r="AN417" s="124"/>
      <c r="AO417" s="124"/>
      <c r="AP417" s="124"/>
      <c r="AQ417" s="124"/>
      <c r="AR417" s="124"/>
    </row>
    <row r="418" ht="15.75" customHeight="1">
      <c r="A418" s="232"/>
      <c r="B418" s="233"/>
      <c r="C418" s="232"/>
      <c r="D418" s="92"/>
      <c r="E418" s="232"/>
      <c r="F418" s="234"/>
      <c r="G418" s="232"/>
      <c r="H418" s="234"/>
      <c r="I418" s="232"/>
      <c r="J418" s="92"/>
      <c r="K418" s="124"/>
      <c r="L418" s="92"/>
      <c r="M418" s="235"/>
      <c r="N418" s="16"/>
      <c r="O418" s="236"/>
      <c r="P418" s="235"/>
      <c r="Q418" s="16"/>
      <c r="R418" s="237"/>
      <c r="S418" s="232"/>
      <c r="T418" s="253"/>
      <c r="U418" s="251"/>
      <c r="V418" s="177"/>
      <c r="W418" s="177"/>
      <c r="X418" s="177"/>
      <c r="Y418" s="177"/>
      <c r="Z418" s="177"/>
      <c r="AA418" s="241"/>
      <c r="AB418" s="235"/>
      <c r="AC418" s="235"/>
      <c r="AD418" s="232"/>
      <c r="AE418" s="177"/>
      <c r="AF418" s="177"/>
      <c r="AG418" s="92"/>
      <c r="AH418" s="92"/>
      <c r="AI418" s="92"/>
      <c r="AJ418" s="152"/>
      <c r="AK418" s="152"/>
      <c r="AL418" s="152"/>
      <c r="AM418" s="124"/>
      <c r="AN418" s="124"/>
      <c r="AO418" s="124"/>
      <c r="AP418" s="124"/>
      <c r="AQ418" s="124"/>
      <c r="AR418" s="124"/>
    </row>
    <row r="419" ht="15.75" customHeight="1">
      <c r="A419" s="232"/>
      <c r="B419" s="233"/>
      <c r="C419" s="232"/>
      <c r="D419" s="92"/>
      <c r="E419" s="232"/>
      <c r="F419" s="234"/>
      <c r="G419" s="232"/>
      <c r="H419" s="234"/>
      <c r="I419" s="232"/>
      <c r="J419" s="92"/>
      <c r="K419" s="124"/>
      <c r="L419" s="92"/>
      <c r="M419" s="235"/>
      <c r="N419" s="16"/>
      <c r="O419" s="236"/>
      <c r="P419" s="235"/>
      <c r="Q419" s="16"/>
      <c r="R419" s="237"/>
      <c r="S419" s="232"/>
      <c r="T419" s="253"/>
      <c r="U419" s="251"/>
      <c r="V419" s="177"/>
      <c r="W419" s="177"/>
      <c r="X419" s="177"/>
      <c r="Y419" s="177"/>
      <c r="Z419" s="177"/>
      <c r="AA419" s="241"/>
      <c r="AB419" s="235"/>
      <c r="AC419" s="235"/>
      <c r="AD419" s="232"/>
      <c r="AE419" s="177"/>
      <c r="AF419" s="177"/>
      <c r="AG419" s="92"/>
      <c r="AH419" s="92"/>
      <c r="AI419" s="92"/>
      <c r="AJ419" s="152"/>
      <c r="AK419" s="152"/>
      <c r="AL419" s="152"/>
      <c r="AM419" s="124"/>
      <c r="AN419" s="124"/>
      <c r="AO419" s="124"/>
      <c r="AP419" s="124"/>
      <c r="AQ419" s="124"/>
      <c r="AR419" s="124"/>
    </row>
    <row r="420" ht="15.75" customHeight="1">
      <c r="A420" s="232"/>
      <c r="B420" s="233"/>
      <c r="C420" s="232"/>
      <c r="D420" s="92"/>
      <c r="E420" s="232"/>
      <c r="F420" s="234"/>
      <c r="G420" s="232"/>
      <c r="H420" s="234"/>
      <c r="I420" s="232"/>
      <c r="J420" s="92"/>
      <c r="K420" s="124"/>
      <c r="L420" s="92"/>
      <c r="M420" s="235"/>
      <c r="N420" s="16"/>
      <c r="O420" s="236"/>
      <c r="P420" s="235"/>
      <c r="Q420" s="16"/>
      <c r="R420" s="237"/>
      <c r="S420" s="232"/>
      <c r="T420" s="253"/>
      <c r="U420" s="251"/>
      <c r="V420" s="177"/>
      <c r="W420" s="177"/>
      <c r="X420" s="177"/>
      <c r="Y420" s="177"/>
      <c r="Z420" s="177"/>
      <c r="AA420" s="241"/>
      <c r="AB420" s="235"/>
      <c r="AC420" s="235"/>
      <c r="AD420" s="232"/>
      <c r="AE420" s="177"/>
      <c r="AF420" s="177"/>
      <c r="AG420" s="92"/>
      <c r="AH420" s="92"/>
      <c r="AI420" s="92"/>
      <c r="AJ420" s="152"/>
      <c r="AK420" s="152"/>
      <c r="AL420" s="152"/>
      <c r="AM420" s="124"/>
      <c r="AN420" s="124"/>
      <c r="AO420" s="124"/>
      <c r="AP420" s="124"/>
      <c r="AQ420" s="124"/>
      <c r="AR420" s="124"/>
    </row>
    <row r="421" ht="15.75" customHeight="1">
      <c r="A421" s="232"/>
      <c r="B421" s="233"/>
      <c r="C421" s="232"/>
      <c r="D421" s="92"/>
      <c r="E421" s="232"/>
      <c r="F421" s="234"/>
      <c r="G421" s="232"/>
      <c r="H421" s="234"/>
      <c r="I421" s="232"/>
      <c r="J421" s="92"/>
      <c r="K421" s="124"/>
      <c r="L421" s="92"/>
      <c r="M421" s="235"/>
      <c r="N421" s="16"/>
      <c r="O421" s="236"/>
      <c r="P421" s="235"/>
      <c r="Q421" s="16"/>
      <c r="R421" s="237"/>
      <c r="S421" s="232"/>
      <c r="T421" s="253"/>
      <c r="U421" s="251"/>
      <c r="V421" s="177"/>
      <c r="W421" s="177"/>
      <c r="X421" s="177"/>
      <c r="Y421" s="177"/>
      <c r="Z421" s="177"/>
      <c r="AA421" s="241"/>
      <c r="AB421" s="235"/>
      <c r="AC421" s="235"/>
      <c r="AD421" s="232"/>
      <c r="AE421" s="177"/>
      <c r="AF421" s="177"/>
      <c r="AG421" s="92"/>
      <c r="AH421" s="92"/>
      <c r="AI421" s="92"/>
      <c r="AJ421" s="152"/>
      <c r="AK421" s="152"/>
      <c r="AL421" s="152"/>
      <c r="AM421" s="124"/>
      <c r="AN421" s="124"/>
      <c r="AO421" s="124"/>
      <c r="AP421" s="124"/>
      <c r="AQ421" s="124"/>
      <c r="AR421" s="124"/>
    </row>
    <row r="422" ht="15.75" customHeight="1">
      <c r="A422" s="232"/>
      <c r="B422" s="233"/>
      <c r="C422" s="232"/>
      <c r="D422" s="92"/>
      <c r="E422" s="232"/>
      <c r="F422" s="234"/>
      <c r="G422" s="232"/>
      <c r="H422" s="234"/>
      <c r="I422" s="232"/>
      <c r="J422" s="92"/>
      <c r="K422" s="124"/>
      <c r="L422" s="92"/>
      <c r="M422" s="235"/>
      <c r="N422" s="16"/>
      <c r="O422" s="236"/>
      <c r="P422" s="235"/>
      <c r="Q422" s="16"/>
      <c r="R422" s="237"/>
      <c r="S422" s="232"/>
      <c r="T422" s="253"/>
      <c r="U422" s="251"/>
      <c r="V422" s="177"/>
      <c r="W422" s="177"/>
      <c r="X422" s="177"/>
      <c r="Y422" s="177"/>
      <c r="Z422" s="177"/>
      <c r="AA422" s="241"/>
      <c r="AB422" s="235"/>
      <c r="AC422" s="235"/>
      <c r="AD422" s="232"/>
      <c r="AE422" s="177"/>
      <c r="AF422" s="177"/>
      <c r="AG422" s="92"/>
      <c r="AH422" s="92"/>
      <c r="AI422" s="92"/>
      <c r="AJ422" s="152"/>
      <c r="AK422" s="152"/>
      <c r="AL422" s="152"/>
      <c r="AM422" s="124"/>
      <c r="AN422" s="124"/>
      <c r="AO422" s="124"/>
      <c r="AP422" s="124"/>
      <c r="AQ422" s="124"/>
      <c r="AR422" s="124"/>
    </row>
    <row r="423" ht="15.75" customHeight="1">
      <c r="A423" s="232"/>
      <c r="B423" s="233"/>
      <c r="C423" s="232"/>
      <c r="D423" s="92"/>
      <c r="E423" s="232"/>
      <c r="F423" s="234"/>
      <c r="G423" s="232"/>
      <c r="H423" s="234"/>
      <c r="I423" s="232"/>
      <c r="J423" s="92"/>
      <c r="K423" s="124"/>
      <c r="L423" s="92"/>
      <c r="M423" s="235"/>
      <c r="N423" s="16"/>
      <c r="O423" s="236"/>
      <c r="P423" s="235"/>
      <c r="Q423" s="16"/>
      <c r="R423" s="237"/>
      <c r="S423" s="232"/>
      <c r="T423" s="253"/>
      <c r="U423" s="251"/>
      <c r="V423" s="177"/>
      <c r="W423" s="177"/>
      <c r="X423" s="177"/>
      <c r="Y423" s="177"/>
      <c r="Z423" s="177"/>
      <c r="AA423" s="241"/>
      <c r="AB423" s="235"/>
      <c r="AC423" s="235"/>
      <c r="AD423" s="232"/>
      <c r="AE423" s="177"/>
      <c r="AF423" s="177"/>
      <c r="AG423" s="92"/>
      <c r="AH423" s="92"/>
      <c r="AI423" s="92"/>
      <c r="AJ423" s="152"/>
      <c r="AK423" s="152"/>
      <c r="AL423" s="152"/>
      <c r="AM423" s="124"/>
      <c r="AN423" s="124"/>
      <c r="AO423" s="124"/>
      <c r="AP423" s="124"/>
      <c r="AQ423" s="124"/>
      <c r="AR423" s="124"/>
    </row>
    <row r="424" ht="15.75" customHeight="1">
      <c r="A424" s="232"/>
      <c r="B424" s="233"/>
      <c r="C424" s="232"/>
      <c r="D424" s="92"/>
      <c r="E424" s="232"/>
      <c r="F424" s="234"/>
      <c r="G424" s="232"/>
      <c r="H424" s="234"/>
      <c r="I424" s="232"/>
      <c r="J424" s="92"/>
      <c r="K424" s="124"/>
      <c r="L424" s="92"/>
      <c r="M424" s="235"/>
      <c r="N424" s="16"/>
      <c r="O424" s="236"/>
      <c r="P424" s="235"/>
      <c r="Q424" s="16"/>
      <c r="R424" s="237"/>
      <c r="S424" s="232"/>
      <c r="T424" s="253"/>
      <c r="U424" s="251"/>
      <c r="V424" s="177"/>
      <c r="W424" s="177"/>
      <c r="X424" s="177"/>
      <c r="Y424" s="177"/>
      <c r="Z424" s="177"/>
      <c r="AA424" s="241"/>
      <c r="AB424" s="235"/>
      <c r="AC424" s="235"/>
      <c r="AD424" s="232"/>
      <c r="AE424" s="177"/>
      <c r="AF424" s="177"/>
      <c r="AG424" s="92"/>
      <c r="AH424" s="92"/>
      <c r="AI424" s="92"/>
      <c r="AJ424" s="152"/>
      <c r="AK424" s="152"/>
      <c r="AL424" s="152"/>
      <c r="AM424" s="124"/>
      <c r="AN424" s="124"/>
      <c r="AO424" s="124"/>
      <c r="AP424" s="124"/>
      <c r="AQ424" s="124"/>
      <c r="AR424" s="124"/>
    </row>
    <row r="425" ht="15.75" customHeight="1">
      <c r="A425" s="232"/>
      <c r="B425" s="233"/>
      <c r="C425" s="232"/>
      <c r="D425" s="92"/>
      <c r="E425" s="232"/>
      <c r="F425" s="234"/>
      <c r="G425" s="232"/>
      <c r="H425" s="234"/>
      <c r="I425" s="232"/>
      <c r="J425" s="92"/>
      <c r="K425" s="124"/>
      <c r="L425" s="92"/>
      <c r="M425" s="235"/>
      <c r="N425" s="16"/>
      <c r="O425" s="236"/>
      <c r="P425" s="235"/>
      <c r="Q425" s="16"/>
      <c r="R425" s="237"/>
      <c r="S425" s="232"/>
      <c r="T425" s="253"/>
      <c r="U425" s="251"/>
      <c r="V425" s="177"/>
      <c r="W425" s="177"/>
      <c r="X425" s="177"/>
      <c r="Y425" s="177"/>
      <c r="Z425" s="177"/>
      <c r="AA425" s="241"/>
      <c r="AB425" s="235"/>
      <c r="AC425" s="235"/>
      <c r="AD425" s="232"/>
      <c r="AE425" s="177"/>
      <c r="AF425" s="177"/>
      <c r="AG425" s="92"/>
      <c r="AH425" s="92"/>
      <c r="AI425" s="92"/>
      <c r="AJ425" s="152"/>
      <c r="AK425" s="152"/>
      <c r="AL425" s="152"/>
      <c r="AM425" s="124"/>
      <c r="AN425" s="124"/>
      <c r="AO425" s="124"/>
      <c r="AP425" s="124"/>
      <c r="AQ425" s="124"/>
      <c r="AR425" s="124"/>
    </row>
    <row r="426" ht="15.75" customHeight="1">
      <c r="A426" s="232"/>
      <c r="B426" s="233"/>
      <c r="C426" s="232"/>
      <c r="D426" s="92"/>
      <c r="E426" s="232"/>
      <c r="F426" s="234"/>
      <c r="G426" s="232"/>
      <c r="H426" s="234"/>
      <c r="I426" s="232"/>
      <c r="J426" s="92"/>
      <c r="K426" s="124"/>
      <c r="L426" s="92"/>
      <c r="M426" s="235"/>
      <c r="N426" s="16"/>
      <c r="O426" s="236"/>
      <c r="P426" s="235"/>
      <c r="Q426" s="16"/>
      <c r="R426" s="237"/>
      <c r="S426" s="232"/>
      <c r="T426" s="253"/>
      <c r="U426" s="251"/>
      <c r="V426" s="177"/>
      <c r="W426" s="177"/>
      <c r="X426" s="177"/>
      <c r="Y426" s="177"/>
      <c r="Z426" s="177"/>
      <c r="AA426" s="241"/>
      <c r="AB426" s="235"/>
      <c r="AC426" s="235"/>
      <c r="AD426" s="232"/>
      <c r="AE426" s="177"/>
      <c r="AF426" s="177"/>
      <c r="AG426" s="92"/>
      <c r="AH426" s="92"/>
      <c r="AI426" s="92"/>
      <c r="AJ426" s="152"/>
      <c r="AK426" s="152"/>
      <c r="AL426" s="152"/>
      <c r="AM426" s="124"/>
      <c r="AN426" s="124"/>
      <c r="AO426" s="124"/>
      <c r="AP426" s="124"/>
      <c r="AQ426" s="124"/>
      <c r="AR426" s="124"/>
    </row>
    <row r="427" ht="15.75" customHeight="1">
      <c r="A427" s="232"/>
      <c r="B427" s="233"/>
      <c r="C427" s="232"/>
      <c r="D427" s="92"/>
      <c r="E427" s="232"/>
      <c r="F427" s="234"/>
      <c r="G427" s="232"/>
      <c r="H427" s="234"/>
      <c r="I427" s="232"/>
      <c r="J427" s="92"/>
      <c r="K427" s="124"/>
      <c r="L427" s="92"/>
      <c r="M427" s="235"/>
      <c r="N427" s="16"/>
      <c r="O427" s="236"/>
      <c r="P427" s="235"/>
      <c r="Q427" s="16"/>
      <c r="R427" s="237"/>
      <c r="S427" s="232"/>
      <c r="T427" s="253"/>
      <c r="U427" s="251"/>
      <c r="V427" s="177"/>
      <c r="W427" s="177"/>
      <c r="X427" s="177"/>
      <c r="Y427" s="177"/>
      <c r="Z427" s="177"/>
      <c r="AA427" s="241"/>
      <c r="AB427" s="235"/>
      <c r="AC427" s="235"/>
      <c r="AD427" s="232"/>
      <c r="AE427" s="177"/>
      <c r="AF427" s="177"/>
      <c r="AG427" s="92"/>
      <c r="AH427" s="92"/>
      <c r="AI427" s="92"/>
      <c r="AJ427" s="152"/>
      <c r="AK427" s="152"/>
      <c r="AL427" s="152"/>
      <c r="AM427" s="124"/>
      <c r="AN427" s="124"/>
      <c r="AO427" s="124"/>
      <c r="AP427" s="124"/>
      <c r="AQ427" s="124"/>
      <c r="AR427" s="124"/>
    </row>
    <row r="428" ht="15.75" customHeight="1">
      <c r="A428" s="232"/>
      <c r="B428" s="233"/>
      <c r="C428" s="232"/>
      <c r="D428" s="92"/>
      <c r="E428" s="232"/>
      <c r="F428" s="234"/>
      <c r="G428" s="232"/>
      <c r="H428" s="234"/>
      <c r="I428" s="232"/>
      <c r="J428" s="92"/>
      <c r="K428" s="124"/>
      <c r="L428" s="92"/>
      <c r="M428" s="235"/>
      <c r="N428" s="16"/>
      <c r="O428" s="236"/>
      <c r="P428" s="235"/>
      <c r="Q428" s="16"/>
      <c r="R428" s="237"/>
      <c r="S428" s="232"/>
      <c r="T428" s="253"/>
      <c r="U428" s="251"/>
      <c r="V428" s="177"/>
      <c r="W428" s="177"/>
      <c r="X428" s="177"/>
      <c r="Y428" s="177"/>
      <c r="Z428" s="177"/>
      <c r="AA428" s="241"/>
      <c r="AB428" s="235"/>
      <c r="AC428" s="235"/>
      <c r="AD428" s="232"/>
      <c r="AE428" s="177"/>
      <c r="AF428" s="177"/>
      <c r="AG428" s="92"/>
      <c r="AH428" s="92"/>
      <c r="AI428" s="92"/>
      <c r="AJ428" s="152"/>
      <c r="AK428" s="152"/>
      <c r="AL428" s="152"/>
      <c r="AM428" s="124"/>
      <c r="AN428" s="124"/>
      <c r="AO428" s="124"/>
      <c r="AP428" s="124"/>
      <c r="AQ428" s="124"/>
      <c r="AR428" s="124"/>
    </row>
    <row r="429" ht="15.75" customHeight="1">
      <c r="A429" s="232"/>
      <c r="B429" s="233"/>
      <c r="C429" s="232"/>
      <c r="D429" s="92"/>
      <c r="E429" s="232"/>
      <c r="F429" s="234"/>
      <c r="G429" s="232"/>
      <c r="H429" s="234"/>
      <c r="I429" s="232"/>
      <c r="J429" s="92"/>
      <c r="K429" s="124"/>
      <c r="L429" s="92"/>
      <c r="M429" s="235"/>
      <c r="N429" s="16"/>
      <c r="O429" s="236"/>
      <c r="P429" s="235"/>
      <c r="Q429" s="16"/>
      <c r="R429" s="237"/>
      <c r="S429" s="232"/>
      <c r="T429" s="253"/>
      <c r="U429" s="251"/>
      <c r="V429" s="177"/>
      <c r="W429" s="177"/>
      <c r="X429" s="177"/>
      <c r="Y429" s="177"/>
      <c r="Z429" s="177"/>
      <c r="AA429" s="241"/>
      <c r="AB429" s="235"/>
      <c r="AC429" s="235"/>
      <c r="AD429" s="232"/>
      <c r="AE429" s="177"/>
      <c r="AF429" s="177"/>
      <c r="AG429" s="92"/>
      <c r="AH429" s="92"/>
      <c r="AI429" s="92"/>
      <c r="AJ429" s="152"/>
      <c r="AK429" s="152"/>
      <c r="AL429" s="152"/>
      <c r="AM429" s="124"/>
      <c r="AN429" s="124"/>
      <c r="AO429" s="124"/>
      <c r="AP429" s="124"/>
      <c r="AQ429" s="124"/>
      <c r="AR429" s="124"/>
    </row>
    <row r="430" ht="15.75" customHeight="1">
      <c r="A430" s="232"/>
      <c r="B430" s="233"/>
      <c r="C430" s="232"/>
      <c r="D430" s="92"/>
      <c r="E430" s="232"/>
      <c r="F430" s="234"/>
      <c r="G430" s="232"/>
      <c r="H430" s="234"/>
      <c r="I430" s="232"/>
      <c r="J430" s="92"/>
      <c r="K430" s="124"/>
      <c r="L430" s="92"/>
      <c r="M430" s="235"/>
      <c r="N430" s="16"/>
      <c r="O430" s="236"/>
      <c r="P430" s="235"/>
      <c r="Q430" s="16"/>
      <c r="R430" s="237"/>
      <c r="S430" s="232"/>
      <c r="T430" s="253"/>
      <c r="U430" s="251"/>
      <c r="V430" s="177"/>
      <c r="W430" s="177"/>
      <c r="X430" s="177"/>
      <c r="Y430" s="177"/>
      <c r="Z430" s="177"/>
      <c r="AA430" s="241"/>
      <c r="AB430" s="235"/>
      <c r="AC430" s="235"/>
      <c r="AD430" s="232"/>
      <c r="AE430" s="177"/>
      <c r="AF430" s="177"/>
      <c r="AG430" s="92"/>
      <c r="AH430" s="92"/>
      <c r="AI430" s="92"/>
      <c r="AJ430" s="152"/>
      <c r="AK430" s="152"/>
      <c r="AL430" s="152"/>
      <c r="AM430" s="124"/>
      <c r="AN430" s="124"/>
      <c r="AO430" s="124"/>
      <c r="AP430" s="124"/>
      <c r="AQ430" s="124"/>
      <c r="AR430" s="124"/>
    </row>
    <row r="431" ht="15.75" customHeight="1">
      <c r="A431" s="232"/>
      <c r="B431" s="233"/>
      <c r="C431" s="232"/>
      <c r="D431" s="92"/>
      <c r="E431" s="232"/>
      <c r="F431" s="234"/>
      <c r="G431" s="232"/>
      <c r="H431" s="234"/>
      <c r="I431" s="232"/>
      <c r="J431" s="92"/>
      <c r="K431" s="124"/>
      <c r="L431" s="92"/>
      <c r="M431" s="235"/>
      <c r="N431" s="16"/>
      <c r="O431" s="236"/>
      <c r="P431" s="235"/>
      <c r="Q431" s="16"/>
      <c r="R431" s="237"/>
      <c r="S431" s="232"/>
      <c r="T431" s="253"/>
      <c r="U431" s="251"/>
      <c r="V431" s="177"/>
      <c r="W431" s="177"/>
      <c r="X431" s="177"/>
      <c r="Y431" s="177"/>
      <c r="Z431" s="177"/>
      <c r="AA431" s="241"/>
      <c r="AB431" s="235"/>
      <c r="AC431" s="235"/>
      <c r="AD431" s="232"/>
      <c r="AE431" s="177"/>
      <c r="AF431" s="177"/>
      <c r="AG431" s="92"/>
      <c r="AH431" s="92"/>
      <c r="AI431" s="92"/>
      <c r="AJ431" s="152"/>
      <c r="AK431" s="152"/>
      <c r="AL431" s="152"/>
      <c r="AM431" s="124"/>
      <c r="AN431" s="124"/>
      <c r="AO431" s="124"/>
      <c r="AP431" s="124"/>
      <c r="AQ431" s="124"/>
      <c r="AR431" s="124"/>
    </row>
    <row r="432" ht="15.75" customHeight="1">
      <c r="A432" s="232"/>
      <c r="B432" s="233"/>
      <c r="C432" s="232"/>
      <c r="D432" s="92"/>
      <c r="E432" s="232"/>
      <c r="F432" s="234"/>
      <c r="G432" s="232"/>
      <c r="H432" s="234"/>
      <c r="I432" s="232"/>
      <c r="J432" s="92"/>
      <c r="K432" s="124"/>
      <c r="L432" s="92"/>
      <c r="M432" s="235"/>
      <c r="N432" s="16"/>
      <c r="O432" s="236"/>
      <c r="P432" s="235"/>
      <c r="Q432" s="16"/>
      <c r="R432" s="237"/>
      <c r="S432" s="232"/>
      <c r="T432" s="253"/>
      <c r="U432" s="251"/>
      <c r="V432" s="177"/>
      <c r="W432" s="177"/>
      <c r="X432" s="177"/>
      <c r="Y432" s="177"/>
      <c r="Z432" s="177"/>
      <c r="AA432" s="241"/>
      <c r="AB432" s="235"/>
      <c r="AC432" s="235"/>
      <c r="AD432" s="232"/>
      <c r="AE432" s="177"/>
      <c r="AF432" s="177"/>
      <c r="AG432" s="92"/>
      <c r="AH432" s="92"/>
      <c r="AI432" s="92"/>
      <c r="AJ432" s="152"/>
      <c r="AK432" s="152"/>
      <c r="AL432" s="152"/>
      <c r="AM432" s="124"/>
      <c r="AN432" s="124"/>
      <c r="AO432" s="124"/>
      <c r="AP432" s="124"/>
      <c r="AQ432" s="124"/>
      <c r="AR432" s="124"/>
    </row>
    <row r="433" ht="15.75" customHeight="1">
      <c r="A433" s="232"/>
      <c r="B433" s="233"/>
      <c r="C433" s="232"/>
      <c r="D433" s="92"/>
      <c r="E433" s="232"/>
      <c r="F433" s="234"/>
      <c r="G433" s="232"/>
      <c r="H433" s="234"/>
      <c r="I433" s="232"/>
      <c r="J433" s="92"/>
      <c r="K433" s="124"/>
      <c r="L433" s="92"/>
      <c r="M433" s="235"/>
      <c r="N433" s="16"/>
      <c r="O433" s="236"/>
      <c r="P433" s="235"/>
      <c r="Q433" s="16"/>
      <c r="R433" s="237"/>
      <c r="S433" s="232"/>
      <c r="T433" s="253"/>
      <c r="U433" s="251"/>
      <c r="V433" s="177"/>
      <c r="W433" s="177"/>
      <c r="X433" s="177"/>
      <c r="Y433" s="177"/>
      <c r="Z433" s="177"/>
      <c r="AA433" s="241"/>
      <c r="AB433" s="235"/>
      <c r="AC433" s="235"/>
      <c r="AD433" s="232"/>
      <c r="AE433" s="177"/>
      <c r="AF433" s="177"/>
      <c r="AG433" s="92"/>
      <c r="AH433" s="92"/>
      <c r="AI433" s="92"/>
      <c r="AJ433" s="152"/>
      <c r="AK433" s="152"/>
      <c r="AL433" s="152"/>
      <c r="AM433" s="124"/>
      <c r="AN433" s="124"/>
      <c r="AO433" s="124"/>
      <c r="AP433" s="124"/>
      <c r="AQ433" s="124"/>
      <c r="AR433" s="124"/>
    </row>
    <row r="434" ht="15.75" customHeight="1">
      <c r="A434" s="232"/>
      <c r="B434" s="233"/>
      <c r="C434" s="232"/>
      <c r="D434" s="92"/>
      <c r="E434" s="232"/>
      <c r="F434" s="234"/>
      <c r="G434" s="232"/>
      <c r="H434" s="234"/>
      <c r="I434" s="232"/>
      <c r="J434" s="92"/>
      <c r="K434" s="124"/>
      <c r="L434" s="92"/>
      <c r="M434" s="235"/>
      <c r="N434" s="16"/>
      <c r="O434" s="236"/>
      <c r="P434" s="235"/>
      <c r="Q434" s="16"/>
      <c r="R434" s="237"/>
      <c r="S434" s="232"/>
      <c r="T434" s="253"/>
      <c r="U434" s="251"/>
      <c r="V434" s="177"/>
      <c r="W434" s="177"/>
      <c r="X434" s="177"/>
      <c r="Y434" s="177"/>
      <c r="Z434" s="177"/>
      <c r="AA434" s="241"/>
      <c r="AB434" s="235"/>
      <c r="AC434" s="235"/>
      <c r="AD434" s="232"/>
      <c r="AE434" s="177"/>
      <c r="AF434" s="177"/>
      <c r="AG434" s="92"/>
      <c r="AH434" s="92"/>
      <c r="AI434" s="92"/>
      <c r="AJ434" s="152"/>
      <c r="AK434" s="152"/>
      <c r="AL434" s="152"/>
      <c r="AM434" s="124"/>
      <c r="AN434" s="124"/>
      <c r="AO434" s="124"/>
      <c r="AP434" s="124"/>
      <c r="AQ434" s="124"/>
      <c r="AR434" s="124"/>
    </row>
    <row r="435" ht="15.75" customHeight="1">
      <c r="A435" s="232"/>
      <c r="B435" s="233"/>
      <c r="C435" s="232"/>
      <c r="D435" s="92"/>
      <c r="E435" s="232"/>
      <c r="F435" s="234"/>
      <c r="G435" s="232"/>
      <c r="H435" s="234"/>
      <c r="I435" s="232"/>
      <c r="J435" s="92"/>
      <c r="K435" s="124"/>
      <c r="L435" s="92"/>
      <c r="M435" s="235"/>
      <c r="N435" s="16"/>
      <c r="O435" s="236"/>
      <c r="P435" s="235"/>
      <c r="Q435" s="16"/>
      <c r="R435" s="237"/>
      <c r="S435" s="232"/>
      <c r="T435" s="253"/>
      <c r="U435" s="251"/>
      <c r="V435" s="177"/>
      <c r="W435" s="177"/>
      <c r="X435" s="177"/>
      <c r="Y435" s="177"/>
      <c r="Z435" s="177"/>
      <c r="AA435" s="241"/>
      <c r="AB435" s="235"/>
      <c r="AC435" s="235"/>
      <c r="AD435" s="232"/>
      <c r="AE435" s="177"/>
      <c r="AF435" s="177"/>
      <c r="AG435" s="92"/>
      <c r="AH435" s="92"/>
      <c r="AI435" s="92"/>
      <c r="AJ435" s="152"/>
      <c r="AK435" s="152"/>
      <c r="AL435" s="152"/>
      <c r="AM435" s="124"/>
      <c r="AN435" s="124"/>
      <c r="AO435" s="124"/>
      <c r="AP435" s="124"/>
      <c r="AQ435" s="124"/>
      <c r="AR435" s="124"/>
    </row>
    <row r="436" ht="15.75" customHeight="1">
      <c r="A436" s="232"/>
      <c r="B436" s="233"/>
      <c r="C436" s="232"/>
      <c r="D436" s="92"/>
      <c r="E436" s="232"/>
      <c r="F436" s="234"/>
      <c r="G436" s="232"/>
      <c r="H436" s="234"/>
      <c r="I436" s="232"/>
      <c r="J436" s="92"/>
      <c r="K436" s="124"/>
      <c r="L436" s="92"/>
      <c r="M436" s="235"/>
      <c r="N436" s="16"/>
      <c r="O436" s="236"/>
      <c r="P436" s="235"/>
      <c r="Q436" s="16"/>
      <c r="R436" s="237"/>
      <c r="S436" s="232"/>
      <c r="T436" s="253"/>
      <c r="U436" s="251"/>
      <c r="V436" s="177"/>
      <c r="W436" s="177"/>
      <c r="X436" s="177"/>
      <c r="Y436" s="177"/>
      <c r="Z436" s="177"/>
      <c r="AA436" s="241"/>
      <c r="AB436" s="235"/>
      <c r="AC436" s="235"/>
      <c r="AD436" s="232"/>
      <c r="AE436" s="177"/>
      <c r="AF436" s="177"/>
      <c r="AG436" s="92"/>
      <c r="AH436" s="92"/>
      <c r="AI436" s="92"/>
      <c r="AJ436" s="152"/>
      <c r="AK436" s="152"/>
      <c r="AL436" s="152"/>
      <c r="AM436" s="124"/>
      <c r="AN436" s="124"/>
      <c r="AO436" s="124"/>
      <c r="AP436" s="124"/>
      <c r="AQ436" s="124"/>
      <c r="AR436" s="124"/>
    </row>
    <row r="437" ht="15.75" customHeight="1">
      <c r="A437" s="232"/>
      <c r="B437" s="233"/>
      <c r="C437" s="232"/>
      <c r="D437" s="92"/>
      <c r="E437" s="232"/>
      <c r="F437" s="234"/>
      <c r="G437" s="232"/>
      <c r="H437" s="234"/>
      <c r="I437" s="232"/>
      <c r="J437" s="92"/>
      <c r="K437" s="124"/>
      <c r="L437" s="92"/>
      <c r="M437" s="235"/>
      <c r="N437" s="16"/>
      <c r="O437" s="236"/>
      <c r="P437" s="235"/>
      <c r="Q437" s="16"/>
      <c r="R437" s="237"/>
      <c r="S437" s="232"/>
      <c r="T437" s="253"/>
      <c r="U437" s="251"/>
      <c r="V437" s="177"/>
      <c r="W437" s="177"/>
      <c r="X437" s="177"/>
      <c r="Y437" s="177"/>
      <c r="Z437" s="177"/>
      <c r="AA437" s="241"/>
      <c r="AB437" s="235"/>
      <c r="AC437" s="235"/>
      <c r="AD437" s="232"/>
      <c r="AE437" s="177"/>
      <c r="AF437" s="177"/>
      <c r="AG437" s="92"/>
      <c r="AH437" s="92"/>
      <c r="AI437" s="92"/>
      <c r="AJ437" s="152"/>
      <c r="AK437" s="152"/>
      <c r="AL437" s="152"/>
      <c r="AM437" s="124"/>
      <c r="AN437" s="124"/>
      <c r="AO437" s="124"/>
      <c r="AP437" s="124"/>
      <c r="AQ437" s="124"/>
      <c r="AR437" s="124"/>
    </row>
    <row r="438" ht="15.75" customHeight="1">
      <c r="A438" s="232"/>
      <c r="B438" s="233"/>
      <c r="C438" s="232"/>
      <c r="D438" s="92"/>
      <c r="E438" s="232"/>
      <c r="F438" s="234"/>
      <c r="G438" s="232"/>
      <c r="H438" s="234"/>
      <c r="I438" s="232"/>
      <c r="J438" s="92"/>
      <c r="K438" s="124"/>
      <c r="L438" s="92"/>
      <c r="M438" s="235"/>
      <c r="N438" s="16"/>
      <c r="O438" s="236"/>
      <c r="P438" s="235"/>
      <c r="Q438" s="16"/>
      <c r="R438" s="237"/>
      <c r="S438" s="232"/>
      <c r="T438" s="253"/>
      <c r="U438" s="251"/>
      <c r="V438" s="177"/>
      <c r="W438" s="177"/>
      <c r="X438" s="177"/>
      <c r="Y438" s="177"/>
      <c r="Z438" s="177"/>
      <c r="AA438" s="241"/>
      <c r="AB438" s="235"/>
      <c r="AC438" s="235"/>
      <c r="AD438" s="232"/>
      <c r="AE438" s="177"/>
      <c r="AF438" s="177"/>
      <c r="AG438" s="92"/>
      <c r="AH438" s="92"/>
      <c r="AI438" s="92"/>
      <c r="AJ438" s="152"/>
      <c r="AK438" s="152"/>
      <c r="AL438" s="152"/>
      <c r="AM438" s="124"/>
      <c r="AN438" s="124"/>
      <c r="AO438" s="124"/>
      <c r="AP438" s="124"/>
      <c r="AQ438" s="124"/>
      <c r="AR438" s="124"/>
    </row>
    <row r="439" ht="15.75" customHeight="1">
      <c r="A439" s="232"/>
      <c r="B439" s="233"/>
      <c r="C439" s="232"/>
      <c r="D439" s="92"/>
      <c r="E439" s="232"/>
      <c r="F439" s="234"/>
      <c r="G439" s="232"/>
      <c r="H439" s="234"/>
      <c r="I439" s="232"/>
      <c r="J439" s="92"/>
      <c r="K439" s="124"/>
      <c r="L439" s="92"/>
      <c r="M439" s="235"/>
      <c r="N439" s="16"/>
      <c r="O439" s="236"/>
      <c r="P439" s="235"/>
      <c r="Q439" s="16"/>
      <c r="R439" s="237"/>
      <c r="S439" s="232"/>
      <c r="T439" s="253"/>
      <c r="U439" s="251"/>
      <c r="V439" s="177"/>
      <c r="W439" s="177"/>
      <c r="X439" s="177"/>
      <c r="Y439" s="177"/>
      <c r="Z439" s="177"/>
      <c r="AA439" s="241"/>
      <c r="AB439" s="235"/>
      <c r="AC439" s="235"/>
      <c r="AD439" s="232"/>
      <c r="AE439" s="177"/>
      <c r="AF439" s="177"/>
      <c r="AG439" s="92"/>
      <c r="AH439" s="92"/>
      <c r="AI439" s="92"/>
      <c r="AJ439" s="152"/>
      <c r="AK439" s="152"/>
      <c r="AL439" s="152"/>
      <c r="AM439" s="124"/>
      <c r="AN439" s="124"/>
      <c r="AO439" s="124"/>
      <c r="AP439" s="124"/>
      <c r="AQ439" s="124"/>
      <c r="AR439" s="124"/>
    </row>
    <row r="440" ht="15.75" customHeight="1">
      <c r="A440" s="232"/>
      <c r="B440" s="233"/>
      <c r="C440" s="232"/>
      <c r="D440" s="92"/>
      <c r="E440" s="232"/>
      <c r="F440" s="234"/>
      <c r="G440" s="232"/>
      <c r="H440" s="234"/>
      <c r="I440" s="232"/>
      <c r="J440" s="92"/>
      <c r="K440" s="124"/>
      <c r="L440" s="92"/>
      <c r="M440" s="235"/>
      <c r="N440" s="16"/>
      <c r="O440" s="236"/>
      <c r="P440" s="235"/>
      <c r="Q440" s="16"/>
      <c r="R440" s="237"/>
      <c r="S440" s="232"/>
      <c r="T440" s="253"/>
      <c r="U440" s="251"/>
      <c r="V440" s="177"/>
      <c r="W440" s="177"/>
      <c r="X440" s="177"/>
      <c r="Y440" s="177"/>
      <c r="Z440" s="177"/>
      <c r="AA440" s="241"/>
      <c r="AB440" s="235"/>
      <c r="AC440" s="235"/>
      <c r="AD440" s="232"/>
      <c r="AE440" s="177"/>
      <c r="AF440" s="177"/>
      <c r="AG440" s="92"/>
      <c r="AH440" s="92"/>
      <c r="AI440" s="92"/>
      <c r="AJ440" s="152"/>
      <c r="AK440" s="152"/>
      <c r="AL440" s="152"/>
      <c r="AM440" s="124"/>
      <c r="AN440" s="124"/>
      <c r="AO440" s="124"/>
      <c r="AP440" s="124"/>
      <c r="AQ440" s="124"/>
      <c r="AR440" s="124"/>
    </row>
    <row r="441" ht="15.75" customHeight="1">
      <c r="A441" s="232"/>
      <c r="B441" s="233"/>
      <c r="C441" s="232"/>
      <c r="D441" s="92"/>
      <c r="E441" s="232"/>
      <c r="F441" s="234"/>
      <c r="G441" s="232"/>
      <c r="H441" s="234"/>
      <c r="I441" s="232"/>
      <c r="J441" s="92"/>
      <c r="K441" s="124"/>
      <c r="L441" s="92"/>
      <c r="M441" s="235"/>
      <c r="N441" s="16"/>
      <c r="O441" s="236"/>
      <c r="P441" s="235"/>
      <c r="Q441" s="16"/>
      <c r="R441" s="237"/>
      <c r="S441" s="232"/>
      <c r="T441" s="253"/>
      <c r="U441" s="251"/>
      <c r="V441" s="177"/>
      <c r="W441" s="177"/>
      <c r="X441" s="177"/>
      <c r="Y441" s="177"/>
      <c r="Z441" s="177"/>
      <c r="AA441" s="241"/>
      <c r="AB441" s="235"/>
      <c r="AC441" s="235"/>
      <c r="AD441" s="232"/>
      <c r="AE441" s="177"/>
      <c r="AF441" s="177"/>
      <c r="AG441" s="92"/>
      <c r="AH441" s="92"/>
      <c r="AI441" s="92"/>
      <c r="AJ441" s="152"/>
      <c r="AK441" s="152"/>
      <c r="AL441" s="152"/>
      <c r="AM441" s="124"/>
      <c r="AN441" s="124"/>
      <c r="AO441" s="124"/>
      <c r="AP441" s="124"/>
      <c r="AQ441" s="124"/>
      <c r="AR441" s="124"/>
    </row>
    <row r="442" ht="15.75" customHeight="1">
      <c r="A442" s="232"/>
      <c r="B442" s="233"/>
      <c r="C442" s="232"/>
      <c r="D442" s="92"/>
      <c r="E442" s="232"/>
      <c r="F442" s="234"/>
      <c r="G442" s="232"/>
      <c r="H442" s="234"/>
      <c r="I442" s="232"/>
      <c r="J442" s="92"/>
      <c r="K442" s="124"/>
      <c r="L442" s="92"/>
      <c r="M442" s="235"/>
      <c r="N442" s="16"/>
      <c r="O442" s="236"/>
      <c r="P442" s="235"/>
      <c r="Q442" s="16"/>
      <c r="R442" s="237"/>
      <c r="S442" s="232"/>
      <c r="T442" s="253"/>
      <c r="U442" s="251"/>
      <c r="V442" s="177"/>
      <c r="W442" s="177"/>
      <c r="X442" s="177"/>
      <c r="Y442" s="177"/>
      <c r="Z442" s="177"/>
      <c r="AA442" s="241"/>
      <c r="AB442" s="235"/>
      <c r="AC442" s="235"/>
      <c r="AD442" s="232"/>
      <c r="AE442" s="177"/>
      <c r="AF442" s="177"/>
      <c r="AG442" s="92"/>
      <c r="AH442" s="92"/>
      <c r="AI442" s="92"/>
      <c r="AJ442" s="152"/>
      <c r="AK442" s="152"/>
      <c r="AL442" s="152"/>
      <c r="AM442" s="124"/>
      <c r="AN442" s="124"/>
      <c r="AO442" s="124"/>
      <c r="AP442" s="124"/>
      <c r="AQ442" s="124"/>
      <c r="AR442" s="124"/>
    </row>
    <row r="443" ht="15.75" customHeight="1">
      <c r="A443" s="232"/>
      <c r="B443" s="233"/>
      <c r="C443" s="232"/>
      <c r="D443" s="92"/>
      <c r="E443" s="232"/>
      <c r="F443" s="234"/>
      <c r="G443" s="232"/>
      <c r="H443" s="234"/>
      <c r="I443" s="232"/>
      <c r="J443" s="92"/>
      <c r="K443" s="124"/>
      <c r="L443" s="92"/>
      <c r="M443" s="235"/>
      <c r="N443" s="16"/>
      <c r="O443" s="236"/>
      <c r="P443" s="235"/>
      <c r="Q443" s="16"/>
      <c r="R443" s="237"/>
      <c r="S443" s="232"/>
      <c r="T443" s="253"/>
      <c r="U443" s="251"/>
      <c r="V443" s="177"/>
      <c r="W443" s="177"/>
      <c r="X443" s="177"/>
      <c r="Y443" s="177"/>
      <c r="Z443" s="177"/>
      <c r="AA443" s="241"/>
      <c r="AB443" s="235"/>
      <c r="AC443" s="235"/>
      <c r="AD443" s="232"/>
      <c r="AE443" s="177"/>
      <c r="AF443" s="177"/>
      <c r="AG443" s="92"/>
      <c r="AH443" s="92"/>
      <c r="AI443" s="92"/>
      <c r="AJ443" s="152"/>
      <c r="AK443" s="152"/>
      <c r="AL443" s="152"/>
      <c r="AM443" s="124"/>
      <c r="AN443" s="124"/>
      <c r="AO443" s="124"/>
      <c r="AP443" s="124"/>
      <c r="AQ443" s="124"/>
      <c r="AR443" s="124"/>
    </row>
    <row r="444" ht="15.75" customHeight="1">
      <c r="A444" s="232"/>
      <c r="B444" s="233"/>
      <c r="C444" s="232"/>
      <c r="D444" s="92"/>
      <c r="E444" s="232"/>
      <c r="F444" s="234"/>
      <c r="G444" s="232"/>
      <c r="H444" s="234"/>
      <c r="I444" s="232"/>
      <c r="J444" s="92"/>
      <c r="K444" s="124"/>
      <c r="L444" s="92"/>
      <c r="M444" s="235"/>
      <c r="N444" s="16"/>
      <c r="O444" s="236"/>
      <c r="P444" s="235"/>
      <c r="Q444" s="16"/>
      <c r="R444" s="237"/>
      <c r="S444" s="232"/>
      <c r="T444" s="253"/>
      <c r="U444" s="251"/>
      <c r="V444" s="177"/>
      <c r="W444" s="177"/>
      <c r="X444" s="177"/>
      <c r="Y444" s="177"/>
      <c r="Z444" s="177"/>
      <c r="AA444" s="241"/>
      <c r="AB444" s="235"/>
      <c r="AC444" s="235"/>
      <c r="AD444" s="232"/>
      <c r="AE444" s="177"/>
      <c r="AF444" s="177"/>
      <c r="AG444" s="92"/>
      <c r="AH444" s="92"/>
      <c r="AI444" s="92"/>
      <c r="AJ444" s="152"/>
      <c r="AK444" s="152"/>
      <c r="AL444" s="152"/>
      <c r="AM444" s="124"/>
      <c r="AN444" s="124"/>
      <c r="AO444" s="124"/>
      <c r="AP444" s="124"/>
      <c r="AQ444" s="124"/>
      <c r="AR444" s="124"/>
    </row>
    <row r="445" ht="15.75" customHeight="1">
      <c r="A445" s="232"/>
      <c r="B445" s="233"/>
      <c r="C445" s="232"/>
      <c r="D445" s="92"/>
      <c r="E445" s="232"/>
      <c r="F445" s="234"/>
      <c r="G445" s="232"/>
      <c r="H445" s="234"/>
      <c r="I445" s="232"/>
      <c r="J445" s="92"/>
      <c r="K445" s="124"/>
      <c r="L445" s="92"/>
      <c r="M445" s="235"/>
      <c r="N445" s="16"/>
      <c r="O445" s="236"/>
      <c r="P445" s="235"/>
      <c r="Q445" s="16"/>
      <c r="R445" s="237"/>
      <c r="S445" s="232"/>
      <c r="T445" s="253"/>
      <c r="U445" s="251"/>
      <c r="V445" s="177"/>
      <c r="W445" s="177"/>
      <c r="X445" s="177"/>
      <c r="Y445" s="177"/>
      <c r="Z445" s="177"/>
      <c r="AA445" s="241"/>
      <c r="AB445" s="235"/>
      <c r="AC445" s="235"/>
      <c r="AD445" s="232"/>
      <c r="AE445" s="177"/>
      <c r="AF445" s="177"/>
      <c r="AG445" s="92"/>
      <c r="AH445" s="92"/>
      <c r="AI445" s="92"/>
      <c r="AJ445" s="152"/>
      <c r="AK445" s="152"/>
      <c r="AL445" s="152"/>
      <c r="AM445" s="124"/>
      <c r="AN445" s="124"/>
      <c r="AO445" s="124"/>
      <c r="AP445" s="124"/>
      <c r="AQ445" s="124"/>
      <c r="AR445" s="124"/>
    </row>
    <row r="446" ht="15.75" customHeight="1">
      <c r="A446" s="232"/>
      <c r="B446" s="233"/>
      <c r="C446" s="232"/>
      <c r="D446" s="92"/>
      <c r="E446" s="232"/>
      <c r="F446" s="234"/>
      <c r="G446" s="232"/>
      <c r="H446" s="234"/>
      <c r="I446" s="232"/>
      <c r="J446" s="92"/>
      <c r="K446" s="124"/>
      <c r="L446" s="92"/>
      <c r="M446" s="235"/>
      <c r="N446" s="16"/>
      <c r="O446" s="236"/>
      <c r="P446" s="235"/>
      <c r="Q446" s="16"/>
      <c r="R446" s="237"/>
      <c r="S446" s="232"/>
      <c r="T446" s="253"/>
      <c r="U446" s="251"/>
      <c r="V446" s="177"/>
      <c r="W446" s="177"/>
      <c r="X446" s="177"/>
      <c r="Y446" s="177"/>
      <c r="Z446" s="177"/>
      <c r="AA446" s="241"/>
      <c r="AB446" s="235"/>
      <c r="AC446" s="235"/>
      <c r="AD446" s="232"/>
      <c r="AE446" s="177"/>
      <c r="AF446" s="177"/>
      <c r="AG446" s="92"/>
      <c r="AH446" s="92"/>
      <c r="AI446" s="92"/>
      <c r="AJ446" s="152"/>
      <c r="AK446" s="152"/>
      <c r="AL446" s="152"/>
      <c r="AM446" s="124"/>
      <c r="AN446" s="124"/>
      <c r="AO446" s="124"/>
      <c r="AP446" s="124"/>
      <c r="AQ446" s="124"/>
      <c r="AR446" s="124"/>
    </row>
    <row r="447" ht="15.75" customHeight="1">
      <c r="A447" s="232"/>
      <c r="B447" s="233"/>
      <c r="C447" s="232"/>
      <c r="D447" s="92"/>
      <c r="E447" s="232"/>
      <c r="F447" s="234"/>
      <c r="G447" s="232"/>
      <c r="H447" s="234"/>
      <c r="I447" s="232"/>
      <c r="J447" s="92"/>
      <c r="K447" s="124"/>
      <c r="L447" s="92"/>
      <c r="M447" s="235"/>
      <c r="N447" s="16"/>
      <c r="O447" s="236"/>
      <c r="P447" s="235"/>
      <c r="Q447" s="16"/>
      <c r="R447" s="237"/>
      <c r="S447" s="232"/>
      <c r="T447" s="253"/>
      <c r="U447" s="251"/>
      <c r="V447" s="177"/>
      <c r="W447" s="177"/>
      <c r="X447" s="177"/>
      <c r="Y447" s="177"/>
      <c r="Z447" s="177"/>
      <c r="AA447" s="241"/>
      <c r="AB447" s="235"/>
      <c r="AC447" s="235"/>
      <c r="AD447" s="232"/>
      <c r="AE447" s="177"/>
      <c r="AF447" s="177"/>
      <c r="AG447" s="92"/>
      <c r="AH447" s="92"/>
      <c r="AI447" s="92"/>
      <c r="AJ447" s="152"/>
      <c r="AK447" s="152"/>
      <c r="AL447" s="152"/>
      <c r="AM447" s="124"/>
      <c r="AN447" s="124"/>
      <c r="AO447" s="124"/>
      <c r="AP447" s="124"/>
      <c r="AQ447" s="124"/>
      <c r="AR447" s="124"/>
    </row>
    <row r="448" ht="15.75" customHeight="1">
      <c r="A448" s="232"/>
      <c r="B448" s="233"/>
      <c r="C448" s="232"/>
      <c r="D448" s="92"/>
      <c r="E448" s="232"/>
      <c r="F448" s="234"/>
      <c r="G448" s="232"/>
      <c r="H448" s="234"/>
      <c r="I448" s="232"/>
      <c r="J448" s="92"/>
      <c r="K448" s="124"/>
      <c r="L448" s="92"/>
      <c r="M448" s="235"/>
      <c r="N448" s="16"/>
      <c r="O448" s="236"/>
      <c r="P448" s="235"/>
      <c r="Q448" s="16"/>
      <c r="R448" s="237"/>
      <c r="S448" s="232"/>
      <c r="T448" s="253"/>
      <c r="U448" s="251"/>
      <c r="V448" s="177"/>
      <c r="W448" s="177"/>
      <c r="X448" s="177"/>
      <c r="Y448" s="177"/>
      <c r="Z448" s="177"/>
      <c r="AA448" s="241"/>
      <c r="AB448" s="235"/>
      <c r="AC448" s="235"/>
      <c r="AD448" s="232"/>
      <c r="AE448" s="177"/>
      <c r="AF448" s="177"/>
      <c r="AG448" s="92"/>
      <c r="AH448" s="92"/>
      <c r="AI448" s="92"/>
      <c r="AJ448" s="152"/>
      <c r="AK448" s="152"/>
      <c r="AL448" s="152"/>
      <c r="AM448" s="124"/>
      <c r="AN448" s="124"/>
      <c r="AO448" s="124"/>
      <c r="AP448" s="124"/>
      <c r="AQ448" s="124"/>
      <c r="AR448" s="124"/>
    </row>
    <row r="449" ht="15.75" customHeight="1">
      <c r="A449" s="232"/>
      <c r="B449" s="233"/>
      <c r="C449" s="232"/>
      <c r="D449" s="92"/>
      <c r="E449" s="232"/>
      <c r="F449" s="234"/>
      <c r="G449" s="232"/>
      <c r="H449" s="234"/>
      <c r="I449" s="232"/>
      <c r="J449" s="92"/>
      <c r="K449" s="124"/>
      <c r="L449" s="92"/>
      <c r="M449" s="235"/>
      <c r="N449" s="16"/>
      <c r="O449" s="236"/>
      <c r="P449" s="235"/>
      <c r="Q449" s="16"/>
      <c r="R449" s="237"/>
      <c r="S449" s="232"/>
      <c r="T449" s="253"/>
      <c r="U449" s="251"/>
      <c r="V449" s="177"/>
      <c r="W449" s="177"/>
      <c r="X449" s="177"/>
      <c r="Y449" s="177"/>
      <c r="Z449" s="177"/>
      <c r="AA449" s="241"/>
      <c r="AB449" s="235"/>
      <c r="AC449" s="235"/>
      <c r="AD449" s="232"/>
      <c r="AE449" s="177"/>
      <c r="AF449" s="177"/>
      <c r="AG449" s="92"/>
      <c r="AH449" s="92"/>
      <c r="AI449" s="92"/>
      <c r="AJ449" s="152"/>
      <c r="AK449" s="152"/>
      <c r="AL449" s="152"/>
      <c r="AM449" s="124"/>
      <c r="AN449" s="124"/>
      <c r="AO449" s="124"/>
      <c r="AP449" s="124"/>
      <c r="AQ449" s="124"/>
      <c r="AR449" s="124"/>
    </row>
    <row r="450" ht="15.75" customHeight="1">
      <c r="A450" s="232"/>
      <c r="B450" s="233"/>
      <c r="C450" s="232"/>
      <c r="D450" s="92"/>
      <c r="E450" s="232"/>
      <c r="F450" s="234"/>
      <c r="G450" s="232"/>
      <c r="H450" s="234"/>
      <c r="I450" s="232"/>
      <c r="J450" s="92"/>
      <c r="K450" s="124"/>
      <c r="L450" s="92"/>
      <c r="M450" s="235"/>
      <c r="N450" s="16"/>
      <c r="O450" s="236"/>
      <c r="P450" s="235"/>
      <c r="Q450" s="16"/>
      <c r="R450" s="237"/>
      <c r="S450" s="232"/>
      <c r="T450" s="253"/>
      <c r="U450" s="251"/>
      <c r="V450" s="177"/>
      <c r="W450" s="177"/>
      <c r="X450" s="177"/>
      <c r="Y450" s="177"/>
      <c r="Z450" s="177"/>
      <c r="AA450" s="241"/>
      <c r="AB450" s="235"/>
      <c r="AC450" s="235"/>
      <c r="AD450" s="232"/>
      <c r="AE450" s="177"/>
      <c r="AF450" s="177"/>
      <c r="AG450" s="92"/>
      <c r="AH450" s="92"/>
      <c r="AI450" s="92"/>
      <c r="AJ450" s="152"/>
      <c r="AK450" s="152"/>
      <c r="AL450" s="152"/>
      <c r="AM450" s="124"/>
      <c r="AN450" s="124"/>
      <c r="AO450" s="124"/>
      <c r="AP450" s="124"/>
      <c r="AQ450" s="124"/>
      <c r="AR450" s="124"/>
    </row>
    <row r="451" ht="15.75" customHeight="1">
      <c r="A451" s="232"/>
      <c r="B451" s="233"/>
      <c r="C451" s="232"/>
      <c r="D451" s="92"/>
      <c r="E451" s="232"/>
      <c r="F451" s="234"/>
      <c r="G451" s="232"/>
      <c r="H451" s="234"/>
      <c r="I451" s="232"/>
      <c r="J451" s="92"/>
      <c r="K451" s="124"/>
      <c r="L451" s="92"/>
      <c r="M451" s="235"/>
      <c r="N451" s="16"/>
      <c r="O451" s="236"/>
      <c r="P451" s="235"/>
      <c r="Q451" s="16"/>
      <c r="R451" s="237"/>
      <c r="S451" s="232"/>
      <c r="T451" s="253"/>
      <c r="U451" s="251"/>
      <c r="V451" s="177"/>
      <c r="W451" s="177"/>
      <c r="X451" s="177"/>
      <c r="Y451" s="177"/>
      <c r="Z451" s="177"/>
      <c r="AA451" s="241"/>
      <c r="AB451" s="235"/>
      <c r="AC451" s="235"/>
      <c r="AD451" s="232"/>
      <c r="AE451" s="177"/>
      <c r="AF451" s="177"/>
      <c r="AG451" s="92"/>
      <c r="AH451" s="92"/>
      <c r="AI451" s="92"/>
      <c r="AJ451" s="152"/>
      <c r="AK451" s="152"/>
      <c r="AL451" s="152"/>
      <c r="AM451" s="124"/>
      <c r="AN451" s="124"/>
      <c r="AO451" s="124"/>
      <c r="AP451" s="124"/>
      <c r="AQ451" s="124"/>
      <c r="AR451" s="124"/>
    </row>
    <row r="452" ht="15.75" customHeight="1">
      <c r="A452" s="232"/>
      <c r="B452" s="233"/>
      <c r="C452" s="232"/>
      <c r="D452" s="92"/>
      <c r="E452" s="232"/>
      <c r="F452" s="234"/>
      <c r="G452" s="232"/>
      <c r="H452" s="234"/>
      <c r="I452" s="232"/>
      <c r="J452" s="92"/>
      <c r="K452" s="124"/>
      <c r="L452" s="92"/>
      <c r="M452" s="235"/>
      <c r="N452" s="16"/>
      <c r="O452" s="236"/>
      <c r="P452" s="235"/>
      <c r="Q452" s="16"/>
      <c r="R452" s="237"/>
      <c r="S452" s="232"/>
      <c r="T452" s="253"/>
      <c r="U452" s="251"/>
      <c r="V452" s="177"/>
      <c r="W452" s="177"/>
      <c r="X452" s="177"/>
      <c r="Y452" s="177"/>
      <c r="Z452" s="177"/>
      <c r="AA452" s="241"/>
      <c r="AB452" s="235"/>
      <c r="AC452" s="235"/>
      <c r="AD452" s="232"/>
      <c r="AE452" s="177"/>
      <c r="AF452" s="177"/>
      <c r="AG452" s="92"/>
      <c r="AH452" s="92"/>
      <c r="AI452" s="92"/>
      <c r="AJ452" s="152"/>
      <c r="AK452" s="152"/>
      <c r="AL452" s="152"/>
      <c r="AM452" s="124"/>
      <c r="AN452" s="124"/>
      <c r="AO452" s="124"/>
      <c r="AP452" s="124"/>
      <c r="AQ452" s="124"/>
      <c r="AR452" s="124"/>
    </row>
    <row r="453" ht="15.75" customHeight="1">
      <c r="A453" s="232"/>
      <c r="B453" s="233"/>
      <c r="C453" s="232"/>
      <c r="D453" s="92"/>
      <c r="E453" s="232"/>
      <c r="F453" s="234"/>
      <c r="G453" s="232"/>
      <c r="H453" s="234"/>
      <c r="I453" s="232"/>
      <c r="J453" s="92"/>
      <c r="K453" s="124"/>
      <c r="L453" s="92"/>
      <c r="M453" s="235"/>
      <c r="N453" s="16"/>
      <c r="O453" s="236"/>
      <c r="P453" s="235"/>
      <c r="Q453" s="16"/>
      <c r="R453" s="237"/>
      <c r="S453" s="232"/>
      <c r="T453" s="253"/>
      <c r="U453" s="251"/>
      <c r="V453" s="177"/>
      <c r="W453" s="177"/>
      <c r="X453" s="177"/>
      <c r="Y453" s="177"/>
      <c r="Z453" s="177"/>
      <c r="AA453" s="241"/>
      <c r="AB453" s="235"/>
      <c r="AC453" s="235"/>
      <c r="AD453" s="232"/>
      <c r="AE453" s="177"/>
      <c r="AF453" s="177"/>
      <c r="AG453" s="92"/>
      <c r="AH453" s="92"/>
      <c r="AI453" s="92"/>
      <c r="AJ453" s="152"/>
      <c r="AK453" s="152"/>
      <c r="AL453" s="152"/>
      <c r="AM453" s="124"/>
      <c r="AN453" s="124"/>
      <c r="AO453" s="124"/>
      <c r="AP453" s="124"/>
      <c r="AQ453" s="124"/>
      <c r="AR453" s="124"/>
    </row>
    <row r="454" ht="15.75" customHeight="1">
      <c r="A454" s="232"/>
      <c r="B454" s="233"/>
      <c r="C454" s="232"/>
      <c r="D454" s="92"/>
      <c r="E454" s="232"/>
      <c r="F454" s="234"/>
      <c r="G454" s="232"/>
      <c r="H454" s="234"/>
      <c r="I454" s="232"/>
      <c r="J454" s="92"/>
      <c r="K454" s="124"/>
      <c r="L454" s="92"/>
      <c r="M454" s="235"/>
      <c r="N454" s="16"/>
      <c r="O454" s="236"/>
      <c r="P454" s="235"/>
      <c r="Q454" s="16"/>
      <c r="R454" s="237"/>
      <c r="S454" s="232"/>
      <c r="T454" s="253"/>
      <c r="U454" s="251"/>
      <c r="V454" s="177"/>
      <c r="W454" s="177"/>
      <c r="X454" s="177"/>
      <c r="Y454" s="177"/>
      <c r="Z454" s="177"/>
      <c r="AA454" s="241"/>
      <c r="AB454" s="235"/>
      <c r="AC454" s="235"/>
      <c r="AD454" s="232"/>
      <c r="AE454" s="177"/>
      <c r="AF454" s="177"/>
      <c r="AG454" s="92"/>
      <c r="AH454" s="92"/>
      <c r="AI454" s="92"/>
      <c r="AJ454" s="152"/>
      <c r="AK454" s="152"/>
      <c r="AL454" s="152"/>
      <c r="AM454" s="124"/>
      <c r="AN454" s="124"/>
      <c r="AO454" s="124"/>
      <c r="AP454" s="124"/>
      <c r="AQ454" s="124"/>
      <c r="AR454" s="124"/>
    </row>
    <row r="455" ht="15.75" customHeight="1">
      <c r="A455" s="232"/>
      <c r="B455" s="233"/>
      <c r="C455" s="232"/>
      <c r="D455" s="92"/>
      <c r="E455" s="232"/>
      <c r="F455" s="234"/>
      <c r="G455" s="232"/>
      <c r="H455" s="234"/>
      <c r="I455" s="232"/>
      <c r="J455" s="92"/>
      <c r="K455" s="124"/>
      <c r="L455" s="92"/>
      <c r="M455" s="235"/>
      <c r="N455" s="16"/>
      <c r="O455" s="236"/>
      <c r="P455" s="235"/>
      <c r="Q455" s="16"/>
      <c r="R455" s="237"/>
      <c r="S455" s="232"/>
      <c r="T455" s="253"/>
      <c r="U455" s="251"/>
      <c r="V455" s="177"/>
      <c r="W455" s="177"/>
      <c r="X455" s="177"/>
      <c r="Y455" s="177"/>
      <c r="Z455" s="177"/>
      <c r="AA455" s="241"/>
      <c r="AB455" s="235"/>
      <c r="AC455" s="235"/>
      <c r="AD455" s="232"/>
      <c r="AE455" s="177"/>
      <c r="AF455" s="177"/>
      <c r="AG455" s="92"/>
      <c r="AH455" s="92"/>
      <c r="AI455" s="92"/>
      <c r="AJ455" s="152"/>
      <c r="AK455" s="152"/>
      <c r="AL455" s="152"/>
      <c r="AM455" s="124"/>
      <c r="AN455" s="124"/>
      <c r="AO455" s="124"/>
      <c r="AP455" s="124"/>
      <c r="AQ455" s="124"/>
      <c r="AR455" s="124"/>
    </row>
    <row r="456" ht="15.75" customHeight="1">
      <c r="A456" s="232"/>
      <c r="B456" s="233"/>
      <c r="C456" s="232"/>
      <c r="D456" s="92"/>
      <c r="E456" s="232"/>
      <c r="F456" s="234"/>
      <c r="G456" s="232"/>
      <c r="H456" s="234"/>
      <c r="I456" s="232"/>
      <c r="J456" s="92"/>
      <c r="K456" s="124"/>
      <c r="L456" s="92"/>
      <c r="M456" s="235"/>
      <c r="N456" s="16"/>
      <c r="O456" s="236"/>
      <c r="P456" s="235"/>
      <c r="Q456" s="16"/>
      <c r="R456" s="237"/>
      <c r="S456" s="232"/>
      <c r="T456" s="253"/>
      <c r="U456" s="251"/>
      <c r="V456" s="177"/>
      <c r="W456" s="177"/>
      <c r="X456" s="177"/>
      <c r="Y456" s="177"/>
      <c r="Z456" s="177"/>
      <c r="AA456" s="241"/>
      <c r="AB456" s="235"/>
      <c r="AC456" s="235"/>
      <c r="AD456" s="232"/>
      <c r="AE456" s="177"/>
      <c r="AF456" s="177"/>
      <c r="AG456" s="92"/>
      <c r="AH456" s="92"/>
      <c r="AI456" s="92"/>
      <c r="AJ456" s="152"/>
      <c r="AK456" s="152"/>
      <c r="AL456" s="152"/>
      <c r="AM456" s="124"/>
      <c r="AN456" s="124"/>
      <c r="AO456" s="124"/>
      <c r="AP456" s="124"/>
      <c r="AQ456" s="124"/>
      <c r="AR456" s="124"/>
    </row>
    <row r="457" ht="15.75" customHeight="1">
      <c r="A457" s="232"/>
      <c r="B457" s="233"/>
      <c r="C457" s="232"/>
      <c r="D457" s="92"/>
      <c r="E457" s="232"/>
      <c r="F457" s="234"/>
      <c r="G457" s="232"/>
      <c r="H457" s="234"/>
      <c r="I457" s="232"/>
      <c r="J457" s="92"/>
      <c r="K457" s="124"/>
      <c r="L457" s="92"/>
      <c r="M457" s="235"/>
      <c r="N457" s="16"/>
      <c r="O457" s="236"/>
      <c r="P457" s="235"/>
      <c r="Q457" s="16"/>
      <c r="R457" s="237"/>
      <c r="S457" s="232"/>
      <c r="T457" s="253"/>
      <c r="U457" s="251"/>
      <c r="V457" s="177"/>
      <c r="W457" s="177"/>
      <c r="X457" s="177"/>
      <c r="Y457" s="177"/>
      <c r="Z457" s="177"/>
      <c r="AA457" s="241"/>
      <c r="AB457" s="235"/>
      <c r="AC457" s="235"/>
      <c r="AD457" s="232"/>
      <c r="AE457" s="177"/>
      <c r="AF457" s="177"/>
      <c r="AG457" s="92"/>
      <c r="AH457" s="92"/>
      <c r="AI457" s="92"/>
      <c r="AJ457" s="152"/>
      <c r="AK457" s="152"/>
      <c r="AL457" s="152"/>
      <c r="AM457" s="124"/>
      <c r="AN457" s="124"/>
      <c r="AO457" s="124"/>
      <c r="AP457" s="124"/>
      <c r="AQ457" s="124"/>
      <c r="AR457" s="124"/>
    </row>
    <row r="458" ht="15.75" customHeight="1">
      <c r="A458" s="232"/>
      <c r="B458" s="233"/>
      <c r="C458" s="232"/>
      <c r="D458" s="92"/>
      <c r="E458" s="232"/>
      <c r="F458" s="234"/>
      <c r="G458" s="232"/>
      <c r="H458" s="234"/>
      <c r="I458" s="232"/>
      <c r="J458" s="92"/>
      <c r="K458" s="124"/>
      <c r="L458" s="92"/>
      <c r="M458" s="235"/>
      <c r="N458" s="16"/>
      <c r="O458" s="236"/>
      <c r="P458" s="235"/>
      <c r="Q458" s="16"/>
      <c r="R458" s="237"/>
      <c r="S458" s="232"/>
      <c r="T458" s="253"/>
      <c r="U458" s="251"/>
      <c r="V458" s="177"/>
      <c r="W458" s="177"/>
      <c r="X458" s="177"/>
      <c r="Y458" s="177"/>
      <c r="Z458" s="177"/>
      <c r="AA458" s="241"/>
      <c r="AB458" s="235"/>
      <c r="AC458" s="235"/>
      <c r="AD458" s="232"/>
      <c r="AE458" s="177"/>
      <c r="AF458" s="177"/>
      <c r="AG458" s="92"/>
      <c r="AH458" s="92"/>
      <c r="AI458" s="92"/>
      <c r="AJ458" s="152"/>
      <c r="AK458" s="152"/>
      <c r="AL458" s="152"/>
      <c r="AM458" s="124"/>
      <c r="AN458" s="124"/>
      <c r="AO458" s="124"/>
      <c r="AP458" s="124"/>
      <c r="AQ458" s="124"/>
      <c r="AR458" s="124"/>
    </row>
    <row r="459" ht="15.75" customHeight="1">
      <c r="A459" s="232"/>
      <c r="B459" s="233"/>
      <c r="C459" s="232"/>
      <c r="D459" s="92"/>
      <c r="E459" s="232"/>
      <c r="F459" s="234"/>
      <c r="G459" s="232"/>
      <c r="H459" s="234"/>
      <c r="I459" s="232"/>
      <c r="J459" s="92"/>
      <c r="K459" s="124"/>
      <c r="L459" s="92"/>
      <c r="M459" s="235"/>
      <c r="N459" s="16"/>
      <c r="O459" s="236"/>
      <c r="P459" s="235"/>
      <c r="Q459" s="16"/>
      <c r="R459" s="237"/>
      <c r="S459" s="232"/>
      <c r="T459" s="253"/>
      <c r="U459" s="251"/>
      <c r="V459" s="177"/>
      <c r="W459" s="177"/>
      <c r="X459" s="177"/>
      <c r="Y459" s="177"/>
      <c r="Z459" s="177"/>
      <c r="AA459" s="241"/>
      <c r="AB459" s="235"/>
      <c r="AC459" s="235"/>
      <c r="AD459" s="232"/>
      <c r="AE459" s="177"/>
      <c r="AF459" s="177"/>
      <c r="AG459" s="92"/>
      <c r="AH459" s="92"/>
      <c r="AI459" s="92"/>
      <c r="AJ459" s="152"/>
      <c r="AK459" s="152"/>
      <c r="AL459" s="152"/>
      <c r="AM459" s="124"/>
      <c r="AN459" s="124"/>
      <c r="AO459" s="124"/>
      <c r="AP459" s="124"/>
      <c r="AQ459" s="124"/>
      <c r="AR459" s="124"/>
    </row>
    <row r="460" ht="15.75" customHeight="1">
      <c r="A460" s="232"/>
      <c r="B460" s="233"/>
      <c r="C460" s="232"/>
      <c r="D460" s="92"/>
      <c r="E460" s="232"/>
      <c r="F460" s="234"/>
      <c r="G460" s="232"/>
      <c r="H460" s="234"/>
      <c r="I460" s="232"/>
      <c r="J460" s="92"/>
      <c r="K460" s="124"/>
      <c r="L460" s="92"/>
      <c r="M460" s="235"/>
      <c r="N460" s="16"/>
      <c r="O460" s="236"/>
      <c r="P460" s="235"/>
      <c r="Q460" s="16"/>
      <c r="R460" s="237"/>
      <c r="S460" s="232"/>
      <c r="T460" s="253"/>
      <c r="U460" s="251"/>
      <c r="V460" s="177"/>
      <c r="W460" s="177"/>
      <c r="X460" s="177"/>
      <c r="Y460" s="177"/>
      <c r="Z460" s="177"/>
      <c r="AA460" s="241"/>
      <c r="AB460" s="235"/>
      <c r="AC460" s="235"/>
      <c r="AD460" s="232"/>
      <c r="AE460" s="177"/>
      <c r="AF460" s="177"/>
      <c r="AG460" s="92"/>
      <c r="AH460" s="92"/>
      <c r="AI460" s="92"/>
      <c r="AJ460" s="152"/>
      <c r="AK460" s="152"/>
      <c r="AL460" s="152"/>
      <c r="AM460" s="124"/>
      <c r="AN460" s="124"/>
      <c r="AO460" s="124"/>
      <c r="AP460" s="124"/>
      <c r="AQ460" s="124"/>
      <c r="AR460" s="124"/>
    </row>
    <row r="461" ht="15.75" customHeight="1">
      <c r="A461" s="232"/>
      <c r="B461" s="233"/>
      <c r="C461" s="232"/>
      <c r="D461" s="92"/>
      <c r="E461" s="232"/>
      <c r="F461" s="234"/>
      <c r="G461" s="232"/>
      <c r="H461" s="234"/>
      <c r="I461" s="232"/>
      <c r="J461" s="92"/>
      <c r="K461" s="124"/>
      <c r="L461" s="92"/>
      <c r="M461" s="235"/>
      <c r="N461" s="16"/>
      <c r="O461" s="236"/>
      <c r="P461" s="235"/>
      <c r="Q461" s="16"/>
      <c r="R461" s="237"/>
      <c r="S461" s="232"/>
      <c r="T461" s="253"/>
      <c r="U461" s="251"/>
      <c r="V461" s="177"/>
      <c r="W461" s="177"/>
      <c r="X461" s="177"/>
      <c r="Y461" s="177"/>
      <c r="Z461" s="177"/>
      <c r="AA461" s="241"/>
      <c r="AB461" s="235"/>
      <c r="AC461" s="235"/>
      <c r="AD461" s="232"/>
      <c r="AE461" s="177"/>
      <c r="AF461" s="177"/>
      <c r="AG461" s="92"/>
      <c r="AH461" s="92"/>
      <c r="AI461" s="92"/>
      <c r="AJ461" s="152"/>
      <c r="AK461" s="152"/>
      <c r="AL461" s="152"/>
      <c r="AM461" s="124"/>
      <c r="AN461" s="124"/>
      <c r="AO461" s="124"/>
      <c r="AP461" s="124"/>
      <c r="AQ461" s="124"/>
      <c r="AR461" s="124"/>
    </row>
    <row r="462" ht="15.75" customHeight="1">
      <c r="A462" s="232"/>
      <c r="B462" s="233"/>
      <c r="C462" s="232"/>
      <c r="D462" s="92"/>
      <c r="E462" s="232"/>
      <c r="F462" s="234"/>
      <c r="G462" s="232"/>
      <c r="H462" s="234"/>
      <c r="I462" s="232"/>
      <c r="J462" s="92"/>
      <c r="K462" s="124"/>
      <c r="L462" s="92"/>
      <c r="M462" s="235"/>
      <c r="N462" s="16"/>
      <c r="O462" s="236"/>
      <c r="P462" s="235"/>
      <c r="Q462" s="16"/>
      <c r="R462" s="237"/>
      <c r="S462" s="232"/>
      <c r="T462" s="253"/>
      <c r="U462" s="251"/>
      <c r="V462" s="177"/>
      <c r="W462" s="177"/>
      <c r="X462" s="177"/>
      <c r="Y462" s="177"/>
      <c r="Z462" s="177"/>
      <c r="AA462" s="241"/>
      <c r="AB462" s="235"/>
      <c r="AC462" s="235"/>
      <c r="AD462" s="232"/>
      <c r="AE462" s="177"/>
      <c r="AF462" s="177"/>
      <c r="AG462" s="92"/>
      <c r="AH462" s="92"/>
      <c r="AI462" s="92"/>
      <c r="AJ462" s="152"/>
      <c r="AK462" s="152"/>
      <c r="AL462" s="152"/>
      <c r="AM462" s="124"/>
      <c r="AN462" s="124"/>
      <c r="AO462" s="124"/>
      <c r="AP462" s="124"/>
      <c r="AQ462" s="124"/>
      <c r="AR462" s="124"/>
    </row>
    <row r="463" ht="15.75" customHeight="1">
      <c r="A463" s="232"/>
      <c r="B463" s="233"/>
      <c r="C463" s="232"/>
      <c r="D463" s="92"/>
      <c r="E463" s="232"/>
      <c r="F463" s="234"/>
      <c r="G463" s="232"/>
      <c r="H463" s="234"/>
      <c r="I463" s="232"/>
      <c r="J463" s="92"/>
      <c r="K463" s="124"/>
      <c r="L463" s="92"/>
      <c r="M463" s="235"/>
      <c r="N463" s="16"/>
      <c r="O463" s="236"/>
      <c r="P463" s="235"/>
      <c r="Q463" s="16"/>
      <c r="R463" s="237"/>
      <c r="S463" s="232"/>
      <c r="T463" s="253"/>
      <c r="U463" s="251"/>
      <c r="V463" s="177"/>
      <c r="W463" s="177"/>
      <c r="X463" s="177"/>
      <c r="Y463" s="177"/>
      <c r="Z463" s="177"/>
      <c r="AA463" s="241"/>
      <c r="AB463" s="235"/>
      <c r="AC463" s="235"/>
      <c r="AD463" s="232"/>
      <c r="AE463" s="177"/>
      <c r="AF463" s="177"/>
      <c r="AG463" s="92"/>
      <c r="AH463" s="92"/>
      <c r="AI463" s="92"/>
      <c r="AJ463" s="152"/>
      <c r="AK463" s="152"/>
      <c r="AL463" s="152"/>
      <c r="AM463" s="124"/>
      <c r="AN463" s="124"/>
      <c r="AO463" s="124"/>
      <c r="AP463" s="124"/>
      <c r="AQ463" s="124"/>
      <c r="AR463" s="124"/>
    </row>
    <row r="464" ht="15.75" customHeight="1">
      <c r="A464" s="232"/>
      <c r="B464" s="233"/>
      <c r="C464" s="232"/>
      <c r="D464" s="92"/>
      <c r="E464" s="232"/>
      <c r="F464" s="234"/>
      <c r="G464" s="232"/>
      <c r="H464" s="234"/>
      <c r="I464" s="232"/>
      <c r="J464" s="92"/>
      <c r="K464" s="124"/>
      <c r="L464" s="92"/>
      <c r="M464" s="235"/>
      <c r="N464" s="16"/>
      <c r="O464" s="236"/>
      <c r="P464" s="235"/>
      <c r="Q464" s="16"/>
      <c r="R464" s="237"/>
      <c r="S464" s="232"/>
      <c r="T464" s="253"/>
      <c r="U464" s="251"/>
      <c r="V464" s="177"/>
      <c r="W464" s="177"/>
      <c r="X464" s="177"/>
      <c r="Y464" s="177"/>
      <c r="Z464" s="177"/>
      <c r="AA464" s="241"/>
      <c r="AB464" s="235"/>
      <c r="AC464" s="235"/>
      <c r="AD464" s="232"/>
      <c r="AE464" s="177"/>
      <c r="AF464" s="177"/>
      <c r="AG464" s="92"/>
      <c r="AH464" s="92"/>
      <c r="AI464" s="92"/>
      <c r="AJ464" s="152"/>
      <c r="AK464" s="152"/>
      <c r="AL464" s="152"/>
      <c r="AM464" s="124"/>
      <c r="AN464" s="124"/>
      <c r="AO464" s="124"/>
      <c r="AP464" s="124"/>
      <c r="AQ464" s="124"/>
      <c r="AR464" s="124"/>
    </row>
    <row r="465" ht="15.75" customHeight="1">
      <c r="A465" s="232"/>
      <c r="B465" s="233"/>
      <c r="C465" s="232"/>
      <c r="D465" s="92"/>
      <c r="E465" s="232"/>
      <c r="F465" s="234"/>
      <c r="G465" s="232"/>
      <c r="H465" s="234"/>
      <c r="I465" s="232"/>
      <c r="J465" s="92"/>
      <c r="K465" s="124"/>
      <c r="L465" s="92"/>
      <c r="M465" s="235"/>
      <c r="N465" s="16"/>
      <c r="O465" s="236"/>
      <c r="P465" s="235"/>
      <c r="Q465" s="16"/>
      <c r="R465" s="237"/>
      <c r="S465" s="232"/>
      <c r="T465" s="253"/>
      <c r="U465" s="251"/>
      <c r="V465" s="177"/>
      <c r="W465" s="177"/>
      <c r="X465" s="177"/>
      <c r="Y465" s="177"/>
      <c r="Z465" s="177"/>
      <c r="AA465" s="241"/>
      <c r="AB465" s="235"/>
      <c r="AC465" s="235"/>
      <c r="AD465" s="232"/>
      <c r="AE465" s="177"/>
      <c r="AF465" s="177"/>
      <c r="AG465" s="92"/>
      <c r="AH465" s="92"/>
      <c r="AI465" s="92"/>
      <c r="AJ465" s="152"/>
      <c r="AK465" s="152"/>
      <c r="AL465" s="152"/>
      <c r="AM465" s="124"/>
      <c r="AN465" s="124"/>
      <c r="AO465" s="124"/>
      <c r="AP465" s="124"/>
      <c r="AQ465" s="124"/>
      <c r="AR465" s="124"/>
    </row>
    <row r="466" ht="15.75" customHeight="1">
      <c r="A466" s="232"/>
      <c r="B466" s="233"/>
      <c r="C466" s="232"/>
      <c r="D466" s="92"/>
      <c r="E466" s="232"/>
      <c r="F466" s="234"/>
      <c r="G466" s="232"/>
      <c r="H466" s="234"/>
      <c r="I466" s="232"/>
      <c r="J466" s="92"/>
      <c r="K466" s="124"/>
      <c r="L466" s="92"/>
      <c r="M466" s="235"/>
      <c r="N466" s="16"/>
      <c r="O466" s="236"/>
      <c r="P466" s="235"/>
      <c r="Q466" s="16"/>
      <c r="R466" s="237"/>
      <c r="S466" s="232"/>
      <c r="T466" s="253"/>
      <c r="U466" s="251"/>
      <c r="V466" s="177"/>
      <c r="W466" s="177"/>
      <c r="X466" s="177"/>
      <c r="Y466" s="177"/>
      <c r="Z466" s="177"/>
      <c r="AA466" s="241"/>
      <c r="AB466" s="235"/>
      <c r="AC466" s="235"/>
      <c r="AD466" s="232"/>
      <c r="AE466" s="177"/>
      <c r="AF466" s="177"/>
      <c r="AG466" s="92"/>
      <c r="AH466" s="92"/>
      <c r="AI466" s="92"/>
      <c r="AJ466" s="152"/>
      <c r="AK466" s="152"/>
      <c r="AL466" s="152"/>
      <c r="AM466" s="124"/>
      <c r="AN466" s="124"/>
      <c r="AO466" s="124"/>
      <c r="AP466" s="124"/>
      <c r="AQ466" s="124"/>
      <c r="AR466" s="124"/>
    </row>
    <row r="467" ht="15.75" customHeight="1">
      <c r="A467" s="232"/>
      <c r="B467" s="233"/>
      <c r="C467" s="232"/>
      <c r="D467" s="92"/>
      <c r="E467" s="232"/>
      <c r="F467" s="234"/>
      <c r="G467" s="232"/>
      <c r="H467" s="234"/>
      <c r="I467" s="232"/>
      <c r="J467" s="92"/>
      <c r="K467" s="124"/>
      <c r="L467" s="92"/>
      <c r="M467" s="235"/>
      <c r="N467" s="16"/>
      <c r="O467" s="236"/>
      <c r="P467" s="235"/>
      <c r="Q467" s="16"/>
      <c r="R467" s="237"/>
      <c r="S467" s="232"/>
      <c r="T467" s="253"/>
      <c r="U467" s="251"/>
      <c r="V467" s="177"/>
      <c r="W467" s="177"/>
      <c r="X467" s="177"/>
      <c r="Y467" s="177"/>
      <c r="Z467" s="177"/>
      <c r="AA467" s="241"/>
      <c r="AB467" s="235"/>
      <c r="AC467" s="235"/>
      <c r="AD467" s="232"/>
      <c r="AE467" s="177"/>
      <c r="AF467" s="177"/>
      <c r="AG467" s="92"/>
      <c r="AH467" s="92"/>
      <c r="AI467" s="92"/>
      <c r="AJ467" s="152"/>
      <c r="AK467" s="152"/>
      <c r="AL467" s="152"/>
      <c r="AM467" s="124"/>
      <c r="AN467" s="124"/>
      <c r="AO467" s="124"/>
      <c r="AP467" s="124"/>
      <c r="AQ467" s="124"/>
      <c r="AR467" s="124"/>
    </row>
    <row r="468" ht="15.75" customHeight="1">
      <c r="A468" s="232"/>
      <c r="B468" s="233"/>
      <c r="C468" s="232"/>
      <c r="D468" s="92"/>
      <c r="E468" s="232"/>
      <c r="F468" s="234"/>
      <c r="G468" s="232"/>
      <c r="H468" s="234"/>
      <c r="I468" s="232"/>
      <c r="J468" s="92"/>
      <c r="K468" s="124"/>
      <c r="L468" s="92"/>
      <c r="M468" s="235"/>
      <c r="N468" s="16"/>
      <c r="O468" s="236"/>
      <c r="P468" s="235"/>
      <c r="Q468" s="16"/>
      <c r="R468" s="237"/>
      <c r="S468" s="232"/>
      <c r="T468" s="253"/>
      <c r="U468" s="251"/>
      <c r="V468" s="177"/>
      <c r="W468" s="177"/>
      <c r="X468" s="177"/>
      <c r="Y468" s="177"/>
      <c r="Z468" s="177"/>
      <c r="AA468" s="241"/>
      <c r="AB468" s="235"/>
      <c r="AC468" s="235"/>
      <c r="AD468" s="232"/>
      <c r="AE468" s="177"/>
      <c r="AF468" s="177"/>
      <c r="AG468" s="92"/>
      <c r="AH468" s="92"/>
      <c r="AI468" s="92"/>
      <c r="AJ468" s="152"/>
      <c r="AK468" s="152"/>
      <c r="AL468" s="152"/>
      <c r="AM468" s="124"/>
      <c r="AN468" s="124"/>
      <c r="AO468" s="124"/>
      <c r="AP468" s="124"/>
      <c r="AQ468" s="124"/>
      <c r="AR468" s="124"/>
    </row>
    <row r="469" ht="15.75" customHeight="1">
      <c r="A469" s="232"/>
      <c r="B469" s="233"/>
      <c r="C469" s="232"/>
      <c r="D469" s="92"/>
      <c r="E469" s="232"/>
      <c r="F469" s="234"/>
      <c r="G469" s="232"/>
      <c r="H469" s="234"/>
      <c r="I469" s="232"/>
      <c r="J469" s="92"/>
      <c r="K469" s="124"/>
      <c r="L469" s="92"/>
      <c r="M469" s="235"/>
      <c r="N469" s="16"/>
      <c r="O469" s="236"/>
      <c r="P469" s="235"/>
      <c r="Q469" s="16"/>
      <c r="R469" s="237"/>
      <c r="S469" s="232"/>
      <c r="T469" s="253"/>
      <c r="U469" s="251"/>
      <c r="V469" s="177"/>
      <c r="W469" s="177"/>
      <c r="X469" s="177"/>
      <c r="Y469" s="177"/>
      <c r="Z469" s="177"/>
      <c r="AA469" s="241"/>
      <c r="AB469" s="235"/>
      <c r="AC469" s="235"/>
      <c r="AD469" s="232"/>
      <c r="AE469" s="177"/>
      <c r="AF469" s="177"/>
      <c r="AG469" s="92"/>
      <c r="AH469" s="92"/>
      <c r="AI469" s="92"/>
      <c r="AJ469" s="152"/>
      <c r="AK469" s="152"/>
      <c r="AL469" s="152"/>
      <c r="AM469" s="124"/>
      <c r="AN469" s="124"/>
      <c r="AO469" s="124"/>
      <c r="AP469" s="124"/>
      <c r="AQ469" s="124"/>
      <c r="AR469" s="124"/>
    </row>
    <row r="470" ht="15.75" customHeight="1">
      <c r="A470" s="232"/>
      <c r="B470" s="233"/>
      <c r="C470" s="232"/>
      <c r="D470" s="92"/>
      <c r="E470" s="232"/>
      <c r="F470" s="234"/>
      <c r="G470" s="232"/>
      <c r="H470" s="234"/>
      <c r="I470" s="232"/>
      <c r="J470" s="92"/>
      <c r="K470" s="124"/>
      <c r="L470" s="92"/>
      <c r="M470" s="235"/>
      <c r="N470" s="16"/>
      <c r="O470" s="236"/>
      <c r="P470" s="235"/>
      <c r="Q470" s="16"/>
      <c r="R470" s="237"/>
      <c r="S470" s="232"/>
      <c r="T470" s="253"/>
      <c r="U470" s="251"/>
      <c r="V470" s="177"/>
      <c r="W470" s="177"/>
      <c r="X470" s="177"/>
      <c r="Y470" s="177"/>
      <c r="Z470" s="177"/>
      <c r="AA470" s="241"/>
      <c r="AB470" s="235"/>
      <c r="AC470" s="235"/>
      <c r="AD470" s="232"/>
      <c r="AE470" s="177"/>
      <c r="AF470" s="177"/>
      <c r="AG470" s="92"/>
      <c r="AH470" s="92"/>
      <c r="AI470" s="92"/>
      <c r="AJ470" s="152"/>
      <c r="AK470" s="152"/>
      <c r="AL470" s="152"/>
      <c r="AM470" s="124"/>
      <c r="AN470" s="124"/>
      <c r="AO470" s="124"/>
      <c r="AP470" s="124"/>
      <c r="AQ470" s="124"/>
      <c r="AR470" s="124"/>
    </row>
    <row r="471" ht="15.75" customHeight="1">
      <c r="A471" s="232"/>
      <c r="B471" s="233"/>
      <c r="C471" s="232"/>
      <c r="D471" s="92"/>
      <c r="E471" s="232"/>
      <c r="F471" s="234"/>
      <c r="G471" s="232"/>
      <c r="H471" s="234"/>
      <c r="I471" s="232"/>
      <c r="J471" s="92"/>
      <c r="K471" s="124"/>
      <c r="L471" s="92"/>
      <c r="M471" s="235"/>
      <c r="N471" s="16"/>
      <c r="O471" s="236"/>
      <c r="P471" s="235"/>
      <c r="Q471" s="16"/>
      <c r="R471" s="237"/>
      <c r="S471" s="232"/>
      <c r="T471" s="253"/>
      <c r="U471" s="251"/>
      <c r="V471" s="177"/>
      <c r="W471" s="177"/>
      <c r="X471" s="177"/>
      <c r="Y471" s="177"/>
      <c r="Z471" s="177"/>
      <c r="AA471" s="241"/>
      <c r="AB471" s="235"/>
      <c r="AC471" s="235"/>
      <c r="AD471" s="232"/>
      <c r="AE471" s="177"/>
      <c r="AF471" s="177"/>
      <c r="AG471" s="92"/>
      <c r="AH471" s="92"/>
      <c r="AI471" s="92"/>
      <c r="AJ471" s="152"/>
      <c r="AK471" s="152"/>
      <c r="AL471" s="152"/>
      <c r="AM471" s="124"/>
      <c r="AN471" s="124"/>
      <c r="AO471" s="124"/>
      <c r="AP471" s="124"/>
      <c r="AQ471" s="124"/>
      <c r="AR471" s="124"/>
    </row>
    <row r="472" ht="15.75" customHeight="1">
      <c r="A472" s="232"/>
      <c r="B472" s="233"/>
      <c r="C472" s="232"/>
      <c r="D472" s="92"/>
      <c r="E472" s="232"/>
      <c r="F472" s="234"/>
      <c r="G472" s="232"/>
      <c r="H472" s="234"/>
      <c r="I472" s="232"/>
      <c r="J472" s="92"/>
      <c r="K472" s="124"/>
      <c r="L472" s="92"/>
      <c r="M472" s="235"/>
      <c r="N472" s="16"/>
      <c r="O472" s="236"/>
      <c r="P472" s="235"/>
      <c r="Q472" s="16"/>
      <c r="R472" s="237"/>
      <c r="S472" s="232"/>
      <c r="T472" s="253"/>
      <c r="U472" s="251"/>
      <c r="V472" s="177"/>
      <c r="W472" s="177"/>
      <c r="X472" s="177"/>
      <c r="Y472" s="177"/>
      <c r="Z472" s="177"/>
      <c r="AA472" s="241"/>
      <c r="AB472" s="235"/>
      <c r="AC472" s="235"/>
      <c r="AD472" s="232"/>
      <c r="AE472" s="177"/>
      <c r="AF472" s="177"/>
      <c r="AG472" s="92"/>
      <c r="AH472" s="92"/>
      <c r="AI472" s="92"/>
      <c r="AJ472" s="152"/>
      <c r="AK472" s="152"/>
      <c r="AL472" s="152"/>
      <c r="AM472" s="124"/>
      <c r="AN472" s="124"/>
      <c r="AO472" s="124"/>
      <c r="AP472" s="124"/>
      <c r="AQ472" s="124"/>
      <c r="AR472" s="124"/>
    </row>
    <row r="473" ht="15.75" customHeight="1">
      <c r="A473" s="232"/>
      <c r="B473" s="233"/>
      <c r="C473" s="232"/>
      <c r="D473" s="92"/>
      <c r="E473" s="232"/>
      <c r="F473" s="234"/>
      <c r="G473" s="232"/>
      <c r="H473" s="234"/>
      <c r="I473" s="232"/>
      <c r="J473" s="92"/>
      <c r="K473" s="124"/>
      <c r="L473" s="92"/>
      <c r="M473" s="235"/>
      <c r="N473" s="16"/>
      <c r="O473" s="236"/>
      <c r="P473" s="235"/>
      <c r="Q473" s="16"/>
      <c r="R473" s="237"/>
      <c r="S473" s="232"/>
      <c r="T473" s="253"/>
      <c r="U473" s="251"/>
      <c r="V473" s="177"/>
      <c r="W473" s="177"/>
      <c r="X473" s="177"/>
      <c r="Y473" s="177"/>
      <c r="Z473" s="177"/>
      <c r="AA473" s="241"/>
      <c r="AB473" s="235"/>
      <c r="AC473" s="235"/>
      <c r="AD473" s="232"/>
      <c r="AE473" s="177"/>
      <c r="AF473" s="177"/>
      <c r="AG473" s="92"/>
      <c r="AH473" s="92"/>
      <c r="AI473" s="92"/>
      <c r="AJ473" s="152"/>
      <c r="AK473" s="152"/>
      <c r="AL473" s="152"/>
      <c r="AM473" s="124"/>
      <c r="AN473" s="124"/>
      <c r="AO473" s="124"/>
      <c r="AP473" s="124"/>
      <c r="AQ473" s="124"/>
      <c r="AR473" s="124"/>
    </row>
    <row r="474" ht="15.75" customHeight="1">
      <c r="A474" s="232"/>
      <c r="B474" s="233"/>
      <c r="C474" s="232"/>
      <c r="D474" s="92"/>
      <c r="E474" s="232"/>
      <c r="F474" s="234"/>
      <c r="G474" s="232"/>
      <c r="H474" s="234"/>
      <c r="I474" s="232"/>
      <c r="J474" s="92"/>
      <c r="K474" s="124"/>
      <c r="L474" s="92"/>
      <c r="M474" s="235"/>
      <c r="N474" s="16"/>
      <c r="O474" s="236"/>
      <c r="P474" s="235"/>
      <c r="Q474" s="16"/>
      <c r="R474" s="237"/>
      <c r="S474" s="232"/>
      <c r="T474" s="253"/>
      <c r="U474" s="251"/>
      <c r="V474" s="177"/>
      <c r="W474" s="177"/>
      <c r="X474" s="177"/>
      <c r="Y474" s="177"/>
      <c r="Z474" s="177"/>
      <c r="AA474" s="241"/>
      <c r="AB474" s="235"/>
      <c r="AC474" s="235"/>
      <c r="AD474" s="232"/>
      <c r="AE474" s="177"/>
      <c r="AF474" s="177"/>
      <c r="AG474" s="92"/>
      <c r="AH474" s="92"/>
      <c r="AI474" s="92"/>
      <c r="AJ474" s="152"/>
      <c r="AK474" s="152"/>
      <c r="AL474" s="152"/>
      <c r="AM474" s="124"/>
      <c r="AN474" s="124"/>
      <c r="AO474" s="124"/>
      <c r="AP474" s="124"/>
      <c r="AQ474" s="124"/>
      <c r="AR474" s="124"/>
    </row>
    <row r="475" ht="15.75" customHeight="1">
      <c r="A475" s="232"/>
      <c r="B475" s="233"/>
      <c r="C475" s="232"/>
      <c r="D475" s="92"/>
      <c r="E475" s="232"/>
      <c r="F475" s="234"/>
      <c r="G475" s="232"/>
      <c r="H475" s="234"/>
      <c r="I475" s="232"/>
      <c r="J475" s="92"/>
      <c r="K475" s="124"/>
      <c r="L475" s="92"/>
      <c r="M475" s="235"/>
      <c r="N475" s="16"/>
      <c r="O475" s="236"/>
      <c r="P475" s="235"/>
      <c r="Q475" s="16"/>
      <c r="R475" s="237"/>
      <c r="S475" s="232"/>
      <c r="T475" s="253"/>
      <c r="U475" s="251"/>
      <c r="V475" s="177"/>
      <c r="W475" s="177"/>
      <c r="X475" s="177"/>
      <c r="Y475" s="177"/>
      <c r="Z475" s="177"/>
      <c r="AA475" s="241"/>
      <c r="AB475" s="235"/>
      <c r="AC475" s="235"/>
      <c r="AD475" s="232"/>
      <c r="AE475" s="177"/>
      <c r="AF475" s="177"/>
      <c r="AG475" s="92"/>
      <c r="AH475" s="92"/>
      <c r="AI475" s="92"/>
      <c r="AJ475" s="152"/>
      <c r="AK475" s="152"/>
      <c r="AL475" s="152"/>
      <c r="AM475" s="124"/>
      <c r="AN475" s="124"/>
      <c r="AO475" s="124"/>
      <c r="AP475" s="124"/>
      <c r="AQ475" s="124"/>
      <c r="AR475" s="124"/>
    </row>
    <row r="476" ht="15.75" customHeight="1">
      <c r="A476" s="232"/>
      <c r="B476" s="233"/>
      <c r="C476" s="232"/>
      <c r="D476" s="92"/>
      <c r="E476" s="232"/>
      <c r="F476" s="234"/>
      <c r="G476" s="232"/>
      <c r="H476" s="234"/>
      <c r="I476" s="232"/>
      <c r="J476" s="92"/>
      <c r="K476" s="124"/>
      <c r="L476" s="92"/>
      <c r="M476" s="235"/>
      <c r="N476" s="16"/>
      <c r="O476" s="236"/>
      <c r="P476" s="235"/>
      <c r="Q476" s="16"/>
      <c r="R476" s="237"/>
      <c r="S476" s="232"/>
      <c r="T476" s="253"/>
      <c r="U476" s="251"/>
      <c r="V476" s="177"/>
      <c r="W476" s="177"/>
      <c r="X476" s="177"/>
      <c r="Y476" s="177"/>
      <c r="Z476" s="177"/>
      <c r="AA476" s="241"/>
      <c r="AB476" s="235"/>
      <c r="AC476" s="235"/>
      <c r="AD476" s="232"/>
      <c r="AE476" s="177"/>
      <c r="AF476" s="177"/>
      <c r="AG476" s="92"/>
      <c r="AH476" s="92"/>
      <c r="AI476" s="92"/>
      <c r="AJ476" s="152"/>
      <c r="AK476" s="152"/>
      <c r="AL476" s="152"/>
      <c r="AM476" s="124"/>
      <c r="AN476" s="124"/>
      <c r="AO476" s="124"/>
      <c r="AP476" s="124"/>
      <c r="AQ476" s="124"/>
      <c r="AR476" s="124"/>
    </row>
    <row r="477" ht="15.75" customHeight="1">
      <c r="A477" s="232"/>
      <c r="B477" s="233"/>
      <c r="C477" s="232"/>
      <c r="D477" s="92"/>
      <c r="E477" s="232"/>
      <c r="F477" s="234"/>
      <c r="G477" s="232"/>
      <c r="H477" s="234"/>
      <c r="I477" s="232"/>
      <c r="J477" s="92"/>
      <c r="K477" s="124"/>
      <c r="L477" s="92"/>
      <c r="M477" s="235"/>
      <c r="N477" s="16"/>
      <c r="O477" s="236"/>
      <c r="P477" s="235"/>
      <c r="Q477" s="16"/>
      <c r="R477" s="237"/>
      <c r="S477" s="232"/>
      <c r="T477" s="253"/>
      <c r="U477" s="251"/>
      <c r="V477" s="177"/>
      <c r="W477" s="177"/>
      <c r="X477" s="177"/>
      <c r="Y477" s="177"/>
      <c r="Z477" s="177"/>
      <c r="AA477" s="241"/>
      <c r="AB477" s="235"/>
      <c r="AC477" s="235"/>
      <c r="AD477" s="232"/>
      <c r="AE477" s="177"/>
      <c r="AF477" s="177"/>
      <c r="AG477" s="92"/>
      <c r="AH477" s="92"/>
      <c r="AI477" s="92"/>
      <c r="AJ477" s="152"/>
      <c r="AK477" s="152"/>
      <c r="AL477" s="152"/>
      <c r="AM477" s="124"/>
      <c r="AN477" s="124"/>
      <c r="AO477" s="124"/>
      <c r="AP477" s="124"/>
      <c r="AQ477" s="124"/>
      <c r="AR477" s="124"/>
    </row>
    <row r="478" ht="15.75" customHeight="1">
      <c r="A478" s="232"/>
      <c r="B478" s="233"/>
      <c r="C478" s="232"/>
      <c r="D478" s="92"/>
      <c r="E478" s="232"/>
      <c r="F478" s="234"/>
      <c r="G478" s="232"/>
      <c r="H478" s="234"/>
      <c r="I478" s="232"/>
      <c r="J478" s="92"/>
      <c r="K478" s="124"/>
      <c r="L478" s="92"/>
      <c r="M478" s="235"/>
      <c r="N478" s="16"/>
      <c r="O478" s="236"/>
      <c r="P478" s="235"/>
      <c r="Q478" s="16"/>
      <c r="R478" s="237"/>
      <c r="S478" s="232"/>
      <c r="T478" s="253"/>
      <c r="U478" s="251"/>
      <c r="V478" s="177"/>
      <c r="W478" s="177"/>
      <c r="X478" s="177"/>
      <c r="Y478" s="177"/>
      <c r="Z478" s="177"/>
      <c r="AA478" s="241"/>
      <c r="AB478" s="235"/>
      <c r="AC478" s="235"/>
      <c r="AD478" s="232"/>
      <c r="AE478" s="177"/>
      <c r="AF478" s="177"/>
      <c r="AG478" s="92"/>
      <c r="AH478" s="92"/>
      <c r="AI478" s="92"/>
      <c r="AJ478" s="152"/>
      <c r="AK478" s="152"/>
      <c r="AL478" s="152"/>
      <c r="AM478" s="124"/>
      <c r="AN478" s="124"/>
      <c r="AO478" s="124"/>
      <c r="AP478" s="124"/>
      <c r="AQ478" s="124"/>
      <c r="AR478" s="124"/>
    </row>
    <row r="479" ht="15.75" customHeight="1">
      <c r="A479" s="232"/>
      <c r="B479" s="233"/>
      <c r="C479" s="232"/>
      <c r="D479" s="92"/>
      <c r="E479" s="232"/>
      <c r="F479" s="234"/>
      <c r="G479" s="232"/>
      <c r="H479" s="234"/>
      <c r="I479" s="232"/>
      <c r="J479" s="92"/>
      <c r="K479" s="124"/>
      <c r="L479" s="92"/>
      <c r="M479" s="235"/>
      <c r="N479" s="16"/>
      <c r="O479" s="236"/>
      <c r="P479" s="235"/>
      <c r="Q479" s="16"/>
      <c r="R479" s="237"/>
      <c r="S479" s="232"/>
      <c r="T479" s="253"/>
      <c r="U479" s="251"/>
      <c r="V479" s="177"/>
      <c r="W479" s="177"/>
      <c r="X479" s="177"/>
      <c r="Y479" s="177"/>
      <c r="Z479" s="177"/>
      <c r="AA479" s="241"/>
      <c r="AB479" s="235"/>
      <c r="AC479" s="235"/>
      <c r="AD479" s="232"/>
      <c r="AE479" s="177"/>
      <c r="AF479" s="177"/>
      <c r="AG479" s="92"/>
      <c r="AH479" s="92"/>
      <c r="AI479" s="92"/>
      <c r="AJ479" s="152"/>
      <c r="AK479" s="152"/>
      <c r="AL479" s="152"/>
      <c r="AM479" s="124"/>
      <c r="AN479" s="124"/>
      <c r="AO479" s="124"/>
      <c r="AP479" s="124"/>
      <c r="AQ479" s="124"/>
      <c r="AR479" s="124"/>
    </row>
    <row r="480" ht="15.75" customHeight="1">
      <c r="A480" s="232"/>
      <c r="B480" s="233"/>
      <c r="C480" s="232"/>
      <c r="D480" s="92"/>
      <c r="E480" s="232"/>
      <c r="F480" s="234"/>
      <c r="G480" s="232"/>
      <c r="H480" s="234"/>
      <c r="I480" s="232"/>
      <c r="J480" s="92"/>
      <c r="K480" s="124"/>
      <c r="L480" s="92"/>
      <c r="M480" s="235"/>
      <c r="N480" s="16"/>
      <c r="O480" s="236"/>
      <c r="P480" s="235"/>
      <c r="Q480" s="16"/>
      <c r="R480" s="237"/>
      <c r="S480" s="232"/>
      <c r="T480" s="253"/>
      <c r="U480" s="251"/>
      <c r="V480" s="177"/>
      <c r="W480" s="177"/>
      <c r="X480" s="177"/>
      <c r="Y480" s="177"/>
      <c r="Z480" s="177"/>
      <c r="AA480" s="241"/>
      <c r="AB480" s="235"/>
      <c r="AC480" s="235"/>
      <c r="AD480" s="232"/>
      <c r="AE480" s="177"/>
      <c r="AF480" s="177"/>
      <c r="AG480" s="92"/>
      <c r="AH480" s="92"/>
      <c r="AI480" s="92"/>
      <c r="AJ480" s="152"/>
      <c r="AK480" s="152"/>
      <c r="AL480" s="152"/>
      <c r="AM480" s="124"/>
      <c r="AN480" s="124"/>
      <c r="AO480" s="124"/>
      <c r="AP480" s="124"/>
      <c r="AQ480" s="124"/>
      <c r="AR480" s="124"/>
    </row>
    <row r="481" ht="15.75" customHeight="1">
      <c r="A481" s="232"/>
      <c r="B481" s="233"/>
      <c r="C481" s="232"/>
      <c r="D481" s="92"/>
      <c r="E481" s="232"/>
      <c r="F481" s="234"/>
      <c r="G481" s="232"/>
      <c r="H481" s="234"/>
      <c r="I481" s="232"/>
      <c r="J481" s="92"/>
      <c r="K481" s="124"/>
      <c r="L481" s="92"/>
      <c r="M481" s="235"/>
      <c r="N481" s="16"/>
      <c r="O481" s="236"/>
      <c r="P481" s="235"/>
      <c r="Q481" s="16"/>
      <c r="R481" s="237"/>
      <c r="S481" s="232"/>
      <c r="T481" s="253"/>
      <c r="U481" s="251"/>
      <c r="V481" s="177"/>
      <c r="W481" s="177"/>
      <c r="X481" s="177"/>
      <c r="Y481" s="177"/>
      <c r="Z481" s="177"/>
      <c r="AA481" s="241"/>
      <c r="AB481" s="235"/>
      <c r="AC481" s="235"/>
      <c r="AD481" s="232"/>
      <c r="AE481" s="177"/>
      <c r="AF481" s="177"/>
      <c r="AG481" s="92"/>
      <c r="AH481" s="92"/>
      <c r="AI481" s="92"/>
      <c r="AJ481" s="152"/>
      <c r="AK481" s="152"/>
      <c r="AL481" s="152"/>
      <c r="AM481" s="124"/>
      <c r="AN481" s="124"/>
      <c r="AO481" s="124"/>
      <c r="AP481" s="124"/>
      <c r="AQ481" s="124"/>
      <c r="AR481" s="124"/>
    </row>
    <row r="482" ht="15.75" customHeight="1">
      <c r="A482" s="232"/>
      <c r="B482" s="233"/>
      <c r="C482" s="232"/>
      <c r="D482" s="92"/>
      <c r="E482" s="232"/>
      <c r="F482" s="234"/>
      <c r="G482" s="232"/>
      <c r="H482" s="234"/>
      <c r="I482" s="232"/>
      <c r="J482" s="92"/>
      <c r="K482" s="124"/>
      <c r="L482" s="92"/>
      <c r="M482" s="235"/>
      <c r="N482" s="16"/>
      <c r="O482" s="236"/>
      <c r="P482" s="235"/>
      <c r="Q482" s="16"/>
      <c r="R482" s="237"/>
      <c r="S482" s="232"/>
      <c r="T482" s="253"/>
      <c r="U482" s="251"/>
      <c r="V482" s="177"/>
      <c r="W482" s="177"/>
      <c r="X482" s="177"/>
      <c r="Y482" s="177"/>
      <c r="Z482" s="177"/>
      <c r="AA482" s="241"/>
      <c r="AB482" s="235"/>
      <c r="AC482" s="235"/>
      <c r="AD482" s="232"/>
      <c r="AE482" s="177"/>
      <c r="AF482" s="177"/>
      <c r="AG482" s="92"/>
      <c r="AH482" s="92"/>
      <c r="AI482" s="92"/>
      <c r="AJ482" s="152"/>
      <c r="AK482" s="152"/>
      <c r="AL482" s="152"/>
      <c r="AM482" s="124"/>
      <c r="AN482" s="124"/>
      <c r="AO482" s="124"/>
      <c r="AP482" s="124"/>
      <c r="AQ482" s="124"/>
      <c r="AR482" s="124"/>
    </row>
    <row r="483" ht="15.75" customHeight="1">
      <c r="A483" s="232"/>
      <c r="B483" s="233"/>
      <c r="C483" s="232"/>
      <c r="D483" s="92"/>
      <c r="E483" s="232"/>
      <c r="F483" s="234"/>
      <c r="G483" s="232"/>
      <c r="H483" s="234"/>
      <c r="I483" s="232"/>
      <c r="J483" s="92"/>
      <c r="K483" s="124"/>
      <c r="L483" s="92"/>
      <c r="M483" s="235"/>
      <c r="N483" s="16"/>
      <c r="O483" s="236"/>
      <c r="P483" s="235"/>
      <c r="Q483" s="16"/>
      <c r="R483" s="237"/>
      <c r="S483" s="232"/>
      <c r="T483" s="253"/>
      <c r="U483" s="251"/>
      <c r="V483" s="177"/>
      <c r="W483" s="177"/>
      <c r="X483" s="177"/>
      <c r="Y483" s="177"/>
      <c r="Z483" s="177"/>
      <c r="AA483" s="241"/>
      <c r="AB483" s="235"/>
      <c r="AC483" s="235"/>
      <c r="AD483" s="232"/>
      <c r="AE483" s="177"/>
      <c r="AF483" s="177"/>
      <c r="AG483" s="92"/>
      <c r="AH483" s="92"/>
      <c r="AI483" s="92"/>
      <c r="AJ483" s="152"/>
      <c r="AK483" s="152"/>
      <c r="AL483" s="152"/>
      <c r="AM483" s="124"/>
      <c r="AN483" s="124"/>
      <c r="AO483" s="124"/>
      <c r="AP483" s="124"/>
      <c r="AQ483" s="124"/>
      <c r="AR483" s="124"/>
    </row>
    <row r="484" ht="15.75" customHeight="1">
      <c r="A484" s="232"/>
      <c r="B484" s="233"/>
      <c r="C484" s="232"/>
      <c r="D484" s="92"/>
      <c r="E484" s="232"/>
      <c r="F484" s="234"/>
      <c r="G484" s="232"/>
      <c r="H484" s="234"/>
      <c r="I484" s="232"/>
      <c r="J484" s="92"/>
      <c r="K484" s="124"/>
      <c r="L484" s="92"/>
      <c r="M484" s="235"/>
      <c r="N484" s="16"/>
      <c r="O484" s="236"/>
      <c r="P484" s="235"/>
      <c r="Q484" s="16"/>
      <c r="R484" s="237"/>
      <c r="S484" s="232"/>
      <c r="T484" s="253"/>
      <c r="U484" s="251"/>
      <c r="V484" s="177"/>
      <c r="W484" s="177"/>
      <c r="X484" s="177"/>
      <c r="Y484" s="177"/>
      <c r="Z484" s="177"/>
      <c r="AA484" s="241"/>
      <c r="AB484" s="235"/>
      <c r="AC484" s="235"/>
      <c r="AD484" s="232"/>
      <c r="AE484" s="177"/>
      <c r="AF484" s="177"/>
      <c r="AG484" s="92"/>
      <c r="AH484" s="92"/>
      <c r="AI484" s="92"/>
      <c r="AJ484" s="152"/>
      <c r="AK484" s="152"/>
      <c r="AL484" s="152"/>
      <c r="AM484" s="124"/>
      <c r="AN484" s="124"/>
      <c r="AO484" s="124"/>
      <c r="AP484" s="124"/>
      <c r="AQ484" s="124"/>
      <c r="AR484" s="124"/>
    </row>
    <row r="485" ht="15.75" customHeight="1">
      <c r="A485" s="232"/>
      <c r="B485" s="233"/>
      <c r="C485" s="232"/>
      <c r="D485" s="92"/>
      <c r="E485" s="232"/>
      <c r="F485" s="234"/>
      <c r="G485" s="232"/>
      <c r="H485" s="234"/>
      <c r="I485" s="232"/>
      <c r="J485" s="92"/>
      <c r="K485" s="124"/>
      <c r="L485" s="92"/>
      <c r="M485" s="235"/>
      <c r="N485" s="16"/>
      <c r="O485" s="236"/>
      <c r="P485" s="235"/>
      <c r="Q485" s="16"/>
      <c r="R485" s="237"/>
      <c r="S485" s="232"/>
      <c r="T485" s="253"/>
      <c r="U485" s="251"/>
      <c r="V485" s="177"/>
      <c r="W485" s="177"/>
      <c r="X485" s="177"/>
      <c r="Y485" s="177"/>
      <c r="Z485" s="177"/>
      <c r="AA485" s="241"/>
      <c r="AB485" s="235"/>
      <c r="AC485" s="235"/>
      <c r="AD485" s="232"/>
      <c r="AE485" s="177"/>
      <c r="AF485" s="177"/>
      <c r="AG485" s="92"/>
      <c r="AH485" s="92"/>
      <c r="AI485" s="92"/>
      <c r="AJ485" s="152"/>
      <c r="AK485" s="152"/>
      <c r="AL485" s="152"/>
      <c r="AM485" s="124"/>
      <c r="AN485" s="124"/>
      <c r="AO485" s="124"/>
      <c r="AP485" s="124"/>
      <c r="AQ485" s="124"/>
      <c r="AR485" s="124"/>
    </row>
    <row r="486" ht="15.75" customHeight="1">
      <c r="A486" s="232"/>
      <c r="B486" s="233"/>
      <c r="C486" s="232"/>
      <c r="D486" s="92"/>
      <c r="E486" s="232"/>
      <c r="F486" s="234"/>
      <c r="G486" s="232"/>
      <c r="H486" s="234"/>
      <c r="I486" s="232"/>
      <c r="J486" s="92"/>
      <c r="K486" s="124"/>
      <c r="L486" s="92"/>
      <c r="M486" s="235"/>
      <c r="N486" s="16"/>
      <c r="O486" s="236"/>
      <c r="P486" s="235"/>
      <c r="Q486" s="16"/>
      <c r="R486" s="237"/>
      <c r="S486" s="232"/>
      <c r="T486" s="253"/>
      <c r="U486" s="251"/>
      <c r="V486" s="177"/>
      <c r="W486" s="177"/>
      <c r="X486" s="177"/>
      <c r="Y486" s="177"/>
      <c r="Z486" s="177"/>
      <c r="AA486" s="241"/>
      <c r="AB486" s="235"/>
      <c r="AC486" s="235"/>
      <c r="AD486" s="232"/>
      <c r="AE486" s="177"/>
      <c r="AF486" s="177"/>
      <c r="AG486" s="92"/>
      <c r="AH486" s="92"/>
      <c r="AI486" s="92"/>
      <c r="AJ486" s="152"/>
      <c r="AK486" s="152"/>
      <c r="AL486" s="152"/>
      <c r="AM486" s="124"/>
      <c r="AN486" s="124"/>
      <c r="AO486" s="124"/>
      <c r="AP486" s="124"/>
      <c r="AQ486" s="124"/>
      <c r="AR486" s="124"/>
    </row>
    <row r="487" ht="15.75" customHeight="1">
      <c r="A487" s="232"/>
      <c r="B487" s="233"/>
      <c r="C487" s="232"/>
      <c r="D487" s="92"/>
      <c r="E487" s="232"/>
      <c r="F487" s="234"/>
      <c r="G487" s="232"/>
      <c r="H487" s="234"/>
      <c r="I487" s="232"/>
      <c r="J487" s="92"/>
      <c r="K487" s="124"/>
      <c r="L487" s="92"/>
      <c r="M487" s="235"/>
      <c r="N487" s="16"/>
      <c r="O487" s="236"/>
      <c r="P487" s="235"/>
      <c r="Q487" s="16"/>
      <c r="R487" s="237"/>
      <c r="S487" s="232"/>
      <c r="T487" s="253"/>
      <c r="U487" s="251"/>
      <c r="V487" s="177"/>
      <c r="W487" s="177"/>
      <c r="X487" s="177"/>
      <c r="Y487" s="177"/>
      <c r="Z487" s="177"/>
      <c r="AA487" s="241"/>
      <c r="AB487" s="235"/>
      <c r="AC487" s="235"/>
      <c r="AD487" s="232"/>
      <c r="AE487" s="177"/>
      <c r="AF487" s="177"/>
      <c r="AG487" s="92"/>
      <c r="AH487" s="92"/>
      <c r="AI487" s="92"/>
      <c r="AJ487" s="152"/>
      <c r="AK487" s="152"/>
      <c r="AL487" s="152"/>
      <c r="AM487" s="124"/>
      <c r="AN487" s="124"/>
      <c r="AO487" s="124"/>
      <c r="AP487" s="124"/>
      <c r="AQ487" s="124"/>
      <c r="AR487" s="124"/>
    </row>
    <row r="488" ht="15.75" customHeight="1">
      <c r="A488" s="232"/>
      <c r="B488" s="233"/>
      <c r="C488" s="232"/>
      <c r="D488" s="92"/>
      <c r="E488" s="232"/>
      <c r="F488" s="234"/>
      <c r="G488" s="232"/>
      <c r="H488" s="234"/>
      <c r="I488" s="232"/>
      <c r="J488" s="92"/>
      <c r="K488" s="124"/>
      <c r="L488" s="92"/>
      <c r="M488" s="235"/>
      <c r="N488" s="16"/>
      <c r="O488" s="236"/>
      <c r="P488" s="235"/>
      <c r="Q488" s="16"/>
      <c r="R488" s="237"/>
      <c r="S488" s="232"/>
      <c r="T488" s="253"/>
      <c r="U488" s="251"/>
      <c r="V488" s="177"/>
      <c r="W488" s="177"/>
      <c r="X488" s="177"/>
      <c r="Y488" s="177"/>
      <c r="Z488" s="177"/>
      <c r="AA488" s="241"/>
      <c r="AB488" s="235"/>
      <c r="AC488" s="235"/>
      <c r="AD488" s="232"/>
      <c r="AE488" s="177"/>
      <c r="AF488" s="177"/>
      <c r="AG488" s="92"/>
      <c r="AH488" s="92"/>
      <c r="AI488" s="92"/>
      <c r="AJ488" s="152"/>
      <c r="AK488" s="152"/>
      <c r="AL488" s="152"/>
      <c r="AM488" s="124"/>
      <c r="AN488" s="124"/>
      <c r="AO488" s="124"/>
      <c r="AP488" s="124"/>
      <c r="AQ488" s="124"/>
      <c r="AR488" s="124"/>
    </row>
    <row r="489" ht="15.75" customHeight="1">
      <c r="A489" s="232"/>
      <c r="B489" s="233"/>
      <c r="C489" s="232"/>
      <c r="D489" s="92"/>
      <c r="E489" s="232"/>
      <c r="F489" s="234"/>
      <c r="G489" s="232"/>
      <c r="H489" s="234"/>
      <c r="I489" s="232"/>
      <c r="J489" s="92"/>
      <c r="K489" s="124"/>
      <c r="L489" s="92"/>
      <c r="M489" s="235"/>
      <c r="N489" s="16"/>
      <c r="O489" s="236"/>
      <c r="P489" s="235"/>
      <c r="Q489" s="16"/>
      <c r="R489" s="237"/>
      <c r="S489" s="232"/>
      <c r="T489" s="253"/>
      <c r="U489" s="251"/>
      <c r="V489" s="177"/>
      <c r="W489" s="177"/>
      <c r="X489" s="177"/>
      <c r="Y489" s="177"/>
      <c r="Z489" s="177"/>
      <c r="AA489" s="241"/>
      <c r="AB489" s="235"/>
      <c r="AC489" s="235"/>
      <c r="AD489" s="232"/>
      <c r="AE489" s="177"/>
      <c r="AF489" s="177"/>
      <c r="AG489" s="92"/>
      <c r="AH489" s="92"/>
      <c r="AI489" s="92"/>
      <c r="AJ489" s="152"/>
      <c r="AK489" s="152"/>
      <c r="AL489" s="152"/>
      <c r="AM489" s="124"/>
      <c r="AN489" s="124"/>
      <c r="AO489" s="124"/>
      <c r="AP489" s="124"/>
      <c r="AQ489" s="124"/>
      <c r="AR489" s="124"/>
    </row>
    <row r="490" ht="15.75" customHeight="1">
      <c r="A490" s="232"/>
      <c r="B490" s="233"/>
      <c r="C490" s="232"/>
      <c r="D490" s="92"/>
      <c r="E490" s="232"/>
      <c r="F490" s="234"/>
      <c r="G490" s="232"/>
      <c r="H490" s="234"/>
      <c r="I490" s="232"/>
      <c r="J490" s="92"/>
      <c r="K490" s="124"/>
      <c r="L490" s="92"/>
      <c r="M490" s="235"/>
      <c r="N490" s="16"/>
      <c r="O490" s="236"/>
      <c r="P490" s="235"/>
      <c r="Q490" s="16"/>
      <c r="R490" s="237"/>
      <c r="S490" s="232"/>
      <c r="T490" s="253"/>
      <c r="U490" s="251"/>
      <c r="V490" s="177"/>
      <c r="W490" s="177"/>
      <c r="X490" s="177"/>
      <c r="Y490" s="177"/>
      <c r="Z490" s="177"/>
      <c r="AA490" s="241"/>
      <c r="AB490" s="235"/>
      <c r="AC490" s="235"/>
      <c r="AD490" s="232"/>
      <c r="AE490" s="177"/>
      <c r="AF490" s="177"/>
      <c r="AG490" s="92"/>
      <c r="AH490" s="92"/>
      <c r="AI490" s="92"/>
      <c r="AJ490" s="152"/>
      <c r="AK490" s="152"/>
      <c r="AL490" s="152"/>
      <c r="AM490" s="124"/>
      <c r="AN490" s="124"/>
      <c r="AO490" s="124"/>
      <c r="AP490" s="124"/>
      <c r="AQ490" s="124"/>
      <c r="AR490" s="124"/>
    </row>
    <row r="491" ht="15.75" customHeight="1">
      <c r="A491" s="232"/>
      <c r="B491" s="233"/>
      <c r="C491" s="232"/>
      <c r="D491" s="92"/>
      <c r="E491" s="232"/>
      <c r="F491" s="234"/>
      <c r="G491" s="232"/>
      <c r="H491" s="234"/>
      <c r="I491" s="232"/>
      <c r="J491" s="92"/>
      <c r="K491" s="124"/>
      <c r="L491" s="92"/>
      <c r="M491" s="235"/>
      <c r="N491" s="16"/>
      <c r="O491" s="236"/>
      <c r="P491" s="235"/>
      <c r="Q491" s="16"/>
      <c r="R491" s="237"/>
      <c r="S491" s="232"/>
      <c r="T491" s="253"/>
      <c r="U491" s="251"/>
      <c r="V491" s="177"/>
      <c r="W491" s="177"/>
      <c r="X491" s="177"/>
      <c r="Y491" s="177"/>
      <c r="Z491" s="177"/>
      <c r="AA491" s="241"/>
      <c r="AB491" s="235"/>
      <c r="AC491" s="235"/>
      <c r="AD491" s="232"/>
      <c r="AE491" s="177"/>
      <c r="AF491" s="177"/>
      <c r="AG491" s="92"/>
      <c r="AH491" s="92"/>
      <c r="AI491" s="92"/>
      <c r="AJ491" s="152"/>
      <c r="AK491" s="152"/>
      <c r="AL491" s="152"/>
      <c r="AM491" s="124"/>
      <c r="AN491" s="124"/>
      <c r="AO491" s="124"/>
      <c r="AP491" s="124"/>
      <c r="AQ491" s="124"/>
      <c r="AR491" s="124"/>
    </row>
    <row r="492" ht="15.75" customHeight="1">
      <c r="A492" s="232"/>
      <c r="B492" s="233"/>
      <c r="C492" s="232"/>
      <c r="D492" s="92"/>
      <c r="E492" s="232"/>
      <c r="F492" s="234"/>
      <c r="G492" s="232"/>
      <c r="H492" s="234"/>
      <c r="I492" s="232"/>
      <c r="J492" s="92"/>
      <c r="K492" s="124"/>
      <c r="L492" s="92"/>
      <c r="M492" s="235"/>
      <c r="N492" s="16"/>
      <c r="O492" s="236"/>
      <c r="P492" s="235"/>
      <c r="Q492" s="16"/>
      <c r="R492" s="237"/>
      <c r="S492" s="232"/>
      <c r="T492" s="253"/>
      <c r="U492" s="251"/>
      <c r="V492" s="177"/>
      <c r="W492" s="177"/>
      <c r="X492" s="177"/>
      <c r="Y492" s="177"/>
      <c r="Z492" s="177"/>
      <c r="AA492" s="241"/>
      <c r="AB492" s="235"/>
      <c r="AC492" s="235"/>
      <c r="AD492" s="232"/>
      <c r="AE492" s="177"/>
      <c r="AF492" s="177"/>
      <c r="AG492" s="92"/>
      <c r="AH492" s="92"/>
      <c r="AI492" s="92"/>
      <c r="AJ492" s="152"/>
      <c r="AK492" s="152"/>
      <c r="AL492" s="152"/>
      <c r="AM492" s="124"/>
      <c r="AN492" s="124"/>
      <c r="AO492" s="124"/>
      <c r="AP492" s="124"/>
      <c r="AQ492" s="124"/>
      <c r="AR492" s="124"/>
    </row>
    <row r="493" ht="15.75" customHeight="1">
      <c r="A493" s="232"/>
      <c r="B493" s="233"/>
      <c r="C493" s="232"/>
      <c r="D493" s="92"/>
      <c r="E493" s="232"/>
      <c r="F493" s="234"/>
      <c r="G493" s="232"/>
      <c r="H493" s="234"/>
      <c r="I493" s="232"/>
      <c r="J493" s="92"/>
      <c r="K493" s="124"/>
      <c r="L493" s="92"/>
      <c r="M493" s="235"/>
      <c r="N493" s="16"/>
      <c r="O493" s="236"/>
      <c r="P493" s="235"/>
      <c r="Q493" s="16"/>
      <c r="R493" s="237"/>
      <c r="S493" s="232"/>
      <c r="T493" s="253"/>
      <c r="U493" s="251"/>
      <c r="V493" s="177"/>
      <c r="W493" s="177"/>
      <c r="X493" s="177"/>
      <c r="Y493" s="177"/>
      <c r="Z493" s="177"/>
      <c r="AA493" s="241"/>
      <c r="AB493" s="235"/>
      <c r="AC493" s="235"/>
      <c r="AD493" s="232"/>
      <c r="AE493" s="177"/>
      <c r="AF493" s="177"/>
      <c r="AG493" s="92"/>
      <c r="AH493" s="92"/>
      <c r="AI493" s="92"/>
      <c r="AJ493" s="152"/>
      <c r="AK493" s="152"/>
      <c r="AL493" s="152"/>
      <c r="AM493" s="124"/>
      <c r="AN493" s="124"/>
      <c r="AO493" s="124"/>
      <c r="AP493" s="124"/>
      <c r="AQ493" s="124"/>
      <c r="AR493" s="124"/>
    </row>
    <row r="494" ht="15.75" customHeight="1">
      <c r="A494" s="232"/>
      <c r="B494" s="233"/>
      <c r="C494" s="232"/>
      <c r="D494" s="92"/>
      <c r="E494" s="232"/>
      <c r="F494" s="234"/>
      <c r="G494" s="232"/>
      <c r="H494" s="234"/>
      <c r="I494" s="232"/>
      <c r="J494" s="92"/>
      <c r="K494" s="124"/>
      <c r="L494" s="92"/>
      <c r="M494" s="235"/>
      <c r="N494" s="16"/>
      <c r="O494" s="236"/>
      <c r="P494" s="235"/>
      <c r="Q494" s="16"/>
      <c r="R494" s="237"/>
      <c r="S494" s="232"/>
      <c r="T494" s="253"/>
      <c r="U494" s="251"/>
      <c r="V494" s="177"/>
      <c r="W494" s="177"/>
      <c r="X494" s="177"/>
      <c r="Y494" s="177"/>
      <c r="Z494" s="177"/>
      <c r="AA494" s="241"/>
      <c r="AB494" s="235"/>
      <c r="AC494" s="235"/>
      <c r="AD494" s="232"/>
      <c r="AE494" s="177"/>
      <c r="AF494" s="177"/>
      <c r="AG494" s="92"/>
      <c r="AH494" s="92"/>
      <c r="AI494" s="92"/>
      <c r="AJ494" s="152"/>
      <c r="AK494" s="152"/>
      <c r="AL494" s="152"/>
      <c r="AM494" s="124"/>
      <c r="AN494" s="124"/>
      <c r="AO494" s="124"/>
      <c r="AP494" s="124"/>
      <c r="AQ494" s="124"/>
      <c r="AR494" s="124"/>
    </row>
    <row r="495" ht="15.75" customHeight="1">
      <c r="A495" s="232"/>
      <c r="B495" s="233"/>
      <c r="C495" s="232"/>
      <c r="D495" s="92"/>
      <c r="E495" s="232"/>
      <c r="F495" s="234"/>
      <c r="G495" s="232"/>
      <c r="H495" s="234"/>
      <c r="I495" s="232"/>
      <c r="J495" s="92"/>
      <c r="K495" s="124"/>
      <c r="L495" s="92"/>
      <c r="M495" s="235"/>
      <c r="N495" s="16"/>
      <c r="O495" s="236"/>
      <c r="P495" s="235"/>
      <c r="Q495" s="16"/>
      <c r="R495" s="237"/>
      <c r="S495" s="232"/>
      <c r="T495" s="253"/>
      <c r="U495" s="251"/>
      <c r="V495" s="177"/>
      <c r="W495" s="177"/>
      <c r="X495" s="177"/>
      <c r="Y495" s="177"/>
      <c r="Z495" s="177"/>
      <c r="AA495" s="241"/>
      <c r="AB495" s="235"/>
      <c r="AC495" s="235"/>
      <c r="AD495" s="232"/>
      <c r="AE495" s="177"/>
      <c r="AF495" s="177"/>
      <c r="AG495" s="92"/>
      <c r="AH495" s="92"/>
      <c r="AI495" s="92"/>
      <c r="AJ495" s="152"/>
      <c r="AK495" s="152"/>
      <c r="AL495" s="152"/>
      <c r="AM495" s="124"/>
      <c r="AN495" s="124"/>
      <c r="AO495" s="124"/>
      <c r="AP495" s="124"/>
      <c r="AQ495" s="124"/>
      <c r="AR495" s="124"/>
    </row>
    <row r="496" ht="15.75" customHeight="1">
      <c r="A496" s="232"/>
      <c r="B496" s="233"/>
      <c r="C496" s="232"/>
      <c r="D496" s="92"/>
      <c r="E496" s="232"/>
      <c r="F496" s="234"/>
      <c r="G496" s="232"/>
      <c r="H496" s="234"/>
      <c r="I496" s="232"/>
      <c r="J496" s="92"/>
      <c r="K496" s="124"/>
      <c r="L496" s="92"/>
      <c r="M496" s="235"/>
      <c r="N496" s="16"/>
      <c r="O496" s="236"/>
      <c r="P496" s="235"/>
      <c r="Q496" s="16"/>
      <c r="R496" s="237"/>
      <c r="S496" s="232"/>
      <c r="T496" s="253"/>
      <c r="U496" s="251"/>
      <c r="V496" s="177"/>
      <c r="W496" s="177"/>
      <c r="X496" s="177"/>
      <c r="Y496" s="177"/>
      <c r="Z496" s="177"/>
      <c r="AA496" s="241"/>
      <c r="AB496" s="235"/>
      <c r="AC496" s="235"/>
      <c r="AD496" s="232"/>
      <c r="AE496" s="177"/>
      <c r="AF496" s="177"/>
      <c r="AG496" s="92"/>
      <c r="AH496" s="92"/>
      <c r="AI496" s="92"/>
      <c r="AJ496" s="152"/>
      <c r="AK496" s="152"/>
      <c r="AL496" s="152"/>
      <c r="AM496" s="124"/>
      <c r="AN496" s="124"/>
      <c r="AO496" s="124"/>
      <c r="AP496" s="124"/>
      <c r="AQ496" s="124"/>
      <c r="AR496" s="124"/>
    </row>
    <row r="497" ht="15.75" customHeight="1">
      <c r="A497" s="232"/>
      <c r="B497" s="233"/>
      <c r="C497" s="232"/>
      <c r="D497" s="92"/>
      <c r="E497" s="232"/>
      <c r="F497" s="234"/>
      <c r="G497" s="232"/>
      <c r="H497" s="234"/>
      <c r="I497" s="232"/>
      <c r="J497" s="92"/>
      <c r="K497" s="124"/>
      <c r="L497" s="92"/>
      <c r="M497" s="235"/>
      <c r="N497" s="16"/>
      <c r="O497" s="236"/>
      <c r="P497" s="235"/>
      <c r="Q497" s="16"/>
      <c r="R497" s="237"/>
      <c r="S497" s="232"/>
      <c r="T497" s="253"/>
      <c r="U497" s="251"/>
      <c r="V497" s="177"/>
      <c r="W497" s="177"/>
      <c r="X497" s="177"/>
      <c r="Y497" s="177"/>
      <c r="Z497" s="177"/>
      <c r="AA497" s="241"/>
      <c r="AB497" s="235"/>
      <c r="AC497" s="235"/>
      <c r="AD497" s="232"/>
      <c r="AE497" s="177"/>
      <c r="AF497" s="177"/>
      <c r="AG497" s="92"/>
      <c r="AH497" s="92"/>
      <c r="AI497" s="92"/>
      <c r="AJ497" s="152"/>
      <c r="AK497" s="152"/>
      <c r="AL497" s="152"/>
      <c r="AM497" s="124"/>
      <c r="AN497" s="124"/>
      <c r="AO497" s="124"/>
      <c r="AP497" s="124"/>
      <c r="AQ497" s="124"/>
      <c r="AR497" s="124"/>
    </row>
    <row r="498" ht="15.75" customHeight="1">
      <c r="A498" s="232"/>
      <c r="B498" s="233"/>
      <c r="C498" s="232"/>
      <c r="D498" s="92"/>
      <c r="E498" s="232"/>
      <c r="F498" s="234"/>
      <c r="G498" s="232"/>
      <c r="H498" s="234"/>
      <c r="I498" s="232"/>
      <c r="J498" s="92"/>
      <c r="K498" s="124"/>
      <c r="L498" s="92"/>
      <c r="M498" s="235"/>
      <c r="N498" s="16"/>
      <c r="O498" s="236"/>
      <c r="P498" s="235"/>
      <c r="Q498" s="16"/>
      <c r="R498" s="237"/>
      <c r="S498" s="232"/>
      <c r="T498" s="253"/>
      <c r="U498" s="251"/>
      <c r="V498" s="177"/>
      <c r="W498" s="177"/>
      <c r="X498" s="177"/>
      <c r="Y498" s="177"/>
      <c r="Z498" s="177"/>
      <c r="AA498" s="241"/>
      <c r="AB498" s="235"/>
      <c r="AC498" s="235"/>
      <c r="AD498" s="232"/>
      <c r="AE498" s="177"/>
      <c r="AF498" s="177"/>
      <c r="AG498" s="92"/>
      <c r="AH498" s="92"/>
      <c r="AI498" s="92"/>
      <c r="AJ498" s="152"/>
      <c r="AK498" s="152"/>
      <c r="AL498" s="152"/>
      <c r="AM498" s="124"/>
      <c r="AN498" s="124"/>
      <c r="AO498" s="124"/>
      <c r="AP498" s="124"/>
      <c r="AQ498" s="124"/>
      <c r="AR498" s="124"/>
    </row>
    <row r="499" ht="15.75" customHeight="1">
      <c r="A499" s="232"/>
      <c r="B499" s="233"/>
      <c r="C499" s="232"/>
      <c r="D499" s="92"/>
      <c r="E499" s="232"/>
      <c r="F499" s="234"/>
      <c r="G499" s="232"/>
      <c r="H499" s="234"/>
      <c r="I499" s="232"/>
      <c r="J499" s="92"/>
      <c r="K499" s="124"/>
      <c r="L499" s="92"/>
      <c r="M499" s="235"/>
      <c r="N499" s="16"/>
      <c r="O499" s="236"/>
      <c r="P499" s="235"/>
      <c r="Q499" s="16"/>
      <c r="R499" s="237"/>
      <c r="S499" s="232"/>
      <c r="T499" s="253"/>
      <c r="U499" s="251"/>
      <c r="V499" s="177"/>
      <c r="W499" s="177"/>
      <c r="X499" s="177"/>
      <c r="Y499" s="177"/>
      <c r="Z499" s="177"/>
      <c r="AA499" s="241"/>
      <c r="AB499" s="235"/>
      <c r="AC499" s="235"/>
      <c r="AD499" s="232"/>
      <c r="AE499" s="177"/>
      <c r="AF499" s="177"/>
      <c r="AG499" s="92"/>
      <c r="AH499" s="92"/>
      <c r="AI499" s="92"/>
      <c r="AJ499" s="152"/>
      <c r="AK499" s="152"/>
      <c r="AL499" s="152"/>
      <c r="AM499" s="124"/>
      <c r="AN499" s="124"/>
      <c r="AO499" s="124"/>
      <c r="AP499" s="124"/>
      <c r="AQ499" s="124"/>
      <c r="AR499" s="124"/>
    </row>
    <row r="500" ht="15.75" customHeight="1">
      <c r="A500" s="232"/>
      <c r="B500" s="233"/>
      <c r="C500" s="232"/>
      <c r="D500" s="92"/>
      <c r="E500" s="232"/>
      <c r="F500" s="234"/>
      <c r="G500" s="232"/>
      <c r="H500" s="234"/>
      <c r="I500" s="232"/>
      <c r="J500" s="92"/>
      <c r="K500" s="124"/>
      <c r="L500" s="92"/>
      <c r="M500" s="235"/>
      <c r="N500" s="16"/>
      <c r="O500" s="236"/>
      <c r="P500" s="235"/>
      <c r="Q500" s="16"/>
      <c r="R500" s="237"/>
      <c r="S500" s="232"/>
      <c r="T500" s="253"/>
      <c r="U500" s="251"/>
      <c r="V500" s="177"/>
      <c r="W500" s="177"/>
      <c r="X500" s="177"/>
      <c r="Y500" s="177"/>
      <c r="Z500" s="177"/>
      <c r="AA500" s="241"/>
      <c r="AB500" s="235"/>
      <c r="AC500" s="235"/>
      <c r="AD500" s="232"/>
      <c r="AE500" s="177"/>
      <c r="AF500" s="177"/>
      <c r="AG500" s="92"/>
      <c r="AH500" s="92"/>
      <c r="AI500" s="92"/>
      <c r="AJ500" s="152"/>
      <c r="AK500" s="152"/>
      <c r="AL500" s="152"/>
      <c r="AM500" s="124"/>
      <c r="AN500" s="124"/>
      <c r="AO500" s="124"/>
      <c r="AP500" s="124"/>
      <c r="AQ500" s="124"/>
      <c r="AR500" s="124"/>
    </row>
    <row r="501" ht="15.75" customHeight="1">
      <c r="A501" s="232"/>
      <c r="B501" s="233"/>
      <c r="C501" s="232"/>
      <c r="D501" s="92"/>
      <c r="E501" s="232"/>
      <c r="F501" s="234"/>
      <c r="G501" s="232"/>
      <c r="H501" s="234"/>
      <c r="I501" s="232"/>
      <c r="J501" s="92"/>
      <c r="K501" s="124"/>
      <c r="L501" s="92"/>
      <c r="M501" s="235"/>
      <c r="N501" s="16"/>
      <c r="O501" s="236"/>
      <c r="P501" s="235"/>
      <c r="Q501" s="16"/>
      <c r="R501" s="237"/>
      <c r="S501" s="232"/>
      <c r="T501" s="253"/>
      <c r="U501" s="251"/>
      <c r="V501" s="177"/>
      <c r="W501" s="177"/>
      <c r="X501" s="177"/>
      <c r="Y501" s="177"/>
      <c r="Z501" s="177"/>
      <c r="AA501" s="241"/>
      <c r="AB501" s="235"/>
      <c r="AC501" s="235"/>
      <c r="AD501" s="232"/>
      <c r="AE501" s="177"/>
      <c r="AF501" s="177"/>
      <c r="AG501" s="92"/>
      <c r="AH501" s="92"/>
      <c r="AI501" s="92"/>
      <c r="AJ501" s="152"/>
      <c r="AK501" s="152"/>
      <c r="AL501" s="152"/>
      <c r="AM501" s="124"/>
      <c r="AN501" s="124"/>
      <c r="AO501" s="124"/>
      <c r="AP501" s="124"/>
      <c r="AQ501" s="124"/>
      <c r="AR501" s="124"/>
    </row>
    <row r="502" ht="15.75" customHeight="1">
      <c r="A502" s="232"/>
      <c r="B502" s="233"/>
      <c r="C502" s="232"/>
      <c r="D502" s="92"/>
      <c r="E502" s="232"/>
      <c r="F502" s="234"/>
      <c r="G502" s="232"/>
      <c r="H502" s="234"/>
      <c r="I502" s="232"/>
      <c r="J502" s="92"/>
      <c r="K502" s="124"/>
      <c r="L502" s="92"/>
      <c r="M502" s="235"/>
      <c r="N502" s="16"/>
      <c r="O502" s="236"/>
      <c r="P502" s="235"/>
      <c r="Q502" s="16"/>
      <c r="R502" s="237"/>
      <c r="S502" s="232"/>
      <c r="T502" s="253"/>
      <c r="U502" s="251"/>
      <c r="V502" s="177"/>
      <c r="W502" s="177"/>
      <c r="X502" s="177"/>
      <c r="Y502" s="177"/>
      <c r="Z502" s="177"/>
      <c r="AA502" s="241"/>
      <c r="AB502" s="235"/>
      <c r="AC502" s="235"/>
      <c r="AD502" s="232"/>
      <c r="AE502" s="177"/>
      <c r="AF502" s="177"/>
      <c r="AG502" s="92"/>
      <c r="AH502" s="92"/>
      <c r="AI502" s="92"/>
      <c r="AJ502" s="152"/>
      <c r="AK502" s="152"/>
      <c r="AL502" s="152"/>
      <c r="AM502" s="124"/>
      <c r="AN502" s="124"/>
      <c r="AO502" s="124"/>
      <c r="AP502" s="124"/>
      <c r="AQ502" s="124"/>
      <c r="AR502" s="124"/>
    </row>
    <row r="503" ht="15.75" customHeight="1">
      <c r="A503" s="232"/>
      <c r="B503" s="233"/>
      <c r="C503" s="232"/>
      <c r="D503" s="92"/>
      <c r="E503" s="232"/>
      <c r="F503" s="234"/>
      <c r="G503" s="232"/>
      <c r="H503" s="234"/>
      <c r="I503" s="232"/>
      <c r="J503" s="92"/>
      <c r="K503" s="124"/>
      <c r="L503" s="92"/>
      <c r="M503" s="235"/>
      <c r="N503" s="16"/>
      <c r="O503" s="236"/>
      <c r="P503" s="235"/>
      <c r="Q503" s="16"/>
      <c r="R503" s="237"/>
      <c r="S503" s="232"/>
      <c r="T503" s="253"/>
      <c r="U503" s="251"/>
      <c r="V503" s="177"/>
      <c r="W503" s="177"/>
      <c r="X503" s="177"/>
      <c r="Y503" s="177"/>
      <c r="Z503" s="177"/>
      <c r="AA503" s="241"/>
      <c r="AB503" s="235"/>
      <c r="AC503" s="235"/>
      <c r="AD503" s="232"/>
      <c r="AE503" s="177"/>
      <c r="AF503" s="177"/>
      <c r="AG503" s="92"/>
      <c r="AH503" s="92"/>
      <c r="AI503" s="92"/>
      <c r="AJ503" s="152"/>
      <c r="AK503" s="152"/>
      <c r="AL503" s="152"/>
      <c r="AM503" s="124"/>
      <c r="AN503" s="124"/>
      <c r="AO503" s="124"/>
      <c r="AP503" s="124"/>
      <c r="AQ503" s="124"/>
      <c r="AR503" s="124"/>
    </row>
    <row r="504" ht="15.75" customHeight="1">
      <c r="A504" s="232"/>
      <c r="B504" s="233"/>
      <c r="C504" s="232"/>
      <c r="D504" s="92"/>
      <c r="E504" s="232"/>
      <c r="F504" s="234"/>
      <c r="G504" s="232"/>
      <c r="H504" s="234"/>
      <c r="I504" s="232"/>
      <c r="J504" s="92"/>
      <c r="K504" s="124"/>
      <c r="L504" s="92"/>
      <c r="M504" s="235"/>
      <c r="N504" s="16"/>
      <c r="O504" s="236"/>
      <c r="P504" s="235"/>
      <c r="Q504" s="16"/>
      <c r="R504" s="237"/>
      <c r="S504" s="232"/>
      <c r="T504" s="253"/>
      <c r="U504" s="251"/>
      <c r="V504" s="177"/>
      <c r="W504" s="177"/>
      <c r="X504" s="177"/>
      <c r="Y504" s="177"/>
      <c r="Z504" s="177"/>
      <c r="AA504" s="241"/>
      <c r="AB504" s="235"/>
      <c r="AC504" s="235"/>
      <c r="AD504" s="232"/>
      <c r="AE504" s="177"/>
      <c r="AF504" s="177"/>
      <c r="AG504" s="92"/>
      <c r="AH504" s="92"/>
      <c r="AI504" s="92"/>
      <c r="AJ504" s="152"/>
      <c r="AK504" s="152"/>
      <c r="AL504" s="152"/>
      <c r="AM504" s="124"/>
      <c r="AN504" s="124"/>
      <c r="AO504" s="124"/>
      <c r="AP504" s="124"/>
      <c r="AQ504" s="124"/>
      <c r="AR504" s="124"/>
    </row>
    <row r="505" ht="15.75" customHeight="1">
      <c r="A505" s="232"/>
      <c r="B505" s="233"/>
      <c r="C505" s="232"/>
      <c r="D505" s="92"/>
      <c r="E505" s="232"/>
      <c r="F505" s="234"/>
      <c r="G505" s="232"/>
      <c r="H505" s="234"/>
      <c r="I505" s="232"/>
      <c r="J505" s="92"/>
      <c r="K505" s="124"/>
      <c r="L505" s="92"/>
      <c r="M505" s="235"/>
      <c r="N505" s="16"/>
      <c r="O505" s="236"/>
      <c r="P505" s="235"/>
      <c r="Q505" s="16"/>
      <c r="R505" s="237"/>
      <c r="S505" s="232"/>
      <c r="T505" s="253"/>
      <c r="U505" s="251"/>
      <c r="V505" s="177"/>
      <c r="W505" s="177"/>
      <c r="X505" s="177"/>
      <c r="Y505" s="177"/>
      <c r="Z505" s="177"/>
      <c r="AA505" s="241"/>
      <c r="AB505" s="235"/>
      <c r="AC505" s="235"/>
      <c r="AD505" s="232"/>
      <c r="AE505" s="177"/>
      <c r="AF505" s="177"/>
      <c r="AG505" s="92"/>
      <c r="AH505" s="92"/>
      <c r="AI505" s="92"/>
      <c r="AJ505" s="152"/>
      <c r="AK505" s="152"/>
      <c r="AL505" s="152"/>
      <c r="AM505" s="124"/>
      <c r="AN505" s="124"/>
      <c r="AO505" s="124"/>
      <c r="AP505" s="124"/>
      <c r="AQ505" s="124"/>
      <c r="AR505" s="124"/>
    </row>
    <row r="506" ht="15.75" customHeight="1">
      <c r="A506" s="232"/>
      <c r="B506" s="233"/>
      <c r="C506" s="232"/>
      <c r="D506" s="92"/>
      <c r="E506" s="232"/>
      <c r="F506" s="234"/>
      <c r="G506" s="232"/>
      <c r="H506" s="234"/>
      <c r="I506" s="232"/>
      <c r="J506" s="92"/>
      <c r="K506" s="124"/>
      <c r="L506" s="92"/>
      <c r="M506" s="235"/>
      <c r="N506" s="16"/>
      <c r="O506" s="236"/>
      <c r="P506" s="235"/>
      <c r="Q506" s="16"/>
      <c r="R506" s="237"/>
      <c r="S506" s="232"/>
      <c r="T506" s="253"/>
      <c r="U506" s="251"/>
      <c r="V506" s="177"/>
      <c r="W506" s="177"/>
      <c r="X506" s="177"/>
      <c r="Y506" s="177"/>
      <c r="Z506" s="177"/>
      <c r="AA506" s="241"/>
      <c r="AB506" s="235"/>
      <c r="AC506" s="235"/>
      <c r="AD506" s="232"/>
      <c r="AE506" s="177"/>
      <c r="AF506" s="177"/>
      <c r="AG506" s="92"/>
      <c r="AH506" s="92"/>
      <c r="AI506" s="92"/>
      <c r="AJ506" s="152"/>
      <c r="AK506" s="152"/>
      <c r="AL506" s="152"/>
      <c r="AM506" s="124"/>
      <c r="AN506" s="124"/>
      <c r="AO506" s="124"/>
      <c r="AP506" s="124"/>
      <c r="AQ506" s="124"/>
      <c r="AR506" s="124"/>
    </row>
    <row r="507" ht="15.75" customHeight="1">
      <c r="A507" s="232"/>
      <c r="B507" s="233"/>
      <c r="C507" s="232"/>
      <c r="D507" s="92"/>
      <c r="E507" s="232"/>
      <c r="F507" s="234"/>
      <c r="G507" s="232"/>
      <c r="H507" s="234"/>
      <c r="I507" s="232"/>
      <c r="J507" s="92"/>
      <c r="K507" s="124"/>
      <c r="L507" s="92"/>
      <c r="M507" s="235"/>
      <c r="N507" s="16"/>
      <c r="O507" s="236"/>
      <c r="P507" s="235"/>
      <c r="Q507" s="16"/>
      <c r="R507" s="237"/>
      <c r="S507" s="232"/>
      <c r="T507" s="253"/>
      <c r="U507" s="251"/>
      <c r="V507" s="177"/>
      <c r="W507" s="177"/>
      <c r="X507" s="177"/>
      <c r="Y507" s="177"/>
      <c r="Z507" s="177"/>
      <c r="AA507" s="241"/>
      <c r="AB507" s="235"/>
      <c r="AC507" s="235"/>
      <c r="AD507" s="232"/>
      <c r="AE507" s="177"/>
      <c r="AF507" s="177"/>
      <c r="AG507" s="92"/>
      <c r="AH507" s="92"/>
      <c r="AI507" s="92"/>
      <c r="AJ507" s="152"/>
      <c r="AK507" s="152"/>
      <c r="AL507" s="152"/>
      <c r="AM507" s="124"/>
      <c r="AN507" s="124"/>
      <c r="AO507" s="124"/>
      <c r="AP507" s="124"/>
      <c r="AQ507" s="124"/>
      <c r="AR507" s="124"/>
    </row>
    <row r="508" ht="15.75" customHeight="1">
      <c r="A508" s="232"/>
      <c r="B508" s="233"/>
      <c r="C508" s="232"/>
      <c r="D508" s="92"/>
      <c r="E508" s="232"/>
      <c r="F508" s="234"/>
      <c r="G508" s="232"/>
      <c r="H508" s="234"/>
      <c r="I508" s="232"/>
      <c r="J508" s="92"/>
      <c r="K508" s="124"/>
      <c r="L508" s="92"/>
      <c r="M508" s="235"/>
      <c r="N508" s="16"/>
      <c r="O508" s="236"/>
      <c r="P508" s="235"/>
      <c r="Q508" s="16"/>
      <c r="R508" s="237"/>
      <c r="S508" s="232"/>
      <c r="T508" s="253"/>
      <c r="U508" s="251"/>
      <c r="V508" s="177"/>
      <c r="W508" s="177"/>
      <c r="X508" s="177"/>
      <c r="Y508" s="177"/>
      <c r="Z508" s="177"/>
      <c r="AA508" s="241"/>
      <c r="AB508" s="235"/>
      <c r="AC508" s="235"/>
      <c r="AD508" s="232"/>
      <c r="AE508" s="177"/>
      <c r="AF508" s="177"/>
      <c r="AG508" s="92"/>
      <c r="AH508" s="92"/>
      <c r="AI508" s="92"/>
      <c r="AJ508" s="152"/>
      <c r="AK508" s="152"/>
      <c r="AL508" s="152"/>
      <c r="AM508" s="124"/>
      <c r="AN508" s="124"/>
      <c r="AO508" s="124"/>
      <c r="AP508" s="124"/>
      <c r="AQ508" s="124"/>
      <c r="AR508" s="124"/>
    </row>
    <row r="509" ht="15.75" customHeight="1">
      <c r="A509" s="232"/>
      <c r="B509" s="233"/>
      <c r="C509" s="232"/>
      <c r="D509" s="92"/>
      <c r="E509" s="232"/>
      <c r="F509" s="234"/>
      <c r="G509" s="232"/>
      <c r="H509" s="234"/>
      <c r="I509" s="232"/>
      <c r="J509" s="92"/>
      <c r="K509" s="124"/>
      <c r="L509" s="92"/>
      <c r="M509" s="235"/>
      <c r="N509" s="16"/>
      <c r="O509" s="236"/>
      <c r="P509" s="235"/>
      <c r="Q509" s="16"/>
      <c r="R509" s="237"/>
      <c r="S509" s="232"/>
      <c r="T509" s="253"/>
      <c r="U509" s="251"/>
      <c r="V509" s="177"/>
      <c r="W509" s="177"/>
      <c r="X509" s="177"/>
      <c r="Y509" s="177"/>
      <c r="Z509" s="177"/>
      <c r="AA509" s="241"/>
      <c r="AB509" s="235"/>
      <c r="AC509" s="235"/>
      <c r="AD509" s="232"/>
      <c r="AE509" s="177"/>
      <c r="AF509" s="177"/>
      <c r="AG509" s="92"/>
      <c r="AH509" s="92"/>
      <c r="AI509" s="92"/>
      <c r="AJ509" s="152"/>
      <c r="AK509" s="152"/>
      <c r="AL509" s="152"/>
      <c r="AM509" s="124"/>
      <c r="AN509" s="124"/>
      <c r="AO509" s="124"/>
      <c r="AP509" s="124"/>
      <c r="AQ509" s="124"/>
      <c r="AR509" s="124"/>
    </row>
    <row r="510" ht="15.75" customHeight="1">
      <c r="A510" s="232"/>
      <c r="B510" s="233"/>
      <c r="C510" s="232"/>
      <c r="D510" s="92"/>
      <c r="E510" s="232"/>
      <c r="F510" s="234"/>
      <c r="G510" s="232"/>
      <c r="H510" s="234"/>
      <c r="I510" s="232"/>
      <c r="J510" s="92"/>
      <c r="K510" s="124"/>
      <c r="L510" s="92"/>
      <c r="M510" s="235"/>
      <c r="N510" s="16"/>
      <c r="O510" s="236"/>
      <c r="P510" s="235"/>
      <c r="Q510" s="16"/>
      <c r="R510" s="237"/>
      <c r="S510" s="232"/>
      <c r="T510" s="253"/>
      <c r="U510" s="251"/>
      <c r="V510" s="177"/>
      <c r="W510" s="177"/>
      <c r="X510" s="177"/>
      <c r="Y510" s="177"/>
      <c r="Z510" s="177"/>
      <c r="AA510" s="241"/>
      <c r="AB510" s="235"/>
      <c r="AC510" s="235"/>
      <c r="AD510" s="232"/>
      <c r="AE510" s="177"/>
      <c r="AF510" s="177"/>
      <c r="AG510" s="92"/>
      <c r="AH510" s="92"/>
      <c r="AI510" s="92"/>
      <c r="AJ510" s="152"/>
      <c r="AK510" s="152"/>
      <c r="AL510" s="152"/>
      <c r="AM510" s="124"/>
      <c r="AN510" s="124"/>
      <c r="AO510" s="124"/>
      <c r="AP510" s="124"/>
      <c r="AQ510" s="124"/>
      <c r="AR510" s="124"/>
    </row>
    <row r="511" ht="15.75" customHeight="1">
      <c r="A511" s="232"/>
      <c r="B511" s="233"/>
      <c r="C511" s="232"/>
      <c r="D511" s="92"/>
      <c r="E511" s="232"/>
      <c r="F511" s="234"/>
      <c r="G511" s="232"/>
      <c r="H511" s="234"/>
      <c r="I511" s="232"/>
      <c r="J511" s="92"/>
      <c r="K511" s="124"/>
      <c r="L511" s="92"/>
      <c r="M511" s="235"/>
      <c r="N511" s="16"/>
      <c r="O511" s="236"/>
      <c r="P511" s="235"/>
      <c r="Q511" s="16"/>
      <c r="R511" s="237"/>
      <c r="S511" s="232"/>
      <c r="T511" s="253"/>
      <c r="U511" s="251"/>
      <c r="V511" s="177"/>
      <c r="W511" s="177"/>
      <c r="X511" s="177"/>
      <c r="Y511" s="177"/>
      <c r="Z511" s="177"/>
      <c r="AA511" s="241"/>
      <c r="AB511" s="235"/>
      <c r="AC511" s="235"/>
      <c r="AD511" s="232"/>
      <c r="AE511" s="177"/>
      <c r="AF511" s="177"/>
      <c r="AG511" s="92"/>
      <c r="AH511" s="92"/>
      <c r="AI511" s="92"/>
      <c r="AJ511" s="152"/>
      <c r="AK511" s="152"/>
      <c r="AL511" s="152"/>
      <c r="AM511" s="124"/>
      <c r="AN511" s="124"/>
      <c r="AO511" s="124"/>
      <c r="AP511" s="124"/>
      <c r="AQ511" s="124"/>
      <c r="AR511" s="124"/>
    </row>
    <row r="512" ht="15.75" customHeight="1">
      <c r="A512" s="232"/>
      <c r="B512" s="233"/>
      <c r="C512" s="232"/>
      <c r="D512" s="92"/>
      <c r="E512" s="232"/>
      <c r="F512" s="234"/>
      <c r="G512" s="232"/>
      <c r="H512" s="234"/>
      <c r="I512" s="232"/>
      <c r="J512" s="92"/>
      <c r="K512" s="124"/>
      <c r="L512" s="92"/>
      <c r="M512" s="235"/>
      <c r="N512" s="16"/>
      <c r="O512" s="236"/>
      <c r="P512" s="235"/>
      <c r="Q512" s="16"/>
      <c r="R512" s="237"/>
      <c r="S512" s="232"/>
      <c r="T512" s="253"/>
      <c r="U512" s="251"/>
      <c r="V512" s="177"/>
      <c r="W512" s="177"/>
      <c r="X512" s="177"/>
      <c r="Y512" s="177"/>
      <c r="Z512" s="177"/>
      <c r="AA512" s="241"/>
      <c r="AB512" s="235"/>
      <c r="AC512" s="235"/>
      <c r="AD512" s="232"/>
      <c r="AE512" s="177"/>
      <c r="AF512" s="177"/>
      <c r="AG512" s="92"/>
      <c r="AH512" s="92"/>
      <c r="AI512" s="92"/>
      <c r="AJ512" s="152"/>
      <c r="AK512" s="152"/>
      <c r="AL512" s="152"/>
      <c r="AM512" s="124"/>
      <c r="AN512" s="124"/>
      <c r="AO512" s="124"/>
      <c r="AP512" s="124"/>
      <c r="AQ512" s="124"/>
      <c r="AR512" s="124"/>
    </row>
    <row r="513" ht="15.75" customHeight="1">
      <c r="A513" s="232"/>
      <c r="B513" s="233"/>
      <c r="C513" s="232"/>
      <c r="D513" s="92"/>
      <c r="E513" s="232"/>
      <c r="F513" s="234"/>
      <c r="G513" s="232"/>
      <c r="H513" s="234"/>
      <c r="I513" s="232"/>
      <c r="J513" s="92"/>
      <c r="K513" s="124"/>
      <c r="L513" s="92"/>
      <c r="M513" s="235"/>
      <c r="N513" s="16"/>
      <c r="O513" s="236"/>
      <c r="P513" s="235"/>
      <c r="Q513" s="16"/>
      <c r="R513" s="237"/>
      <c r="S513" s="232"/>
      <c r="T513" s="253"/>
      <c r="U513" s="251"/>
      <c r="V513" s="177"/>
      <c r="W513" s="177"/>
      <c r="X513" s="177"/>
      <c r="Y513" s="177"/>
      <c r="Z513" s="177"/>
      <c r="AA513" s="241"/>
      <c r="AB513" s="235"/>
      <c r="AC513" s="235"/>
      <c r="AD513" s="232"/>
      <c r="AE513" s="177"/>
      <c r="AF513" s="177"/>
      <c r="AG513" s="92"/>
      <c r="AH513" s="92"/>
      <c r="AI513" s="92"/>
      <c r="AJ513" s="152"/>
      <c r="AK513" s="152"/>
      <c r="AL513" s="152"/>
      <c r="AM513" s="124"/>
      <c r="AN513" s="124"/>
      <c r="AO513" s="124"/>
      <c r="AP513" s="124"/>
      <c r="AQ513" s="124"/>
      <c r="AR513" s="124"/>
    </row>
    <row r="514" ht="15.75" customHeight="1">
      <c r="A514" s="232"/>
      <c r="B514" s="233"/>
      <c r="C514" s="232"/>
      <c r="D514" s="92"/>
      <c r="E514" s="232"/>
      <c r="F514" s="234"/>
      <c r="G514" s="232"/>
      <c r="H514" s="234"/>
      <c r="I514" s="232"/>
      <c r="J514" s="92"/>
      <c r="K514" s="124"/>
      <c r="L514" s="92"/>
      <c r="M514" s="235"/>
      <c r="N514" s="16"/>
      <c r="O514" s="236"/>
      <c r="P514" s="235"/>
      <c r="Q514" s="16"/>
      <c r="R514" s="237"/>
      <c r="S514" s="232"/>
      <c r="T514" s="253"/>
      <c r="U514" s="251"/>
      <c r="V514" s="177"/>
      <c r="W514" s="177"/>
      <c r="X514" s="177"/>
      <c r="Y514" s="177"/>
      <c r="Z514" s="177"/>
      <c r="AA514" s="241"/>
      <c r="AB514" s="235"/>
      <c r="AC514" s="235"/>
      <c r="AD514" s="232"/>
      <c r="AE514" s="177"/>
      <c r="AF514" s="177"/>
      <c r="AG514" s="92"/>
      <c r="AH514" s="92"/>
      <c r="AI514" s="92"/>
      <c r="AJ514" s="152"/>
      <c r="AK514" s="152"/>
      <c r="AL514" s="152"/>
      <c r="AM514" s="124"/>
      <c r="AN514" s="124"/>
      <c r="AO514" s="124"/>
      <c r="AP514" s="124"/>
      <c r="AQ514" s="124"/>
      <c r="AR514" s="124"/>
    </row>
    <row r="515" ht="15.75" customHeight="1">
      <c r="A515" s="232"/>
      <c r="B515" s="233"/>
      <c r="C515" s="232"/>
      <c r="D515" s="92"/>
      <c r="E515" s="232"/>
      <c r="F515" s="234"/>
      <c r="G515" s="232"/>
      <c r="H515" s="234"/>
      <c r="I515" s="232"/>
      <c r="J515" s="92"/>
      <c r="K515" s="124"/>
      <c r="L515" s="92"/>
      <c r="M515" s="235"/>
      <c r="N515" s="16"/>
      <c r="O515" s="236"/>
      <c r="P515" s="235"/>
      <c r="Q515" s="16"/>
      <c r="R515" s="237"/>
      <c r="S515" s="232"/>
      <c r="T515" s="253"/>
      <c r="U515" s="251"/>
      <c r="V515" s="177"/>
      <c r="W515" s="177"/>
      <c r="X515" s="177"/>
      <c r="Y515" s="177"/>
      <c r="Z515" s="177"/>
      <c r="AA515" s="241"/>
      <c r="AB515" s="235"/>
      <c r="AC515" s="235"/>
      <c r="AD515" s="232"/>
      <c r="AE515" s="177"/>
      <c r="AF515" s="177"/>
      <c r="AG515" s="92"/>
      <c r="AH515" s="92"/>
      <c r="AI515" s="92"/>
      <c r="AJ515" s="152"/>
      <c r="AK515" s="152"/>
      <c r="AL515" s="152"/>
      <c r="AM515" s="124"/>
      <c r="AN515" s="124"/>
      <c r="AO515" s="124"/>
      <c r="AP515" s="124"/>
      <c r="AQ515" s="124"/>
      <c r="AR515" s="124"/>
    </row>
    <row r="516" ht="15.75" customHeight="1">
      <c r="A516" s="232"/>
      <c r="B516" s="233"/>
      <c r="C516" s="232"/>
      <c r="D516" s="92"/>
      <c r="E516" s="232"/>
      <c r="F516" s="234"/>
      <c r="G516" s="232"/>
      <c r="H516" s="234"/>
      <c r="I516" s="232"/>
      <c r="J516" s="92"/>
      <c r="K516" s="124"/>
      <c r="L516" s="92"/>
      <c r="M516" s="235"/>
      <c r="N516" s="16"/>
      <c r="O516" s="236"/>
      <c r="P516" s="235"/>
      <c r="Q516" s="16"/>
      <c r="R516" s="237"/>
      <c r="S516" s="232"/>
      <c r="T516" s="253"/>
      <c r="U516" s="251"/>
      <c r="V516" s="177"/>
      <c r="W516" s="177"/>
      <c r="X516" s="177"/>
      <c r="Y516" s="177"/>
      <c r="Z516" s="177"/>
      <c r="AA516" s="241"/>
      <c r="AB516" s="235"/>
      <c r="AC516" s="235"/>
      <c r="AD516" s="232"/>
      <c r="AE516" s="177"/>
      <c r="AF516" s="177"/>
      <c r="AG516" s="92"/>
      <c r="AH516" s="92"/>
      <c r="AI516" s="92"/>
      <c r="AJ516" s="152"/>
      <c r="AK516" s="152"/>
      <c r="AL516" s="152"/>
      <c r="AM516" s="124"/>
      <c r="AN516" s="124"/>
      <c r="AO516" s="124"/>
      <c r="AP516" s="124"/>
      <c r="AQ516" s="124"/>
      <c r="AR516" s="124"/>
    </row>
    <row r="517" ht="15.75" customHeight="1">
      <c r="A517" s="232"/>
      <c r="B517" s="233"/>
      <c r="C517" s="232"/>
      <c r="D517" s="92"/>
      <c r="E517" s="232"/>
      <c r="F517" s="234"/>
      <c r="G517" s="232"/>
      <c r="H517" s="234"/>
      <c r="I517" s="232"/>
      <c r="J517" s="92"/>
      <c r="K517" s="124"/>
      <c r="L517" s="92"/>
      <c r="M517" s="235"/>
      <c r="N517" s="16"/>
      <c r="O517" s="236"/>
      <c r="P517" s="235"/>
      <c r="Q517" s="16"/>
      <c r="R517" s="237"/>
      <c r="S517" s="232"/>
      <c r="T517" s="253"/>
      <c r="U517" s="251"/>
      <c r="V517" s="177"/>
      <c r="W517" s="177"/>
      <c r="X517" s="177"/>
      <c r="Y517" s="177"/>
      <c r="Z517" s="177"/>
      <c r="AA517" s="241"/>
      <c r="AB517" s="235"/>
      <c r="AC517" s="235"/>
      <c r="AD517" s="232"/>
      <c r="AE517" s="177"/>
      <c r="AF517" s="177"/>
      <c r="AG517" s="92"/>
      <c r="AH517" s="92"/>
      <c r="AI517" s="92"/>
      <c r="AJ517" s="152"/>
      <c r="AK517" s="152"/>
      <c r="AL517" s="152"/>
      <c r="AM517" s="124"/>
      <c r="AN517" s="124"/>
      <c r="AO517" s="124"/>
      <c r="AP517" s="124"/>
      <c r="AQ517" s="124"/>
      <c r="AR517" s="124"/>
    </row>
    <row r="518" ht="15.75" customHeight="1">
      <c r="A518" s="232"/>
      <c r="B518" s="233"/>
      <c r="C518" s="232"/>
      <c r="D518" s="92"/>
      <c r="E518" s="232"/>
      <c r="F518" s="234"/>
      <c r="G518" s="232"/>
      <c r="H518" s="234"/>
      <c r="I518" s="232"/>
      <c r="J518" s="92"/>
      <c r="K518" s="124"/>
      <c r="L518" s="92"/>
      <c r="M518" s="235"/>
      <c r="N518" s="16"/>
      <c r="O518" s="236"/>
      <c r="P518" s="235"/>
      <c r="Q518" s="16"/>
      <c r="R518" s="237"/>
      <c r="S518" s="232"/>
      <c r="T518" s="253"/>
      <c r="U518" s="251"/>
      <c r="V518" s="177"/>
      <c r="W518" s="177"/>
      <c r="X518" s="177"/>
      <c r="Y518" s="177"/>
      <c r="Z518" s="177"/>
      <c r="AA518" s="241"/>
      <c r="AB518" s="235"/>
      <c r="AC518" s="235"/>
      <c r="AD518" s="232"/>
      <c r="AE518" s="177"/>
      <c r="AF518" s="177"/>
      <c r="AG518" s="92"/>
      <c r="AH518" s="92"/>
      <c r="AI518" s="92"/>
      <c r="AJ518" s="152"/>
      <c r="AK518" s="152"/>
      <c r="AL518" s="152"/>
      <c r="AM518" s="124"/>
      <c r="AN518" s="124"/>
      <c r="AO518" s="124"/>
      <c r="AP518" s="124"/>
      <c r="AQ518" s="124"/>
      <c r="AR518" s="124"/>
    </row>
    <row r="519" ht="15.75" customHeight="1">
      <c r="A519" s="232"/>
      <c r="B519" s="233"/>
      <c r="C519" s="232"/>
      <c r="D519" s="92"/>
      <c r="E519" s="232"/>
      <c r="F519" s="234"/>
      <c r="G519" s="232"/>
      <c r="H519" s="234"/>
      <c r="I519" s="232"/>
      <c r="J519" s="92"/>
      <c r="K519" s="124"/>
      <c r="L519" s="92"/>
      <c r="M519" s="235"/>
      <c r="N519" s="16"/>
      <c r="O519" s="236"/>
      <c r="P519" s="235"/>
      <c r="Q519" s="16"/>
      <c r="R519" s="237"/>
      <c r="S519" s="232"/>
      <c r="T519" s="253"/>
      <c r="U519" s="251"/>
      <c r="V519" s="177"/>
      <c r="W519" s="177"/>
      <c r="X519" s="177"/>
      <c r="Y519" s="177"/>
      <c r="Z519" s="177"/>
      <c r="AA519" s="241"/>
      <c r="AB519" s="235"/>
      <c r="AC519" s="235"/>
      <c r="AD519" s="232"/>
      <c r="AE519" s="177"/>
      <c r="AF519" s="177"/>
      <c r="AG519" s="92"/>
      <c r="AH519" s="92"/>
      <c r="AI519" s="92"/>
      <c r="AJ519" s="152"/>
      <c r="AK519" s="152"/>
      <c r="AL519" s="152"/>
      <c r="AM519" s="124"/>
      <c r="AN519" s="124"/>
      <c r="AO519" s="124"/>
      <c r="AP519" s="124"/>
      <c r="AQ519" s="124"/>
      <c r="AR519" s="124"/>
    </row>
    <row r="520" ht="15.75" customHeight="1">
      <c r="A520" s="232"/>
      <c r="B520" s="233"/>
      <c r="C520" s="232"/>
      <c r="D520" s="92"/>
      <c r="E520" s="232"/>
      <c r="F520" s="234"/>
      <c r="G520" s="232"/>
      <c r="H520" s="234"/>
      <c r="I520" s="232"/>
      <c r="J520" s="92"/>
      <c r="K520" s="124"/>
      <c r="L520" s="92"/>
      <c r="M520" s="235"/>
      <c r="N520" s="16"/>
      <c r="O520" s="236"/>
      <c r="P520" s="235"/>
      <c r="Q520" s="16"/>
      <c r="R520" s="237"/>
      <c r="S520" s="232"/>
      <c r="T520" s="253"/>
      <c r="U520" s="251"/>
      <c r="V520" s="177"/>
      <c r="W520" s="177"/>
      <c r="X520" s="177"/>
      <c r="Y520" s="177"/>
      <c r="Z520" s="177"/>
      <c r="AA520" s="241"/>
      <c r="AB520" s="235"/>
      <c r="AC520" s="235"/>
      <c r="AD520" s="232"/>
      <c r="AE520" s="177"/>
      <c r="AF520" s="177"/>
      <c r="AG520" s="92"/>
      <c r="AH520" s="92"/>
      <c r="AI520" s="92"/>
      <c r="AJ520" s="152"/>
      <c r="AK520" s="152"/>
      <c r="AL520" s="152"/>
      <c r="AM520" s="124"/>
      <c r="AN520" s="124"/>
      <c r="AO520" s="124"/>
      <c r="AP520" s="124"/>
      <c r="AQ520" s="124"/>
      <c r="AR520" s="124"/>
    </row>
    <row r="521" ht="15.75" customHeight="1">
      <c r="A521" s="232"/>
      <c r="B521" s="233"/>
      <c r="C521" s="232"/>
      <c r="D521" s="92"/>
      <c r="E521" s="232"/>
      <c r="F521" s="234"/>
      <c r="G521" s="232"/>
      <c r="H521" s="234"/>
      <c r="I521" s="232"/>
      <c r="J521" s="92"/>
      <c r="K521" s="124"/>
      <c r="L521" s="92"/>
      <c r="M521" s="235"/>
      <c r="N521" s="16"/>
      <c r="O521" s="236"/>
      <c r="P521" s="235"/>
      <c r="Q521" s="16"/>
      <c r="R521" s="237"/>
      <c r="S521" s="232"/>
      <c r="T521" s="253"/>
      <c r="U521" s="251"/>
      <c r="V521" s="177"/>
      <c r="W521" s="177"/>
      <c r="X521" s="177"/>
      <c r="Y521" s="177"/>
      <c r="Z521" s="177"/>
      <c r="AA521" s="241"/>
      <c r="AB521" s="235"/>
      <c r="AC521" s="235"/>
      <c r="AD521" s="232"/>
      <c r="AE521" s="177"/>
      <c r="AF521" s="177"/>
      <c r="AG521" s="92"/>
      <c r="AH521" s="92"/>
      <c r="AI521" s="92"/>
      <c r="AJ521" s="152"/>
      <c r="AK521" s="152"/>
      <c r="AL521" s="152"/>
      <c r="AM521" s="124"/>
      <c r="AN521" s="124"/>
      <c r="AO521" s="124"/>
      <c r="AP521" s="124"/>
      <c r="AQ521" s="124"/>
      <c r="AR521" s="124"/>
    </row>
    <row r="522" ht="15.75" customHeight="1">
      <c r="A522" s="232"/>
      <c r="B522" s="233"/>
      <c r="C522" s="232"/>
      <c r="D522" s="92"/>
      <c r="E522" s="232"/>
      <c r="F522" s="234"/>
      <c r="G522" s="232"/>
      <c r="H522" s="234"/>
      <c r="I522" s="232"/>
      <c r="J522" s="92"/>
      <c r="K522" s="124"/>
      <c r="L522" s="92"/>
      <c r="M522" s="235"/>
      <c r="N522" s="16"/>
      <c r="O522" s="236"/>
      <c r="P522" s="235"/>
      <c r="Q522" s="16"/>
      <c r="R522" s="237"/>
      <c r="S522" s="232"/>
      <c r="T522" s="253"/>
      <c r="U522" s="251"/>
      <c r="V522" s="177"/>
      <c r="W522" s="177"/>
      <c r="X522" s="177"/>
      <c r="Y522" s="177"/>
      <c r="Z522" s="177"/>
      <c r="AA522" s="241"/>
      <c r="AB522" s="235"/>
      <c r="AC522" s="235"/>
      <c r="AD522" s="232"/>
      <c r="AE522" s="177"/>
      <c r="AF522" s="177"/>
      <c r="AG522" s="92"/>
      <c r="AH522" s="92"/>
      <c r="AI522" s="92"/>
      <c r="AJ522" s="152"/>
      <c r="AK522" s="152"/>
      <c r="AL522" s="152"/>
      <c r="AM522" s="124"/>
      <c r="AN522" s="124"/>
      <c r="AO522" s="124"/>
      <c r="AP522" s="124"/>
      <c r="AQ522" s="124"/>
      <c r="AR522" s="124"/>
    </row>
    <row r="523" ht="15.75" customHeight="1">
      <c r="A523" s="232"/>
      <c r="B523" s="233"/>
      <c r="C523" s="232"/>
      <c r="D523" s="92"/>
      <c r="E523" s="232"/>
      <c r="F523" s="234"/>
      <c r="G523" s="232"/>
      <c r="H523" s="234"/>
      <c r="I523" s="232"/>
      <c r="J523" s="92"/>
      <c r="K523" s="124"/>
      <c r="L523" s="92"/>
      <c r="M523" s="235"/>
      <c r="N523" s="16"/>
      <c r="O523" s="236"/>
      <c r="P523" s="235"/>
      <c r="Q523" s="16"/>
      <c r="R523" s="237"/>
      <c r="S523" s="232"/>
      <c r="T523" s="253"/>
      <c r="U523" s="251"/>
      <c r="V523" s="177"/>
      <c r="W523" s="177"/>
      <c r="X523" s="177"/>
      <c r="Y523" s="177"/>
      <c r="Z523" s="177"/>
      <c r="AA523" s="241"/>
      <c r="AB523" s="235"/>
      <c r="AC523" s="235"/>
      <c r="AD523" s="232"/>
      <c r="AE523" s="177"/>
      <c r="AF523" s="177"/>
      <c r="AG523" s="92"/>
      <c r="AH523" s="92"/>
      <c r="AI523" s="92"/>
      <c r="AJ523" s="152"/>
      <c r="AK523" s="152"/>
      <c r="AL523" s="152"/>
      <c r="AM523" s="124"/>
      <c r="AN523" s="124"/>
      <c r="AO523" s="124"/>
      <c r="AP523" s="124"/>
      <c r="AQ523" s="124"/>
      <c r="AR523" s="124"/>
    </row>
    <row r="524" ht="15.75" customHeight="1">
      <c r="A524" s="232"/>
      <c r="B524" s="233"/>
      <c r="C524" s="232"/>
      <c r="D524" s="92"/>
      <c r="E524" s="232"/>
      <c r="F524" s="234"/>
      <c r="G524" s="232"/>
      <c r="H524" s="234"/>
      <c r="I524" s="232"/>
      <c r="J524" s="92"/>
      <c r="K524" s="124"/>
      <c r="L524" s="92"/>
      <c r="M524" s="235"/>
      <c r="N524" s="16"/>
      <c r="O524" s="236"/>
      <c r="P524" s="235"/>
      <c r="Q524" s="16"/>
      <c r="R524" s="237"/>
      <c r="S524" s="232"/>
      <c r="T524" s="253"/>
      <c r="U524" s="251"/>
      <c r="V524" s="177"/>
      <c r="W524" s="177"/>
      <c r="X524" s="177"/>
      <c r="Y524" s="177"/>
      <c r="Z524" s="177"/>
      <c r="AA524" s="241"/>
      <c r="AB524" s="235"/>
      <c r="AC524" s="235"/>
      <c r="AD524" s="232"/>
      <c r="AE524" s="177"/>
      <c r="AF524" s="177"/>
      <c r="AG524" s="92"/>
      <c r="AH524" s="92"/>
      <c r="AI524" s="92"/>
      <c r="AJ524" s="152"/>
      <c r="AK524" s="152"/>
      <c r="AL524" s="152"/>
      <c r="AM524" s="124"/>
      <c r="AN524" s="124"/>
      <c r="AO524" s="124"/>
      <c r="AP524" s="124"/>
      <c r="AQ524" s="124"/>
      <c r="AR524" s="124"/>
    </row>
    <row r="525" ht="15.75" customHeight="1">
      <c r="A525" s="232"/>
      <c r="B525" s="233"/>
      <c r="C525" s="232"/>
      <c r="D525" s="92"/>
      <c r="E525" s="232"/>
      <c r="F525" s="234"/>
      <c r="G525" s="232"/>
      <c r="H525" s="234"/>
      <c r="I525" s="232"/>
      <c r="J525" s="92"/>
      <c r="K525" s="124"/>
      <c r="L525" s="92"/>
      <c r="M525" s="235"/>
      <c r="N525" s="16"/>
      <c r="O525" s="236"/>
      <c r="P525" s="235"/>
      <c r="Q525" s="16"/>
      <c r="R525" s="237"/>
      <c r="S525" s="232"/>
      <c r="T525" s="253"/>
      <c r="U525" s="251"/>
      <c r="V525" s="177"/>
      <c r="W525" s="177"/>
      <c r="X525" s="177"/>
      <c r="Y525" s="177"/>
      <c r="Z525" s="177"/>
      <c r="AA525" s="241"/>
      <c r="AB525" s="235"/>
      <c r="AC525" s="235"/>
      <c r="AD525" s="232"/>
      <c r="AE525" s="177"/>
      <c r="AF525" s="177"/>
      <c r="AG525" s="92"/>
      <c r="AH525" s="92"/>
      <c r="AI525" s="92"/>
      <c r="AJ525" s="152"/>
      <c r="AK525" s="152"/>
      <c r="AL525" s="152"/>
      <c r="AM525" s="124"/>
      <c r="AN525" s="124"/>
      <c r="AO525" s="124"/>
      <c r="AP525" s="124"/>
      <c r="AQ525" s="124"/>
      <c r="AR525" s="124"/>
    </row>
    <row r="526" ht="15.75" customHeight="1">
      <c r="A526" s="232"/>
      <c r="B526" s="233"/>
      <c r="C526" s="232"/>
      <c r="D526" s="92"/>
      <c r="E526" s="232"/>
      <c r="F526" s="234"/>
      <c r="G526" s="232"/>
      <c r="H526" s="234"/>
      <c r="I526" s="232"/>
      <c r="J526" s="92"/>
      <c r="K526" s="124"/>
      <c r="L526" s="92"/>
      <c r="M526" s="235"/>
      <c r="N526" s="16"/>
      <c r="O526" s="236"/>
      <c r="P526" s="235"/>
      <c r="Q526" s="16"/>
      <c r="R526" s="237"/>
      <c r="S526" s="232"/>
      <c r="T526" s="253"/>
      <c r="U526" s="251"/>
      <c r="V526" s="177"/>
      <c r="W526" s="177"/>
      <c r="X526" s="177"/>
      <c r="Y526" s="177"/>
      <c r="Z526" s="177"/>
      <c r="AA526" s="241"/>
      <c r="AB526" s="235"/>
      <c r="AC526" s="235"/>
      <c r="AD526" s="232"/>
      <c r="AE526" s="177"/>
      <c r="AF526" s="177"/>
      <c r="AG526" s="92"/>
      <c r="AH526" s="92"/>
      <c r="AI526" s="92"/>
      <c r="AJ526" s="152"/>
      <c r="AK526" s="152"/>
      <c r="AL526" s="152"/>
      <c r="AM526" s="124"/>
      <c r="AN526" s="124"/>
      <c r="AO526" s="124"/>
      <c r="AP526" s="124"/>
      <c r="AQ526" s="124"/>
      <c r="AR526" s="124"/>
    </row>
    <row r="527" ht="15.75" customHeight="1">
      <c r="A527" s="232"/>
      <c r="B527" s="233"/>
      <c r="C527" s="232"/>
      <c r="D527" s="92"/>
      <c r="E527" s="232"/>
      <c r="F527" s="234"/>
      <c r="G527" s="232"/>
      <c r="H527" s="234"/>
      <c r="I527" s="232"/>
      <c r="J527" s="92"/>
      <c r="K527" s="124"/>
      <c r="L527" s="92"/>
      <c r="M527" s="235"/>
      <c r="N527" s="16"/>
      <c r="O527" s="236"/>
      <c r="P527" s="235"/>
      <c r="Q527" s="16"/>
      <c r="R527" s="237"/>
      <c r="S527" s="232"/>
      <c r="T527" s="253"/>
      <c r="U527" s="251"/>
      <c r="V527" s="177"/>
      <c r="W527" s="177"/>
      <c r="X527" s="177"/>
      <c r="Y527" s="177"/>
      <c r="Z527" s="177"/>
      <c r="AA527" s="241"/>
      <c r="AB527" s="235"/>
      <c r="AC527" s="235"/>
      <c r="AD527" s="232"/>
      <c r="AE527" s="177"/>
      <c r="AF527" s="177"/>
      <c r="AG527" s="92"/>
      <c r="AH527" s="92"/>
      <c r="AI527" s="92"/>
      <c r="AJ527" s="152"/>
      <c r="AK527" s="152"/>
      <c r="AL527" s="152"/>
      <c r="AM527" s="124"/>
      <c r="AN527" s="124"/>
      <c r="AO527" s="124"/>
      <c r="AP527" s="124"/>
      <c r="AQ527" s="124"/>
      <c r="AR527" s="124"/>
    </row>
    <row r="528" ht="15.75" customHeight="1">
      <c r="A528" s="232"/>
      <c r="B528" s="233"/>
      <c r="C528" s="232"/>
      <c r="D528" s="92"/>
      <c r="E528" s="232"/>
      <c r="F528" s="234"/>
      <c r="G528" s="232"/>
      <c r="H528" s="234"/>
      <c r="I528" s="232"/>
      <c r="J528" s="92"/>
      <c r="K528" s="124"/>
      <c r="L528" s="92"/>
      <c r="M528" s="235"/>
      <c r="N528" s="16"/>
      <c r="O528" s="236"/>
      <c r="P528" s="235"/>
      <c r="Q528" s="16"/>
      <c r="R528" s="237"/>
      <c r="S528" s="232"/>
      <c r="T528" s="253"/>
      <c r="U528" s="251"/>
      <c r="V528" s="177"/>
      <c r="W528" s="177"/>
      <c r="X528" s="177"/>
      <c r="Y528" s="177"/>
      <c r="Z528" s="177"/>
      <c r="AA528" s="241"/>
      <c r="AB528" s="235"/>
      <c r="AC528" s="235"/>
      <c r="AD528" s="232"/>
      <c r="AE528" s="177"/>
      <c r="AF528" s="177"/>
      <c r="AG528" s="92"/>
      <c r="AH528" s="92"/>
      <c r="AI528" s="92"/>
      <c r="AJ528" s="152"/>
      <c r="AK528" s="152"/>
      <c r="AL528" s="152"/>
      <c r="AM528" s="124"/>
      <c r="AN528" s="124"/>
      <c r="AO528" s="124"/>
      <c r="AP528" s="124"/>
      <c r="AQ528" s="124"/>
      <c r="AR528" s="124"/>
    </row>
    <row r="529" ht="15.75" customHeight="1">
      <c r="A529" s="232"/>
      <c r="B529" s="233"/>
      <c r="C529" s="232"/>
      <c r="D529" s="92"/>
      <c r="E529" s="232"/>
      <c r="F529" s="234"/>
      <c r="G529" s="232"/>
      <c r="H529" s="234"/>
      <c r="I529" s="232"/>
      <c r="J529" s="92"/>
      <c r="K529" s="124"/>
      <c r="L529" s="92"/>
      <c r="M529" s="235"/>
      <c r="N529" s="16"/>
      <c r="O529" s="236"/>
      <c r="P529" s="235"/>
      <c r="Q529" s="16"/>
      <c r="R529" s="237"/>
      <c r="S529" s="232"/>
      <c r="T529" s="253"/>
      <c r="U529" s="251"/>
      <c r="V529" s="177"/>
      <c r="W529" s="177"/>
      <c r="X529" s="177"/>
      <c r="Y529" s="177"/>
      <c r="Z529" s="177"/>
      <c r="AA529" s="241"/>
      <c r="AB529" s="235"/>
      <c r="AC529" s="235"/>
      <c r="AD529" s="232"/>
      <c r="AE529" s="177"/>
      <c r="AF529" s="177"/>
      <c r="AG529" s="92"/>
      <c r="AH529" s="92"/>
      <c r="AI529" s="92"/>
      <c r="AJ529" s="152"/>
      <c r="AK529" s="152"/>
      <c r="AL529" s="152"/>
      <c r="AM529" s="124"/>
      <c r="AN529" s="124"/>
      <c r="AO529" s="124"/>
      <c r="AP529" s="124"/>
      <c r="AQ529" s="124"/>
      <c r="AR529" s="124"/>
    </row>
    <row r="530" ht="15.75" customHeight="1">
      <c r="A530" s="232"/>
      <c r="B530" s="233"/>
      <c r="C530" s="232"/>
      <c r="D530" s="92"/>
      <c r="E530" s="232"/>
      <c r="F530" s="234"/>
      <c r="G530" s="232"/>
      <c r="H530" s="234"/>
      <c r="I530" s="232"/>
      <c r="J530" s="92"/>
      <c r="K530" s="124"/>
      <c r="L530" s="92"/>
      <c r="M530" s="235"/>
      <c r="N530" s="16"/>
      <c r="O530" s="236"/>
      <c r="P530" s="235"/>
      <c r="Q530" s="16"/>
      <c r="R530" s="237"/>
      <c r="S530" s="232"/>
      <c r="T530" s="253"/>
      <c r="U530" s="251"/>
      <c r="V530" s="177"/>
      <c r="W530" s="177"/>
      <c r="X530" s="177"/>
      <c r="Y530" s="177"/>
      <c r="Z530" s="177"/>
      <c r="AA530" s="241"/>
      <c r="AB530" s="235"/>
      <c r="AC530" s="235"/>
      <c r="AD530" s="232"/>
      <c r="AE530" s="177"/>
      <c r="AF530" s="177"/>
      <c r="AG530" s="92"/>
      <c r="AH530" s="92"/>
      <c r="AI530" s="92"/>
      <c r="AJ530" s="152"/>
      <c r="AK530" s="152"/>
      <c r="AL530" s="152"/>
      <c r="AM530" s="124"/>
      <c r="AN530" s="124"/>
      <c r="AO530" s="124"/>
      <c r="AP530" s="124"/>
      <c r="AQ530" s="124"/>
      <c r="AR530" s="124"/>
    </row>
    <row r="531" ht="15.75" customHeight="1">
      <c r="A531" s="232"/>
      <c r="B531" s="233"/>
      <c r="C531" s="232"/>
      <c r="D531" s="92"/>
      <c r="E531" s="232"/>
      <c r="F531" s="234"/>
      <c r="G531" s="232"/>
      <c r="H531" s="234"/>
      <c r="I531" s="232"/>
      <c r="J531" s="92"/>
      <c r="K531" s="124"/>
      <c r="L531" s="92"/>
      <c r="M531" s="235"/>
      <c r="N531" s="16"/>
      <c r="O531" s="236"/>
      <c r="P531" s="235"/>
      <c r="Q531" s="16"/>
      <c r="R531" s="237"/>
      <c r="S531" s="232"/>
      <c r="T531" s="253"/>
      <c r="U531" s="251"/>
      <c r="V531" s="177"/>
      <c r="W531" s="177"/>
      <c r="X531" s="177"/>
      <c r="Y531" s="177"/>
      <c r="Z531" s="177"/>
      <c r="AA531" s="241"/>
      <c r="AB531" s="235"/>
      <c r="AC531" s="235"/>
      <c r="AD531" s="232"/>
      <c r="AE531" s="177"/>
      <c r="AF531" s="177"/>
      <c r="AG531" s="92"/>
      <c r="AH531" s="92"/>
      <c r="AI531" s="92"/>
      <c r="AJ531" s="152"/>
      <c r="AK531" s="152"/>
      <c r="AL531" s="152"/>
      <c r="AM531" s="124"/>
      <c r="AN531" s="124"/>
      <c r="AO531" s="124"/>
      <c r="AP531" s="124"/>
      <c r="AQ531" s="124"/>
      <c r="AR531" s="124"/>
    </row>
    <row r="532" ht="15.75" customHeight="1">
      <c r="A532" s="232"/>
      <c r="B532" s="233"/>
      <c r="C532" s="232"/>
      <c r="D532" s="92"/>
      <c r="E532" s="232"/>
      <c r="F532" s="234"/>
      <c r="G532" s="232"/>
      <c r="H532" s="234"/>
      <c r="I532" s="232"/>
      <c r="J532" s="92"/>
      <c r="K532" s="124"/>
      <c r="L532" s="92"/>
      <c r="M532" s="235"/>
      <c r="N532" s="16"/>
      <c r="O532" s="236"/>
      <c r="P532" s="235"/>
      <c r="Q532" s="16"/>
      <c r="R532" s="237"/>
      <c r="S532" s="232"/>
      <c r="T532" s="253"/>
      <c r="U532" s="251"/>
      <c r="V532" s="177"/>
      <c r="W532" s="177"/>
      <c r="X532" s="177"/>
      <c r="Y532" s="177"/>
      <c r="Z532" s="177"/>
      <c r="AA532" s="241"/>
      <c r="AB532" s="235"/>
      <c r="AC532" s="235"/>
      <c r="AD532" s="232"/>
      <c r="AE532" s="177"/>
      <c r="AF532" s="177"/>
      <c r="AG532" s="92"/>
      <c r="AH532" s="92"/>
      <c r="AI532" s="92"/>
      <c r="AJ532" s="152"/>
      <c r="AK532" s="152"/>
      <c r="AL532" s="152"/>
      <c r="AM532" s="124"/>
      <c r="AN532" s="124"/>
      <c r="AO532" s="124"/>
      <c r="AP532" s="124"/>
      <c r="AQ532" s="124"/>
      <c r="AR532" s="124"/>
    </row>
    <row r="533" ht="15.75" customHeight="1">
      <c r="A533" s="232"/>
      <c r="B533" s="233"/>
      <c r="C533" s="232"/>
      <c r="D533" s="92"/>
      <c r="E533" s="232"/>
      <c r="F533" s="234"/>
      <c r="G533" s="232"/>
      <c r="H533" s="234"/>
      <c r="I533" s="232"/>
      <c r="J533" s="92"/>
      <c r="K533" s="124"/>
      <c r="L533" s="92"/>
      <c r="M533" s="235"/>
      <c r="N533" s="16"/>
      <c r="O533" s="236"/>
      <c r="P533" s="235"/>
      <c r="Q533" s="16"/>
      <c r="R533" s="237"/>
      <c r="S533" s="232"/>
      <c r="T533" s="253"/>
      <c r="U533" s="251"/>
      <c r="V533" s="177"/>
      <c r="W533" s="177"/>
      <c r="X533" s="177"/>
      <c r="Y533" s="177"/>
      <c r="Z533" s="177"/>
      <c r="AA533" s="241"/>
      <c r="AB533" s="235"/>
      <c r="AC533" s="235"/>
      <c r="AD533" s="232"/>
      <c r="AE533" s="177"/>
      <c r="AF533" s="177"/>
      <c r="AG533" s="92"/>
      <c r="AH533" s="92"/>
      <c r="AI533" s="92"/>
      <c r="AJ533" s="152"/>
      <c r="AK533" s="152"/>
      <c r="AL533" s="152"/>
      <c r="AM533" s="124"/>
      <c r="AN533" s="124"/>
      <c r="AO533" s="124"/>
      <c r="AP533" s="124"/>
      <c r="AQ533" s="124"/>
      <c r="AR533" s="124"/>
    </row>
    <row r="534" ht="15.75" customHeight="1">
      <c r="A534" s="232"/>
      <c r="B534" s="233"/>
      <c r="C534" s="232"/>
      <c r="D534" s="92"/>
      <c r="E534" s="232"/>
      <c r="F534" s="234"/>
      <c r="G534" s="232"/>
      <c r="H534" s="234"/>
      <c r="I534" s="232"/>
      <c r="J534" s="92"/>
      <c r="K534" s="124"/>
      <c r="L534" s="92"/>
      <c r="M534" s="235"/>
      <c r="N534" s="16"/>
      <c r="O534" s="236"/>
      <c r="P534" s="235"/>
      <c r="Q534" s="16"/>
      <c r="R534" s="237"/>
      <c r="S534" s="232"/>
      <c r="T534" s="253"/>
      <c r="U534" s="251"/>
      <c r="V534" s="177"/>
      <c r="W534" s="177"/>
      <c r="X534" s="177"/>
      <c r="Y534" s="177"/>
      <c r="Z534" s="177"/>
      <c r="AA534" s="241"/>
      <c r="AB534" s="235"/>
      <c r="AC534" s="235"/>
      <c r="AD534" s="232"/>
      <c r="AE534" s="177"/>
      <c r="AF534" s="177"/>
      <c r="AG534" s="92"/>
      <c r="AH534" s="92"/>
      <c r="AI534" s="92"/>
      <c r="AJ534" s="152"/>
      <c r="AK534" s="152"/>
      <c r="AL534" s="152"/>
      <c r="AM534" s="124"/>
      <c r="AN534" s="124"/>
      <c r="AO534" s="124"/>
      <c r="AP534" s="124"/>
      <c r="AQ534" s="124"/>
      <c r="AR534" s="124"/>
    </row>
    <row r="535" ht="15.75" customHeight="1">
      <c r="A535" s="232"/>
      <c r="B535" s="233"/>
      <c r="C535" s="232"/>
      <c r="D535" s="92"/>
      <c r="E535" s="232"/>
      <c r="F535" s="234"/>
      <c r="G535" s="232"/>
      <c r="H535" s="234"/>
      <c r="I535" s="232"/>
      <c r="J535" s="92"/>
      <c r="K535" s="124"/>
      <c r="L535" s="92"/>
      <c r="M535" s="235"/>
      <c r="N535" s="16"/>
      <c r="O535" s="236"/>
      <c r="P535" s="235"/>
      <c r="Q535" s="16"/>
      <c r="R535" s="237"/>
      <c r="S535" s="232"/>
      <c r="T535" s="253"/>
      <c r="U535" s="251"/>
      <c r="V535" s="177"/>
      <c r="W535" s="177"/>
      <c r="X535" s="177"/>
      <c r="Y535" s="177"/>
      <c r="Z535" s="177"/>
      <c r="AA535" s="241"/>
      <c r="AB535" s="235"/>
      <c r="AC535" s="235"/>
      <c r="AD535" s="232"/>
      <c r="AE535" s="177"/>
      <c r="AF535" s="177"/>
      <c r="AG535" s="92"/>
      <c r="AH535" s="92"/>
      <c r="AI535" s="92"/>
      <c r="AJ535" s="152"/>
      <c r="AK535" s="152"/>
      <c r="AL535" s="152"/>
      <c r="AM535" s="124"/>
      <c r="AN535" s="124"/>
      <c r="AO535" s="124"/>
      <c r="AP535" s="124"/>
      <c r="AQ535" s="124"/>
      <c r="AR535" s="124"/>
    </row>
    <row r="536" ht="15.75" customHeight="1">
      <c r="A536" s="232"/>
      <c r="B536" s="233"/>
      <c r="C536" s="232"/>
      <c r="D536" s="92"/>
      <c r="E536" s="232"/>
      <c r="F536" s="234"/>
      <c r="G536" s="232"/>
      <c r="H536" s="234"/>
      <c r="I536" s="232"/>
      <c r="J536" s="92"/>
      <c r="K536" s="124"/>
      <c r="L536" s="92"/>
      <c r="M536" s="235"/>
      <c r="N536" s="16"/>
      <c r="O536" s="236"/>
      <c r="P536" s="235"/>
      <c r="Q536" s="16"/>
      <c r="R536" s="237"/>
      <c r="S536" s="232"/>
      <c r="T536" s="253"/>
      <c r="U536" s="251"/>
      <c r="V536" s="177"/>
      <c r="W536" s="177"/>
      <c r="X536" s="177"/>
      <c r="Y536" s="177"/>
      <c r="Z536" s="177"/>
      <c r="AA536" s="241"/>
      <c r="AB536" s="235"/>
      <c r="AC536" s="235"/>
      <c r="AD536" s="232"/>
      <c r="AE536" s="177"/>
      <c r="AF536" s="177"/>
      <c r="AG536" s="92"/>
      <c r="AH536" s="92"/>
      <c r="AI536" s="92"/>
      <c r="AJ536" s="152"/>
      <c r="AK536" s="152"/>
      <c r="AL536" s="152"/>
      <c r="AM536" s="124"/>
      <c r="AN536" s="124"/>
      <c r="AO536" s="124"/>
      <c r="AP536" s="124"/>
      <c r="AQ536" s="124"/>
      <c r="AR536" s="124"/>
    </row>
    <row r="537" ht="15.75" customHeight="1">
      <c r="A537" s="232"/>
      <c r="B537" s="233"/>
      <c r="C537" s="232"/>
      <c r="D537" s="92"/>
      <c r="E537" s="232"/>
      <c r="F537" s="234"/>
      <c r="G537" s="232"/>
      <c r="H537" s="234"/>
      <c r="I537" s="232"/>
      <c r="J537" s="92"/>
      <c r="K537" s="124"/>
      <c r="L537" s="92"/>
      <c r="M537" s="235"/>
      <c r="N537" s="16"/>
      <c r="O537" s="236"/>
      <c r="P537" s="235"/>
      <c r="Q537" s="16"/>
      <c r="R537" s="237"/>
      <c r="S537" s="232"/>
      <c r="T537" s="253"/>
      <c r="U537" s="251"/>
      <c r="V537" s="177"/>
      <c r="W537" s="177"/>
      <c r="X537" s="177"/>
      <c r="Y537" s="177"/>
      <c r="Z537" s="177"/>
      <c r="AA537" s="241"/>
      <c r="AB537" s="235"/>
      <c r="AC537" s="235"/>
      <c r="AD537" s="232"/>
      <c r="AE537" s="177"/>
      <c r="AF537" s="177"/>
      <c r="AG537" s="92"/>
      <c r="AH537" s="92"/>
      <c r="AI537" s="92"/>
      <c r="AJ537" s="152"/>
      <c r="AK537" s="152"/>
      <c r="AL537" s="152"/>
      <c r="AM537" s="124"/>
      <c r="AN537" s="124"/>
      <c r="AO537" s="124"/>
      <c r="AP537" s="124"/>
      <c r="AQ537" s="124"/>
      <c r="AR537" s="124"/>
    </row>
    <row r="538" ht="15.75" customHeight="1">
      <c r="A538" s="232"/>
      <c r="B538" s="233"/>
      <c r="C538" s="232"/>
      <c r="D538" s="92"/>
      <c r="E538" s="232"/>
      <c r="F538" s="234"/>
      <c r="G538" s="232"/>
      <c r="H538" s="234"/>
      <c r="I538" s="232"/>
      <c r="J538" s="92"/>
      <c r="K538" s="124"/>
      <c r="L538" s="92"/>
      <c r="M538" s="235"/>
      <c r="N538" s="16"/>
      <c r="O538" s="236"/>
      <c r="P538" s="235"/>
      <c r="Q538" s="16"/>
      <c r="R538" s="237"/>
      <c r="S538" s="232"/>
      <c r="T538" s="253"/>
      <c r="U538" s="251"/>
      <c r="V538" s="177"/>
      <c r="W538" s="177"/>
      <c r="X538" s="177"/>
      <c r="Y538" s="177"/>
      <c r="Z538" s="177"/>
      <c r="AA538" s="241"/>
      <c r="AB538" s="235"/>
      <c r="AC538" s="235"/>
      <c r="AD538" s="232"/>
      <c r="AE538" s="177"/>
      <c r="AF538" s="177"/>
      <c r="AG538" s="92"/>
      <c r="AH538" s="92"/>
      <c r="AI538" s="92"/>
      <c r="AJ538" s="152"/>
      <c r="AK538" s="152"/>
      <c r="AL538" s="152"/>
      <c r="AM538" s="124"/>
      <c r="AN538" s="124"/>
      <c r="AO538" s="124"/>
      <c r="AP538" s="124"/>
      <c r="AQ538" s="124"/>
      <c r="AR538" s="124"/>
    </row>
    <row r="539" ht="15.75" customHeight="1">
      <c r="A539" s="232"/>
      <c r="B539" s="233"/>
      <c r="C539" s="232"/>
      <c r="D539" s="92"/>
      <c r="E539" s="232"/>
      <c r="F539" s="234"/>
      <c r="G539" s="232"/>
      <c r="H539" s="234"/>
      <c r="I539" s="232"/>
      <c r="J539" s="92"/>
      <c r="K539" s="124"/>
      <c r="L539" s="92"/>
      <c r="M539" s="235"/>
      <c r="N539" s="16"/>
      <c r="O539" s="236"/>
      <c r="P539" s="235"/>
      <c r="Q539" s="16"/>
      <c r="R539" s="237"/>
      <c r="S539" s="232"/>
      <c r="T539" s="253"/>
      <c r="U539" s="251"/>
      <c r="V539" s="177"/>
      <c r="W539" s="177"/>
      <c r="X539" s="177"/>
      <c r="Y539" s="177"/>
      <c r="Z539" s="177"/>
      <c r="AA539" s="241"/>
      <c r="AB539" s="235"/>
      <c r="AC539" s="235"/>
      <c r="AD539" s="232"/>
      <c r="AE539" s="177"/>
      <c r="AF539" s="177"/>
      <c r="AG539" s="92"/>
      <c r="AH539" s="92"/>
      <c r="AI539" s="92"/>
      <c r="AJ539" s="152"/>
      <c r="AK539" s="152"/>
      <c r="AL539" s="152"/>
      <c r="AM539" s="124"/>
      <c r="AN539" s="124"/>
      <c r="AO539" s="124"/>
      <c r="AP539" s="124"/>
      <c r="AQ539" s="124"/>
      <c r="AR539" s="124"/>
    </row>
    <row r="540" ht="15.75" customHeight="1">
      <c r="A540" s="232"/>
      <c r="B540" s="233"/>
      <c r="C540" s="232"/>
      <c r="D540" s="92"/>
      <c r="E540" s="232"/>
      <c r="F540" s="234"/>
      <c r="G540" s="232"/>
      <c r="H540" s="234"/>
      <c r="I540" s="232"/>
      <c r="J540" s="92"/>
      <c r="K540" s="124"/>
      <c r="L540" s="92"/>
      <c r="M540" s="235"/>
      <c r="N540" s="16"/>
      <c r="O540" s="236"/>
      <c r="P540" s="235"/>
      <c r="Q540" s="16"/>
      <c r="R540" s="237"/>
      <c r="S540" s="232"/>
      <c r="T540" s="253"/>
      <c r="U540" s="251"/>
      <c r="V540" s="177"/>
      <c r="W540" s="177"/>
      <c r="X540" s="177"/>
      <c r="Y540" s="177"/>
      <c r="Z540" s="177"/>
      <c r="AA540" s="241"/>
      <c r="AB540" s="235"/>
      <c r="AC540" s="235"/>
      <c r="AD540" s="232"/>
      <c r="AE540" s="177"/>
      <c r="AF540" s="177"/>
      <c r="AG540" s="92"/>
      <c r="AH540" s="92"/>
      <c r="AI540" s="92"/>
      <c r="AJ540" s="152"/>
      <c r="AK540" s="152"/>
      <c r="AL540" s="152"/>
      <c r="AM540" s="124"/>
      <c r="AN540" s="124"/>
      <c r="AO540" s="124"/>
      <c r="AP540" s="124"/>
      <c r="AQ540" s="124"/>
      <c r="AR540" s="124"/>
    </row>
    <row r="541" ht="15.75" customHeight="1">
      <c r="A541" s="232"/>
      <c r="B541" s="233"/>
      <c r="C541" s="232"/>
      <c r="D541" s="92"/>
      <c r="E541" s="232"/>
      <c r="F541" s="234"/>
      <c r="G541" s="232"/>
      <c r="H541" s="234"/>
      <c r="I541" s="232"/>
      <c r="J541" s="92"/>
      <c r="K541" s="124"/>
      <c r="L541" s="92"/>
      <c r="M541" s="235"/>
      <c r="N541" s="16"/>
      <c r="O541" s="236"/>
      <c r="P541" s="235"/>
      <c r="Q541" s="16"/>
      <c r="R541" s="237"/>
      <c r="S541" s="232"/>
      <c r="T541" s="253"/>
      <c r="U541" s="251"/>
      <c r="V541" s="177"/>
      <c r="W541" s="177"/>
      <c r="X541" s="177"/>
      <c r="Y541" s="177"/>
      <c r="Z541" s="177"/>
      <c r="AA541" s="241"/>
      <c r="AB541" s="235"/>
      <c r="AC541" s="235"/>
      <c r="AD541" s="232"/>
      <c r="AE541" s="177"/>
      <c r="AF541" s="177"/>
      <c r="AG541" s="92"/>
      <c r="AH541" s="92"/>
      <c r="AI541" s="92"/>
      <c r="AJ541" s="152"/>
      <c r="AK541" s="152"/>
      <c r="AL541" s="152"/>
      <c r="AM541" s="124"/>
      <c r="AN541" s="124"/>
      <c r="AO541" s="124"/>
      <c r="AP541" s="124"/>
      <c r="AQ541" s="124"/>
      <c r="AR541" s="124"/>
    </row>
    <row r="542" ht="15.75" customHeight="1">
      <c r="A542" s="232"/>
      <c r="B542" s="233"/>
      <c r="C542" s="232"/>
      <c r="D542" s="92"/>
      <c r="E542" s="232"/>
      <c r="F542" s="234"/>
      <c r="G542" s="232"/>
      <c r="H542" s="234"/>
      <c r="I542" s="232"/>
      <c r="J542" s="92"/>
      <c r="K542" s="124"/>
      <c r="L542" s="92"/>
      <c r="M542" s="235"/>
      <c r="N542" s="16"/>
      <c r="O542" s="236"/>
      <c r="P542" s="235"/>
      <c r="Q542" s="16"/>
      <c r="R542" s="237"/>
      <c r="S542" s="232"/>
      <c r="T542" s="253"/>
      <c r="U542" s="251"/>
      <c r="V542" s="177"/>
      <c r="W542" s="177"/>
      <c r="X542" s="177"/>
      <c r="Y542" s="177"/>
      <c r="Z542" s="177"/>
      <c r="AA542" s="241"/>
      <c r="AB542" s="235"/>
      <c r="AC542" s="235"/>
      <c r="AD542" s="232"/>
      <c r="AE542" s="177"/>
      <c r="AF542" s="177"/>
      <c r="AG542" s="92"/>
      <c r="AH542" s="92"/>
      <c r="AI542" s="92"/>
      <c r="AJ542" s="152"/>
      <c r="AK542" s="152"/>
      <c r="AL542" s="152"/>
      <c r="AM542" s="124"/>
      <c r="AN542" s="124"/>
      <c r="AO542" s="124"/>
      <c r="AP542" s="124"/>
      <c r="AQ542" s="124"/>
      <c r="AR542" s="124"/>
    </row>
    <row r="543" ht="15.75" customHeight="1">
      <c r="A543" s="232"/>
      <c r="B543" s="233"/>
      <c r="C543" s="232"/>
      <c r="D543" s="92"/>
      <c r="E543" s="232"/>
      <c r="F543" s="234"/>
      <c r="G543" s="232"/>
      <c r="H543" s="234"/>
      <c r="I543" s="232"/>
      <c r="J543" s="92"/>
      <c r="K543" s="124"/>
      <c r="L543" s="92"/>
      <c r="M543" s="235"/>
      <c r="N543" s="16"/>
      <c r="O543" s="236"/>
      <c r="P543" s="235"/>
      <c r="Q543" s="16"/>
      <c r="R543" s="237"/>
      <c r="S543" s="232"/>
      <c r="T543" s="253"/>
      <c r="U543" s="251"/>
      <c r="V543" s="177"/>
      <c r="W543" s="177"/>
      <c r="X543" s="177"/>
      <c r="Y543" s="177"/>
      <c r="Z543" s="177"/>
      <c r="AA543" s="241"/>
      <c r="AB543" s="235"/>
      <c r="AC543" s="235"/>
      <c r="AD543" s="232"/>
      <c r="AE543" s="177"/>
      <c r="AF543" s="177"/>
      <c r="AG543" s="92"/>
      <c r="AH543" s="92"/>
      <c r="AI543" s="92"/>
      <c r="AJ543" s="152"/>
      <c r="AK543" s="152"/>
      <c r="AL543" s="152"/>
      <c r="AM543" s="124"/>
      <c r="AN543" s="124"/>
      <c r="AO543" s="124"/>
      <c r="AP543" s="124"/>
      <c r="AQ543" s="124"/>
      <c r="AR543" s="124"/>
    </row>
    <row r="544" ht="15.75" customHeight="1">
      <c r="A544" s="232"/>
      <c r="B544" s="233"/>
      <c r="C544" s="232"/>
      <c r="D544" s="92"/>
      <c r="E544" s="232"/>
      <c r="F544" s="234"/>
      <c r="G544" s="232"/>
      <c r="H544" s="234"/>
      <c r="I544" s="232"/>
      <c r="J544" s="92"/>
      <c r="K544" s="124"/>
      <c r="L544" s="92"/>
      <c r="M544" s="235"/>
      <c r="N544" s="16"/>
      <c r="O544" s="236"/>
      <c r="P544" s="235"/>
      <c r="Q544" s="16"/>
      <c r="R544" s="237"/>
      <c r="S544" s="232"/>
      <c r="T544" s="253"/>
      <c r="U544" s="251"/>
      <c r="V544" s="177"/>
      <c r="W544" s="177"/>
      <c r="X544" s="177"/>
      <c r="Y544" s="177"/>
      <c r="Z544" s="177"/>
      <c r="AA544" s="241"/>
      <c r="AB544" s="235"/>
      <c r="AC544" s="235"/>
      <c r="AD544" s="232"/>
      <c r="AE544" s="177"/>
      <c r="AF544" s="177"/>
      <c r="AG544" s="92"/>
      <c r="AH544" s="92"/>
      <c r="AI544" s="92"/>
      <c r="AJ544" s="152"/>
      <c r="AK544" s="152"/>
      <c r="AL544" s="152"/>
      <c r="AM544" s="124"/>
      <c r="AN544" s="124"/>
      <c r="AO544" s="124"/>
      <c r="AP544" s="124"/>
      <c r="AQ544" s="124"/>
      <c r="AR544" s="124"/>
    </row>
    <row r="545" ht="15.75" customHeight="1">
      <c r="A545" s="232"/>
      <c r="B545" s="233"/>
      <c r="C545" s="232"/>
      <c r="D545" s="92"/>
      <c r="E545" s="232"/>
      <c r="F545" s="234"/>
      <c r="G545" s="232"/>
      <c r="H545" s="234"/>
      <c r="I545" s="232"/>
      <c r="J545" s="92"/>
      <c r="K545" s="124"/>
      <c r="L545" s="92"/>
      <c r="M545" s="235"/>
      <c r="N545" s="16"/>
      <c r="O545" s="236"/>
      <c r="P545" s="235"/>
      <c r="Q545" s="16"/>
      <c r="R545" s="237"/>
      <c r="S545" s="232"/>
      <c r="T545" s="253"/>
      <c r="U545" s="251"/>
      <c r="V545" s="177"/>
      <c r="W545" s="177"/>
      <c r="X545" s="177"/>
      <c r="Y545" s="177"/>
      <c r="Z545" s="177"/>
      <c r="AA545" s="241"/>
      <c r="AB545" s="235"/>
      <c r="AC545" s="235"/>
      <c r="AD545" s="232"/>
      <c r="AE545" s="177"/>
      <c r="AF545" s="177"/>
      <c r="AG545" s="92"/>
      <c r="AH545" s="92"/>
      <c r="AI545" s="92"/>
      <c r="AJ545" s="152"/>
      <c r="AK545" s="152"/>
      <c r="AL545" s="152"/>
      <c r="AM545" s="124"/>
      <c r="AN545" s="124"/>
      <c r="AO545" s="124"/>
      <c r="AP545" s="124"/>
      <c r="AQ545" s="124"/>
      <c r="AR545" s="124"/>
    </row>
    <row r="546" ht="15.75" customHeight="1">
      <c r="A546" s="232"/>
      <c r="B546" s="233"/>
      <c r="C546" s="232"/>
      <c r="D546" s="92"/>
      <c r="E546" s="232"/>
      <c r="F546" s="234"/>
      <c r="G546" s="232"/>
      <c r="H546" s="234"/>
      <c r="I546" s="232"/>
      <c r="J546" s="92"/>
      <c r="K546" s="124"/>
      <c r="L546" s="92"/>
      <c r="M546" s="235"/>
      <c r="N546" s="16"/>
      <c r="O546" s="236"/>
      <c r="P546" s="235"/>
      <c r="Q546" s="16"/>
      <c r="R546" s="237"/>
      <c r="S546" s="232"/>
      <c r="T546" s="253"/>
      <c r="U546" s="251"/>
      <c r="V546" s="177"/>
      <c r="W546" s="177"/>
      <c r="X546" s="177"/>
      <c r="Y546" s="177"/>
      <c r="Z546" s="177"/>
      <c r="AA546" s="241"/>
      <c r="AB546" s="235"/>
      <c r="AC546" s="235"/>
      <c r="AD546" s="232"/>
      <c r="AE546" s="177"/>
      <c r="AF546" s="177"/>
      <c r="AG546" s="92"/>
      <c r="AH546" s="92"/>
      <c r="AI546" s="92"/>
      <c r="AJ546" s="152"/>
      <c r="AK546" s="152"/>
      <c r="AL546" s="152"/>
      <c r="AM546" s="124"/>
      <c r="AN546" s="124"/>
      <c r="AO546" s="124"/>
      <c r="AP546" s="124"/>
      <c r="AQ546" s="124"/>
      <c r="AR546" s="124"/>
    </row>
    <row r="547" ht="15.75" customHeight="1">
      <c r="A547" s="232"/>
      <c r="B547" s="233"/>
      <c r="C547" s="232"/>
      <c r="D547" s="92"/>
      <c r="E547" s="232"/>
      <c r="F547" s="234"/>
      <c r="G547" s="232"/>
      <c r="H547" s="234"/>
      <c r="I547" s="232"/>
      <c r="J547" s="92"/>
      <c r="K547" s="124"/>
      <c r="L547" s="92"/>
      <c r="M547" s="235"/>
      <c r="N547" s="16"/>
      <c r="O547" s="236"/>
      <c r="P547" s="235"/>
      <c r="Q547" s="16"/>
      <c r="R547" s="237"/>
      <c r="S547" s="232"/>
      <c r="T547" s="253"/>
      <c r="U547" s="251"/>
      <c r="V547" s="177"/>
      <c r="W547" s="177"/>
      <c r="X547" s="177"/>
      <c r="Y547" s="177"/>
      <c r="Z547" s="177"/>
      <c r="AA547" s="241"/>
      <c r="AB547" s="235"/>
      <c r="AC547" s="235"/>
      <c r="AD547" s="232"/>
      <c r="AE547" s="177"/>
      <c r="AF547" s="177"/>
      <c r="AG547" s="92"/>
      <c r="AH547" s="92"/>
      <c r="AI547" s="92"/>
      <c r="AJ547" s="152"/>
      <c r="AK547" s="152"/>
      <c r="AL547" s="152"/>
      <c r="AM547" s="124"/>
      <c r="AN547" s="124"/>
      <c r="AO547" s="124"/>
      <c r="AP547" s="124"/>
      <c r="AQ547" s="124"/>
      <c r="AR547" s="124"/>
    </row>
    <row r="548" ht="15.75" customHeight="1">
      <c r="A548" s="232"/>
      <c r="B548" s="233"/>
      <c r="C548" s="232"/>
      <c r="D548" s="92"/>
      <c r="E548" s="232"/>
      <c r="F548" s="234"/>
      <c r="G548" s="232"/>
      <c r="H548" s="234"/>
      <c r="I548" s="232"/>
      <c r="J548" s="92"/>
      <c r="K548" s="124"/>
      <c r="L548" s="92"/>
      <c r="M548" s="235"/>
      <c r="N548" s="16"/>
      <c r="O548" s="236"/>
      <c r="P548" s="235"/>
      <c r="Q548" s="16"/>
      <c r="R548" s="237"/>
      <c r="S548" s="232"/>
      <c r="T548" s="253"/>
      <c r="U548" s="251"/>
      <c r="V548" s="177"/>
      <c r="W548" s="177"/>
      <c r="X548" s="177"/>
      <c r="Y548" s="177"/>
      <c r="Z548" s="177"/>
      <c r="AA548" s="241"/>
      <c r="AB548" s="235"/>
      <c r="AC548" s="235"/>
      <c r="AD548" s="232"/>
      <c r="AE548" s="177"/>
      <c r="AF548" s="177"/>
      <c r="AG548" s="92"/>
      <c r="AH548" s="92"/>
      <c r="AI548" s="92"/>
      <c r="AJ548" s="152"/>
      <c r="AK548" s="152"/>
      <c r="AL548" s="152"/>
      <c r="AM548" s="124"/>
      <c r="AN548" s="124"/>
      <c r="AO548" s="124"/>
      <c r="AP548" s="124"/>
      <c r="AQ548" s="124"/>
      <c r="AR548" s="124"/>
    </row>
    <row r="549" ht="15.75" customHeight="1">
      <c r="A549" s="232"/>
      <c r="B549" s="233"/>
      <c r="C549" s="232"/>
      <c r="D549" s="92"/>
      <c r="E549" s="232"/>
      <c r="F549" s="234"/>
      <c r="G549" s="232"/>
      <c r="H549" s="234"/>
      <c r="I549" s="232"/>
      <c r="J549" s="92"/>
      <c r="K549" s="124"/>
      <c r="L549" s="92"/>
      <c r="M549" s="235"/>
      <c r="N549" s="16"/>
      <c r="O549" s="236"/>
      <c r="P549" s="235"/>
      <c r="Q549" s="16"/>
      <c r="R549" s="237"/>
      <c r="S549" s="232"/>
      <c r="T549" s="253"/>
      <c r="U549" s="251"/>
      <c r="V549" s="177"/>
      <c r="W549" s="177"/>
      <c r="X549" s="177"/>
      <c r="Y549" s="177"/>
      <c r="Z549" s="177"/>
      <c r="AA549" s="241"/>
      <c r="AB549" s="235"/>
      <c r="AC549" s="235"/>
      <c r="AD549" s="232"/>
      <c r="AE549" s="177"/>
      <c r="AF549" s="177"/>
      <c r="AG549" s="92"/>
      <c r="AH549" s="92"/>
      <c r="AI549" s="92"/>
      <c r="AJ549" s="152"/>
      <c r="AK549" s="152"/>
      <c r="AL549" s="152"/>
      <c r="AM549" s="124"/>
      <c r="AN549" s="124"/>
      <c r="AO549" s="124"/>
      <c r="AP549" s="124"/>
      <c r="AQ549" s="124"/>
      <c r="AR549" s="124"/>
    </row>
    <row r="550" ht="15.75" customHeight="1">
      <c r="A550" s="232"/>
      <c r="B550" s="233"/>
      <c r="C550" s="232"/>
      <c r="D550" s="92"/>
      <c r="E550" s="232"/>
      <c r="F550" s="234"/>
      <c r="G550" s="232"/>
      <c r="H550" s="234"/>
      <c r="I550" s="232"/>
      <c r="J550" s="92"/>
      <c r="K550" s="124"/>
      <c r="L550" s="92"/>
      <c r="M550" s="235"/>
      <c r="N550" s="16"/>
      <c r="O550" s="236"/>
      <c r="P550" s="235"/>
      <c r="Q550" s="16"/>
      <c r="R550" s="237"/>
      <c r="S550" s="232"/>
      <c r="T550" s="253"/>
      <c r="U550" s="251"/>
      <c r="V550" s="177"/>
      <c r="W550" s="177"/>
      <c r="X550" s="177"/>
      <c r="Y550" s="177"/>
      <c r="Z550" s="177"/>
      <c r="AA550" s="241"/>
      <c r="AB550" s="235"/>
      <c r="AC550" s="235"/>
      <c r="AD550" s="232"/>
      <c r="AE550" s="177"/>
      <c r="AF550" s="177"/>
      <c r="AG550" s="92"/>
      <c r="AH550" s="92"/>
      <c r="AI550" s="92"/>
      <c r="AJ550" s="152"/>
      <c r="AK550" s="152"/>
      <c r="AL550" s="152"/>
      <c r="AM550" s="124"/>
      <c r="AN550" s="124"/>
      <c r="AO550" s="124"/>
      <c r="AP550" s="124"/>
      <c r="AQ550" s="124"/>
      <c r="AR550" s="124"/>
    </row>
    <row r="551" ht="15.75" customHeight="1">
      <c r="A551" s="232"/>
      <c r="B551" s="233"/>
      <c r="C551" s="232"/>
      <c r="D551" s="92"/>
      <c r="E551" s="232"/>
      <c r="F551" s="234"/>
      <c r="G551" s="232"/>
      <c r="H551" s="234"/>
      <c r="I551" s="232"/>
      <c r="J551" s="92"/>
      <c r="K551" s="124"/>
      <c r="L551" s="92"/>
      <c r="M551" s="235"/>
      <c r="N551" s="16"/>
      <c r="O551" s="236"/>
      <c r="P551" s="235"/>
      <c r="Q551" s="16"/>
      <c r="R551" s="237"/>
      <c r="S551" s="232"/>
      <c r="T551" s="253"/>
      <c r="U551" s="251"/>
      <c r="V551" s="177"/>
      <c r="W551" s="177"/>
      <c r="X551" s="177"/>
      <c r="Y551" s="177"/>
      <c r="Z551" s="177"/>
      <c r="AA551" s="241"/>
      <c r="AB551" s="235"/>
      <c r="AC551" s="235"/>
      <c r="AD551" s="232"/>
      <c r="AE551" s="177"/>
      <c r="AF551" s="177"/>
      <c r="AG551" s="92"/>
      <c r="AH551" s="92"/>
      <c r="AI551" s="92"/>
      <c r="AJ551" s="152"/>
      <c r="AK551" s="152"/>
      <c r="AL551" s="152"/>
      <c r="AM551" s="124"/>
      <c r="AN551" s="124"/>
      <c r="AO551" s="124"/>
      <c r="AP551" s="124"/>
      <c r="AQ551" s="124"/>
      <c r="AR551" s="124"/>
    </row>
    <row r="552" ht="15.75" customHeight="1">
      <c r="A552" s="232"/>
      <c r="B552" s="233"/>
      <c r="C552" s="232"/>
      <c r="D552" s="92"/>
      <c r="E552" s="232"/>
      <c r="F552" s="234"/>
      <c r="G552" s="232"/>
      <c r="H552" s="234"/>
      <c r="I552" s="232"/>
      <c r="J552" s="92"/>
      <c r="K552" s="124"/>
      <c r="L552" s="92"/>
      <c r="M552" s="235"/>
      <c r="N552" s="16"/>
      <c r="O552" s="236"/>
      <c r="P552" s="235"/>
      <c r="Q552" s="16"/>
      <c r="R552" s="237"/>
      <c r="S552" s="232"/>
      <c r="T552" s="253"/>
      <c r="U552" s="251"/>
      <c r="V552" s="177"/>
      <c r="W552" s="177"/>
      <c r="X552" s="177"/>
      <c r="Y552" s="177"/>
      <c r="Z552" s="177"/>
      <c r="AA552" s="241"/>
      <c r="AB552" s="235"/>
      <c r="AC552" s="235"/>
      <c r="AD552" s="232"/>
      <c r="AE552" s="177"/>
      <c r="AF552" s="177"/>
      <c r="AG552" s="92"/>
      <c r="AH552" s="92"/>
      <c r="AI552" s="92"/>
      <c r="AJ552" s="152"/>
      <c r="AK552" s="152"/>
      <c r="AL552" s="152"/>
      <c r="AM552" s="124"/>
      <c r="AN552" s="124"/>
      <c r="AO552" s="124"/>
      <c r="AP552" s="124"/>
      <c r="AQ552" s="124"/>
      <c r="AR552" s="124"/>
    </row>
    <row r="553" ht="15.75" customHeight="1">
      <c r="A553" s="232"/>
      <c r="B553" s="233"/>
      <c r="C553" s="232"/>
      <c r="D553" s="92"/>
      <c r="E553" s="232"/>
      <c r="F553" s="234"/>
      <c r="G553" s="232"/>
      <c r="H553" s="234"/>
      <c r="I553" s="232"/>
      <c r="J553" s="92"/>
      <c r="K553" s="124"/>
      <c r="L553" s="92"/>
      <c r="M553" s="235"/>
      <c r="N553" s="16"/>
      <c r="O553" s="236"/>
      <c r="P553" s="235"/>
      <c r="Q553" s="16"/>
      <c r="R553" s="237"/>
      <c r="S553" s="232"/>
      <c r="T553" s="253"/>
      <c r="U553" s="251"/>
      <c r="V553" s="177"/>
      <c r="W553" s="177"/>
      <c r="X553" s="177"/>
      <c r="Y553" s="177"/>
      <c r="Z553" s="177"/>
      <c r="AA553" s="241"/>
      <c r="AB553" s="235"/>
      <c r="AC553" s="235"/>
      <c r="AD553" s="232"/>
      <c r="AE553" s="177"/>
      <c r="AF553" s="177"/>
      <c r="AG553" s="92"/>
      <c r="AH553" s="92"/>
      <c r="AI553" s="92"/>
      <c r="AJ553" s="152"/>
      <c r="AK553" s="152"/>
      <c r="AL553" s="152"/>
      <c r="AM553" s="124"/>
      <c r="AN553" s="124"/>
      <c r="AO553" s="124"/>
      <c r="AP553" s="124"/>
      <c r="AQ553" s="124"/>
      <c r="AR553" s="124"/>
    </row>
    <row r="554" ht="15.75" customHeight="1">
      <c r="A554" s="232"/>
      <c r="B554" s="233"/>
      <c r="C554" s="232"/>
      <c r="D554" s="92"/>
      <c r="E554" s="232"/>
      <c r="F554" s="234"/>
      <c r="G554" s="232"/>
      <c r="H554" s="234"/>
      <c r="I554" s="232"/>
      <c r="J554" s="92"/>
      <c r="K554" s="124"/>
      <c r="L554" s="92"/>
      <c r="M554" s="235"/>
      <c r="N554" s="16"/>
      <c r="O554" s="236"/>
      <c r="P554" s="235"/>
      <c r="Q554" s="16"/>
      <c r="R554" s="237"/>
      <c r="S554" s="232"/>
      <c r="T554" s="253"/>
      <c r="U554" s="251"/>
      <c r="V554" s="177"/>
      <c r="W554" s="177"/>
      <c r="X554" s="177"/>
      <c r="Y554" s="177"/>
      <c r="Z554" s="177"/>
      <c r="AA554" s="241"/>
      <c r="AB554" s="235"/>
      <c r="AC554" s="235"/>
      <c r="AD554" s="232"/>
      <c r="AE554" s="177"/>
      <c r="AF554" s="177"/>
      <c r="AG554" s="92"/>
      <c r="AH554" s="92"/>
      <c r="AI554" s="92"/>
      <c r="AJ554" s="152"/>
      <c r="AK554" s="152"/>
      <c r="AL554" s="152"/>
      <c r="AM554" s="124"/>
      <c r="AN554" s="124"/>
      <c r="AO554" s="124"/>
      <c r="AP554" s="124"/>
      <c r="AQ554" s="124"/>
      <c r="AR554" s="124"/>
    </row>
    <row r="555" ht="15.75" customHeight="1">
      <c r="A555" s="232"/>
      <c r="B555" s="233"/>
      <c r="C555" s="232"/>
      <c r="D555" s="92"/>
      <c r="E555" s="232"/>
      <c r="F555" s="234"/>
      <c r="G555" s="232"/>
      <c r="H555" s="234"/>
      <c r="I555" s="232"/>
      <c r="J555" s="92"/>
      <c r="K555" s="124"/>
      <c r="L555" s="92"/>
      <c r="M555" s="235"/>
      <c r="N555" s="16"/>
      <c r="O555" s="236"/>
      <c r="P555" s="235"/>
      <c r="Q555" s="16"/>
      <c r="R555" s="237"/>
      <c r="S555" s="232"/>
      <c r="T555" s="253"/>
      <c r="U555" s="251"/>
      <c r="V555" s="177"/>
      <c r="W555" s="177"/>
      <c r="X555" s="177"/>
      <c r="Y555" s="177"/>
      <c r="Z555" s="177"/>
      <c r="AA555" s="241"/>
      <c r="AB555" s="235"/>
      <c r="AC555" s="235"/>
      <c r="AD555" s="232"/>
      <c r="AE555" s="177"/>
      <c r="AF555" s="177"/>
      <c r="AG555" s="92"/>
      <c r="AH555" s="92"/>
      <c r="AI555" s="92"/>
      <c r="AJ555" s="152"/>
      <c r="AK555" s="152"/>
      <c r="AL555" s="152"/>
      <c r="AM555" s="124"/>
      <c r="AN555" s="124"/>
      <c r="AO555" s="124"/>
      <c r="AP555" s="124"/>
      <c r="AQ555" s="124"/>
      <c r="AR555" s="124"/>
    </row>
    <row r="556" ht="15.75" customHeight="1">
      <c r="A556" s="232"/>
      <c r="B556" s="233"/>
      <c r="C556" s="232"/>
      <c r="D556" s="92"/>
      <c r="E556" s="232"/>
      <c r="F556" s="234"/>
      <c r="G556" s="232"/>
      <c r="H556" s="234"/>
      <c r="I556" s="232"/>
      <c r="J556" s="92"/>
      <c r="K556" s="124"/>
      <c r="L556" s="92"/>
      <c r="M556" s="235"/>
      <c r="N556" s="16"/>
      <c r="O556" s="236"/>
      <c r="P556" s="235"/>
      <c r="Q556" s="16"/>
      <c r="R556" s="237"/>
      <c r="S556" s="232"/>
      <c r="T556" s="253"/>
      <c r="U556" s="251"/>
      <c r="V556" s="177"/>
      <c r="W556" s="177"/>
      <c r="X556" s="177"/>
      <c r="Y556" s="177"/>
      <c r="Z556" s="177"/>
      <c r="AA556" s="241"/>
      <c r="AB556" s="235"/>
      <c r="AC556" s="235"/>
      <c r="AD556" s="232"/>
      <c r="AE556" s="177"/>
      <c r="AF556" s="177"/>
      <c r="AG556" s="92"/>
      <c r="AH556" s="92"/>
      <c r="AI556" s="92"/>
      <c r="AJ556" s="152"/>
      <c r="AK556" s="152"/>
      <c r="AL556" s="152"/>
      <c r="AM556" s="124"/>
      <c r="AN556" s="124"/>
      <c r="AO556" s="124"/>
      <c r="AP556" s="124"/>
      <c r="AQ556" s="124"/>
      <c r="AR556" s="124"/>
    </row>
    <row r="557" ht="15.75" customHeight="1">
      <c r="A557" s="232"/>
      <c r="B557" s="233"/>
      <c r="C557" s="232"/>
      <c r="D557" s="92"/>
      <c r="E557" s="232"/>
      <c r="F557" s="234"/>
      <c r="G557" s="232"/>
      <c r="H557" s="234"/>
      <c r="I557" s="232"/>
      <c r="J557" s="92"/>
      <c r="K557" s="124"/>
      <c r="L557" s="92"/>
      <c r="M557" s="235"/>
      <c r="N557" s="16"/>
      <c r="O557" s="236"/>
      <c r="P557" s="235"/>
      <c r="Q557" s="16"/>
      <c r="R557" s="237"/>
      <c r="S557" s="232"/>
      <c r="T557" s="253"/>
      <c r="U557" s="251"/>
      <c r="V557" s="177"/>
      <c r="W557" s="177"/>
      <c r="X557" s="177"/>
      <c r="Y557" s="177"/>
      <c r="Z557" s="177"/>
      <c r="AA557" s="241"/>
      <c r="AB557" s="235"/>
      <c r="AC557" s="235"/>
      <c r="AD557" s="232"/>
      <c r="AE557" s="177"/>
      <c r="AF557" s="177"/>
      <c r="AG557" s="92"/>
      <c r="AH557" s="92"/>
      <c r="AI557" s="92"/>
      <c r="AJ557" s="152"/>
      <c r="AK557" s="152"/>
      <c r="AL557" s="152"/>
      <c r="AM557" s="124"/>
      <c r="AN557" s="124"/>
      <c r="AO557" s="124"/>
      <c r="AP557" s="124"/>
      <c r="AQ557" s="124"/>
      <c r="AR557" s="124"/>
    </row>
    <row r="558" ht="15.75" customHeight="1">
      <c r="A558" s="232"/>
      <c r="B558" s="233"/>
      <c r="C558" s="232"/>
      <c r="D558" s="92"/>
      <c r="E558" s="232"/>
      <c r="F558" s="234"/>
      <c r="G558" s="232"/>
      <c r="H558" s="234"/>
      <c r="I558" s="232"/>
      <c r="J558" s="92"/>
      <c r="K558" s="124"/>
      <c r="L558" s="92"/>
      <c r="M558" s="235"/>
      <c r="N558" s="16"/>
      <c r="O558" s="236"/>
      <c r="P558" s="235"/>
      <c r="Q558" s="16"/>
      <c r="R558" s="237"/>
      <c r="S558" s="232"/>
      <c r="T558" s="253"/>
      <c r="U558" s="251"/>
      <c r="V558" s="177"/>
      <c r="W558" s="177"/>
      <c r="X558" s="177"/>
      <c r="Y558" s="177"/>
      <c r="Z558" s="177"/>
      <c r="AA558" s="241"/>
      <c r="AB558" s="235"/>
      <c r="AC558" s="235"/>
      <c r="AD558" s="232"/>
      <c r="AE558" s="177"/>
      <c r="AF558" s="177"/>
      <c r="AG558" s="92"/>
      <c r="AH558" s="92"/>
      <c r="AI558" s="92"/>
      <c r="AJ558" s="152"/>
      <c r="AK558" s="152"/>
      <c r="AL558" s="152"/>
      <c r="AM558" s="124"/>
      <c r="AN558" s="124"/>
      <c r="AO558" s="124"/>
      <c r="AP558" s="124"/>
      <c r="AQ558" s="124"/>
      <c r="AR558" s="124"/>
    </row>
    <row r="559" ht="15.75" customHeight="1">
      <c r="A559" s="232"/>
      <c r="B559" s="233"/>
      <c r="C559" s="232"/>
      <c r="D559" s="92"/>
      <c r="E559" s="232"/>
      <c r="F559" s="234"/>
      <c r="G559" s="232"/>
      <c r="H559" s="234"/>
      <c r="I559" s="232"/>
      <c r="J559" s="92"/>
      <c r="K559" s="124"/>
      <c r="L559" s="92"/>
      <c r="M559" s="235"/>
      <c r="N559" s="16"/>
      <c r="O559" s="236"/>
      <c r="P559" s="235"/>
      <c r="Q559" s="16"/>
      <c r="R559" s="237"/>
      <c r="S559" s="232"/>
      <c r="T559" s="253"/>
      <c r="U559" s="251"/>
      <c r="V559" s="177"/>
      <c r="W559" s="177"/>
      <c r="X559" s="177"/>
      <c r="Y559" s="177"/>
      <c r="Z559" s="177"/>
      <c r="AA559" s="241"/>
      <c r="AB559" s="235"/>
      <c r="AC559" s="235"/>
      <c r="AD559" s="232"/>
      <c r="AE559" s="177"/>
      <c r="AF559" s="177"/>
      <c r="AG559" s="92"/>
      <c r="AH559" s="92"/>
      <c r="AI559" s="92"/>
      <c r="AJ559" s="152"/>
      <c r="AK559" s="152"/>
      <c r="AL559" s="152"/>
      <c r="AM559" s="124"/>
      <c r="AN559" s="124"/>
      <c r="AO559" s="124"/>
      <c r="AP559" s="124"/>
      <c r="AQ559" s="124"/>
      <c r="AR559" s="124"/>
    </row>
    <row r="560" ht="15.75" customHeight="1">
      <c r="A560" s="232"/>
      <c r="B560" s="233"/>
      <c r="C560" s="232"/>
      <c r="D560" s="92"/>
      <c r="E560" s="232"/>
      <c r="F560" s="234"/>
      <c r="G560" s="232"/>
      <c r="H560" s="234"/>
      <c r="I560" s="232"/>
      <c r="J560" s="92"/>
      <c r="K560" s="124"/>
      <c r="L560" s="92"/>
      <c r="M560" s="235"/>
      <c r="N560" s="16"/>
      <c r="O560" s="236"/>
      <c r="P560" s="235"/>
      <c r="Q560" s="16"/>
      <c r="R560" s="237"/>
      <c r="S560" s="232"/>
      <c r="T560" s="253"/>
      <c r="U560" s="251"/>
      <c r="V560" s="177"/>
      <c r="W560" s="177"/>
      <c r="X560" s="177"/>
      <c r="Y560" s="177"/>
      <c r="Z560" s="177"/>
      <c r="AA560" s="241"/>
      <c r="AB560" s="235"/>
      <c r="AC560" s="235"/>
      <c r="AD560" s="232"/>
      <c r="AE560" s="177"/>
      <c r="AF560" s="177"/>
      <c r="AG560" s="92"/>
      <c r="AH560" s="92"/>
      <c r="AI560" s="92"/>
      <c r="AJ560" s="152"/>
      <c r="AK560" s="152"/>
      <c r="AL560" s="152"/>
      <c r="AM560" s="124"/>
      <c r="AN560" s="124"/>
      <c r="AO560" s="124"/>
      <c r="AP560" s="124"/>
      <c r="AQ560" s="124"/>
      <c r="AR560" s="124"/>
    </row>
    <row r="561" ht="15.75" customHeight="1">
      <c r="A561" s="232"/>
      <c r="B561" s="233"/>
      <c r="C561" s="232"/>
      <c r="D561" s="92"/>
      <c r="E561" s="232"/>
      <c r="F561" s="234"/>
      <c r="G561" s="232"/>
      <c r="H561" s="234"/>
      <c r="I561" s="232"/>
      <c r="J561" s="92"/>
      <c r="K561" s="124"/>
      <c r="L561" s="92"/>
      <c r="M561" s="235"/>
      <c r="N561" s="16"/>
      <c r="O561" s="236"/>
      <c r="P561" s="235"/>
      <c r="Q561" s="16"/>
      <c r="R561" s="237"/>
      <c r="S561" s="232"/>
      <c r="T561" s="253"/>
      <c r="U561" s="251"/>
      <c r="V561" s="177"/>
      <c r="W561" s="177"/>
      <c r="X561" s="177"/>
      <c r="Y561" s="177"/>
      <c r="Z561" s="177"/>
      <c r="AA561" s="241"/>
      <c r="AB561" s="235"/>
      <c r="AC561" s="235"/>
      <c r="AD561" s="232"/>
      <c r="AE561" s="177"/>
      <c r="AF561" s="177"/>
      <c r="AG561" s="92"/>
      <c r="AH561" s="92"/>
      <c r="AI561" s="92"/>
      <c r="AJ561" s="152"/>
      <c r="AK561" s="152"/>
      <c r="AL561" s="152"/>
      <c r="AM561" s="124"/>
      <c r="AN561" s="124"/>
      <c r="AO561" s="124"/>
      <c r="AP561" s="124"/>
      <c r="AQ561" s="124"/>
      <c r="AR561" s="124"/>
    </row>
    <row r="562" ht="15.75" customHeight="1">
      <c r="A562" s="232"/>
      <c r="B562" s="233"/>
      <c r="C562" s="232"/>
      <c r="D562" s="92"/>
      <c r="E562" s="232"/>
      <c r="F562" s="234"/>
      <c r="G562" s="232"/>
      <c r="H562" s="234"/>
      <c r="I562" s="232"/>
      <c r="J562" s="92"/>
      <c r="K562" s="124"/>
      <c r="L562" s="92"/>
      <c r="M562" s="235"/>
      <c r="N562" s="16"/>
      <c r="O562" s="236"/>
      <c r="P562" s="235"/>
      <c r="Q562" s="16"/>
      <c r="R562" s="237"/>
      <c r="S562" s="232"/>
      <c r="T562" s="253"/>
      <c r="U562" s="251"/>
      <c r="V562" s="177"/>
      <c r="W562" s="177"/>
      <c r="X562" s="177"/>
      <c r="Y562" s="177"/>
      <c r="Z562" s="177"/>
      <c r="AA562" s="241"/>
      <c r="AB562" s="235"/>
      <c r="AC562" s="235"/>
      <c r="AD562" s="232"/>
      <c r="AE562" s="177"/>
      <c r="AF562" s="177"/>
      <c r="AG562" s="92"/>
      <c r="AH562" s="92"/>
      <c r="AI562" s="92"/>
      <c r="AJ562" s="152"/>
      <c r="AK562" s="152"/>
      <c r="AL562" s="152"/>
      <c r="AM562" s="124"/>
      <c r="AN562" s="124"/>
      <c r="AO562" s="124"/>
      <c r="AP562" s="124"/>
      <c r="AQ562" s="124"/>
      <c r="AR562" s="124"/>
    </row>
    <row r="563" ht="15.75" customHeight="1">
      <c r="A563" s="232"/>
      <c r="B563" s="233"/>
      <c r="C563" s="232"/>
      <c r="D563" s="92"/>
      <c r="E563" s="232"/>
      <c r="F563" s="234"/>
      <c r="G563" s="232"/>
      <c r="H563" s="234"/>
      <c r="I563" s="232"/>
      <c r="J563" s="92"/>
      <c r="K563" s="124"/>
      <c r="L563" s="92"/>
      <c r="M563" s="235"/>
      <c r="N563" s="16"/>
      <c r="O563" s="236"/>
      <c r="P563" s="235"/>
      <c r="Q563" s="16"/>
      <c r="R563" s="237"/>
      <c r="S563" s="232"/>
      <c r="T563" s="253"/>
      <c r="U563" s="251"/>
      <c r="V563" s="177"/>
      <c r="W563" s="177"/>
      <c r="X563" s="177"/>
      <c r="Y563" s="177"/>
      <c r="Z563" s="177"/>
      <c r="AA563" s="241"/>
      <c r="AB563" s="235"/>
      <c r="AC563" s="235"/>
      <c r="AD563" s="232"/>
      <c r="AE563" s="177"/>
      <c r="AF563" s="177"/>
      <c r="AG563" s="92"/>
      <c r="AH563" s="92"/>
      <c r="AI563" s="92"/>
      <c r="AJ563" s="152"/>
      <c r="AK563" s="152"/>
      <c r="AL563" s="152"/>
      <c r="AM563" s="124"/>
      <c r="AN563" s="124"/>
      <c r="AO563" s="124"/>
      <c r="AP563" s="124"/>
      <c r="AQ563" s="124"/>
      <c r="AR563" s="124"/>
    </row>
    <row r="564" ht="15.75" customHeight="1">
      <c r="A564" s="232"/>
      <c r="B564" s="233"/>
      <c r="C564" s="232"/>
      <c r="D564" s="92"/>
      <c r="E564" s="232"/>
      <c r="F564" s="234"/>
      <c r="G564" s="232"/>
      <c r="H564" s="234"/>
      <c r="I564" s="232"/>
      <c r="J564" s="92"/>
      <c r="K564" s="124"/>
      <c r="L564" s="92"/>
      <c r="M564" s="235"/>
      <c r="N564" s="16"/>
      <c r="O564" s="236"/>
      <c r="P564" s="235"/>
      <c r="Q564" s="16"/>
      <c r="R564" s="237"/>
      <c r="S564" s="232"/>
      <c r="T564" s="253"/>
      <c r="U564" s="251"/>
      <c r="V564" s="177"/>
      <c r="W564" s="177"/>
      <c r="X564" s="177"/>
      <c r="Y564" s="177"/>
      <c r="Z564" s="177"/>
      <c r="AA564" s="241"/>
      <c r="AB564" s="235"/>
      <c r="AC564" s="235"/>
      <c r="AD564" s="232"/>
      <c r="AE564" s="177"/>
      <c r="AF564" s="177"/>
      <c r="AG564" s="92"/>
      <c r="AH564" s="92"/>
      <c r="AI564" s="92"/>
      <c r="AJ564" s="152"/>
      <c r="AK564" s="152"/>
      <c r="AL564" s="152"/>
      <c r="AM564" s="124"/>
      <c r="AN564" s="124"/>
      <c r="AO564" s="124"/>
      <c r="AP564" s="124"/>
      <c r="AQ564" s="124"/>
      <c r="AR564" s="124"/>
    </row>
    <row r="565" ht="15.75" customHeight="1">
      <c r="A565" s="232"/>
      <c r="B565" s="233"/>
      <c r="C565" s="232"/>
      <c r="D565" s="92"/>
      <c r="E565" s="232"/>
      <c r="F565" s="234"/>
      <c r="G565" s="232"/>
      <c r="H565" s="234"/>
      <c r="I565" s="232"/>
      <c r="J565" s="92"/>
      <c r="K565" s="124"/>
      <c r="L565" s="92"/>
      <c r="M565" s="235"/>
      <c r="N565" s="16"/>
      <c r="O565" s="236"/>
      <c r="P565" s="235"/>
      <c r="Q565" s="16"/>
      <c r="R565" s="237"/>
      <c r="S565" s="232"/>
      <c r="T565" s="253"/>
      <c r="U565" s="251"/>
      <c r="V565" s="177"/>
      <c r="W565" s="177"/>
      <c r="X565" s="177"/>
      <c r="Y565" s="177"/>
      <c r="Z565" s="177"/>
      <c r="AA565" s="241"/>
      <c r="AB565" s="235"/>
      <c r="AC565" s="235"/>
      <c r="AD565" s="232"/>
      <c r="AE565" s="177"/>
      <c r="AF565" s="177"/>
      <c r="AG565" s="92"/>
      <c r="AH565" s="92"/>
      <c r="AI565" s="92"/>
      <c r="AJ565" s="152"/>
      <c r="AK565" s="152"/>
      <c r="AL565" s="152"/>
      <c r="AM565" s="124"/>
      <c r="AN565" s="124"/>
      <c r="AO565" s="124"/>
      <c r="AP565" s="124"/>
      <c r="AQ565" s="124"/>
      <c r="AR565" s="124"/>
    </row>
    <row r="566" ht="15.75" customHeight="1">
      <c r="A566" s="232"/>
      <c r="B566" s="233"/>
      <c r="C566" s="232"/>
      <c r="D566" s="92"/>
      <c r="E566" s="232"/>
      <c r="F566" s="234"/>
      <c r="G566" s="232"/>
      <c r="H566" s="234"/>
      <c r="I566" s="232"/>
      <c r="J566" s="92"/>
      <c r="K566" s="124"/>
      <c r="L566" s="92"/>
      <c r="M566" s="235"/>
      <c r="N566" s="16"/>
      <c r="O566" s="236"/>
      <c r="P566" s="235"/>
      <c r="Q566" s="16"/>
      <c r="R566" s="237"/>
      <c r="S566" s="232"/>
      <c r="T566" s="253"/>
      <c r="U566" s="251"/>
      <c r="V566" s="177"/>
      <c r="W566" s="177"/>
      <c r="X566" s="177"/>
      <c r="Y566" s="177"/>
      <c r="Z566" s="177"/>
      <c r="AA566" s="241"/>
      <c r="AB566" s="235"/>
      <c r="AC566" s="235"/>
      <c r="AD566" s="232"/>
      <c r="AE566" s="177"/>
      <c r="AF566" s="177"/>
      <c r="AG566" s="92"/>
      <c r="AH566" s="92"/>
      <c r="AI566" s="92"/>
      <c r="AJ566" s="152"/>
      <c r="AK566" s="152"/>
      <c r="AL566" s="152"/>
      <c r="AM566" s="124"/>
      <c r="AN566" s="124"/>
      <c r="AO566" s="124"/>
      <c r="AP566" s="124"/>
      <c r="AQ566" s="124"/>
      <c r="AR566" s="124"/>
    </row>
    <row r="567" ht="15.75" customHeight="1">
      <c r="A567" s="232"/>
      <c r="B567" s="233"/>
      <c r="C567" s="232"/>
      <c r="D567" s="92"/>
      <c r="E567" s="232"/>
      <c r="F567" s="234"/>
      <c r="G567" s="232"/>
      <c r="H567" s="234"/>
      <c r="I567" s="232"/>
      <c r="J567" s="92"/>
      <c r="K567" s="124"/>
      <c r="L567" s="92"/>
      <c r="M567" s="235"/>
      <c r="N567" s="16"/>
      <c r="O567" s="236"/>
      <c r="P567" s="235"/>
      <c r="Q567" s="16"/>
      <c r="R567" s="237"/>
      <c r="S567" s="232"/>
      <c r="T567" s="253"/>
      <c r="U567" s="251"/>
      <c r="V567" s="177"/>
      <c r="W567" s="177"/>
      <c r="X567" s="177"/>
      <c r="Y567" s="177"/>
      <c r="Z567" s="177"/>
      <c r="AA567" s="241"/>
      <c r="AB567" s="235"/>
      <c r="AC567" s="235"/>
      <c r="AD567" s="232"/>
      <c r="AE567" s="177"/>
      <c r="AF567" s="177"/>
      <c r="AG567" s="92"/>
      <c r="AH567" s="92"/>
      <c r="AI567" s="92"/>
      <c r="AJ567" s="152"/>
      <c r="AK567" s="152"/>
      <c r="AL567" s="152"/>
      <c r="AM567" s="124"/>
      <c r="AN567" s="124"/>
      <c r="AO567" s="124"/>
      <c r="AP567" s="124"/>
      <c r="AQ567" s="124"/>
      <c r="AR567" s="124"/>
    </row>
    <row r="568" ht="15.75" customHeight="1">
      <c r="A568" s="232"/>
      <c r="B568" s="233"/>
      <c r="C568" s="232"/>
      <c r="D568" s="92"/>
      <c r="E568" s="232"/>
      <c r="F568" s="234"/>
      <c r="G568" s="232"/>
      <c r="H568" s="234"/>
      <c r="I568" s="232"/>
      <c r="J568" s="92"/>
      <c r="K568" s="124"/>
      <c r="L568" s="92"/>
      <c r="M568" s="235"/>
      <c r="N568" s="16"/>
      <c r="O568" s="236"/>
      <c r="P568" s="235"/>
      <c r="Q568" s="16"/>
      <c r="R568" s="237"/>
      <c r="S568" s="232"/>
      <c r="T568" s="253"/>
      <c r="U568" s="251"/>
      <c r="V568" s="177"/>
      <c r="W568" s="177"/>
      <c r="X568" s="177"/>
      <c r="Y568" s="177"/>
      <c r="Z568" s="177"/>
      <c r="AA568" s="241"/>
      <c r="AB568" s="235"/>
      <c r="AC568" s="235"/>
      <c r="AD568" s="232"/>
      <c r="AE568" s="177"/>
      <c r="AF568" s="177"/>
      <c r="AG568" s="92"/>
      <c r="AH568" s="92"/>
      <c r="AI568" s="92"/>
      <c r="AJ568" s="152"/>
      <c r="AK568" s="152"/>
      <c r="AL568" s="152"/>
      <c r="AM568" s="124"/>
      <c r="AN568" s="124"/>
      <c r="AO568" s="124"/>
      <c r="AP568" s="124"/>
      <c r="AQ568" s="124"/>
      <c r="AR568" s="124"/>
    </row>
    <row r="569" ht="15.75" customHeight="1">
      <c r="A569" s="232"/>
      <c r="B569" s="233"/>
      <c r="C569" s="232"/>
      <c r="D569" s="92"/>
      <c r="E569" s="232"/>
      <c r="F569" s="234"/>
      <c r="G569" s="232"/>
      <c r="H569" s="234"/>
      <c r="I569" s="232"/>
      <c r="J569" s="92"/>
      <c r="K569" s="124"/>
      <c r="L569" s="92"/>
      <c r="M569" s="235"/>
      <c r="N569" s="16"/>
      <c r="O569" s="236"/>
      <c r="P569" s="235"/>
      <c r="Q569" s="16"/>
      <c r="R569" s="237"/>
      <c r="S569" s="232"/>
      <c r="T569" s="253"/>
      <c r="U569" s="251"/>
      <c r="V569" s="177"/>
      <c r="W569" s="177"/>
      <c r="X569" s="177"/>
      <c r="Y569" s="177"/>
      <c r="Z569" s="177"/>
      <c r="AA569" s="241"/>
      <c r="AB569" s="235"/>
      <c r="AC569" s="235"/>
      <c r="AD569" s="232"/>
      <c r="AE569" s="177"/>
      <c r="AF569" s="177"/>
      <c r="AG569" s="92"/>
      <c r="AH569" s="92"/>
      <c r="AI569" s="92"/>
      <c r="AJ569" s="152"/>
      <c r="AK569" s="152"/>
      <c r="AL569" s="152"/>
      <c r="AM569" s="124"/>
      <c r="AN569" s="124"/>
      <c r="AO569" s="124"/>
      <c r="AP569" s="124"/>
      <c r="AQ569" s="124"/>
      <c r="AR569" s="124"/>
    </row>
    <row r="570" ht="15.75" customHeight="1">
      <c r="A570" s="232"/>
      <c r="B570" s="233"/>
      <c r="C570" s="232"/>
      <c r="D570" s="92"/>
      <c r="E570" s="232"/>
      <c r="F570" s="234"/>
      <c r="G570" s="232"/>
      <c r="H570" s="234"/>
      <c r="I570" s="232"/>
      <c r="J570" s="92"/>
      <c r="K570" s="124"/>
      <c r="L570" s="92"/>
      <c r="M570" s="235"/>
      <c r="N570" s="16"/>
      <c r="O570" s="236"/>
      <c r="P570" s="235"/>
      <c r="Q570" s="16"/>
      <c r="R570" s="237"/>
      <c r="S570" s="232"/>
      <c r="T570" s="253"/>
      <c r="U570" s="251"/>
      <c r="V570" s="177"/>
      <c r="W570" s="177"/>
      <c r="X570" s="177"/>
      <c r="Y570" s="177"/>
      <c r="Z570" s="177"/>
      <c r="AA570" s="241"/>
      <c r="AB570" s="235"/>
      <c r="AC570" s="235"/>
      <c r="AD570" s="232"/>
      <c r="AE570" s="177"/>
      <c r="AF570" s="177"/>
      <c r="AG570" s="92"/>
      <c r="AH570" s="92"/>
      <c r="AI570" s="92"/>
      <c r="AJ570" s="152"/>
      <c r="AK570" s="152"/>
      <c r="AL570" s="152"/>
      <c r="AM570" s="124"/>
      <c r="AN570" s="124"/>
      <c r="AO570" s="124"/>
      <c r="AP570" s="124"/>
      <c r="AQ570" s="124"/>
      <c r="AR570" s="124"/>
    </row>
    <row r="571" ht="15.75" customHeight="1">
      <c r="A571" s="232"/>
      <c r="B571" s="233"/>
      <c r="C571" s="232"/>
      <c r="D571" s="92"/>
      <c r="E571" s="232"/>
      <c r="F571" s="234"/>
      <c r="G571" s="232"/>
      <c r="H571" s="234"/>
      <c r="I571" s="232"/>
      <c r="J571" s="92"/>
      <c r="K571" s="124"/>
      <c r="L571" s="92"/>
      <c r="M571" s="235"/>
      <c r="N571" s="16"/>
      <c r="O571" s="236"/>
      <c r="P571" s="235"/>
      <c r="Q571" s="16"/>
      <c r="R571" s="237"/>
      <c r="S571" s="232"/>
      <c r="T571" s="253"/>
      <c r="U571" s="251"/>
      <c r="V571" s="177"/>
      <c r="W571" s="177"/>
      <c r="X571" s="177"/>
      <c r="Y571" s="177"/>
      <c r="Z571" s="177"/>
      <c r="AA571" s="241"/>
      <c r="AB571" s="235"/>
      <c r="AC571" s="235"/>
      <c r="AD571" s="232"/>
      <c r="AE571" s="177"/>
      <c r="AF571" s="177"/>
      <c r="AG571" s="92"/>
      <c r="AH571" s="92"/>
      <c r="AI571" s="92"/>
      <c r="AJ571" s="152"/>
      <c r="AK571" s="152"/>
      <c r="AL571" s="152"/>
      <c r="AM571" s="124"/>
      <c r="AN571" s="124"/>
      <c r="AO571" s="124"/>
      <c r="AP571" s="124"/>
      <c r="AQ571" s="124"/>
      <c r="AR571" s="124"/>
    </row>
    <row r="572" ht="15.75" customHeight="1">
      <c r="A572" s="232"/>
      <c r="B572" s="233"/>
      <c r="C572" s="232"/>
      <c r="D572" s="92"/>
      <c r="E572" s="232"/>
      <c r="F572" s="234"/>
      <c r="G572" s="232"/>
      <c r="H572" s="234"/>
      <c r="I572" s="232"/>
      <c r="J572" s="92"/>
      <c r="K572" s="124"/>
      <c r="L572" s="92"/>
      <c r="M572" s="235"/>
      <c r="N572" s="16"/>
      <c r="O572" s="236"/>
      <c r="P572" s="235"/>
      <c r="Q572" s="16"/>
      <c r="R572" s="237"/>
      <c r="S572" s="232"/>
      <c r="T572" s="253"/>
      <c r="U572" s="251"/>
      <c r="V572" s="177"/>
      <c r="W572" s="177"/>
      <c r="X572" s="177"/>
      <c r="Y572" s="177"/>
      <c r="Z572" s="177"/>
      <c r="AA572" s="241"/>
      <c r="AB572" s="235"/>
      <c r="AC572" s="235"/>
      <c r="AD572" s="232"/>
      <c r="AE572" s="177"/>
      <c r="AF572" s="177"/>
      <c r="AG572" s="92"/>
      <c r="AH572" s="92"/>
      <c r="AI572" s="92"/>
      <c r="AJ572" s="152"/>
      <c r="AK572" s="152"/>
      <c r="AL572" s="152"/>
      <c r="AM572" s="124"/>
      <c r="AN572" s="124"/>
      <c r="AO572" s="124"/>
      <c r="AP572" s="124"/>
      <c r="AQ572" s="124"/>
      <c r="AR572" s="124"/>
    </row>
    <row r="573" ht="15.75" customHeight="1">
      <c r="A573" s="232"/>
      <c r="B573" s="233"/>
      <c r="C573" s="232"/>
      <c r="D573" s="92"/>
      <c r="E573" s="232"/>
      <c r="F573" s="234"/>
      <c r="G573" s="232"/>
      <c r="H573" s="234"/>
      <c r="I573" s="232"/>
      <c r="J573" s="92"/>
      <c r="K573" s="124"/>
      <c r="L573" s="92"/>
      <c r="M573" s="235"/>
      <c r="N573" s="16"/>
      <c r="O573" s="236"/>
      <c r="P573" s="235"/>
      <c r="Q573" s="16"/>
      <c r="R573" s="237"/>
      <c r="S573" s="232"/>
      <c r="T573" s="253"/>
      <c r="U573" s="251"/>
      <c r="V573" s="177"/>
      <c r="W573" s="177"/>
      <c r="X573" s="177"/>
      <c r="Y573" s="177"/>
      <c r="Z573" s="177"/>
      <c r="AA573" s="241"/>
      <c r="AB573" s="235"/>
      <c r="AC573" s="235"/>
      <c r="AD573" s="232"/>
      <c r="AE573" s="177"/>
      <c r="AF573" s="177"/>
      <c r="AG573" s="92"/>
      <c r="AH573" s="92"/>
      <c r="AI573" s="92"/>
      <c r="AJ573" s="152"/>
      <c r="AK573" s="152"/>
      <c r="AL573" s="152"/>
      <c r="AM573" s="124"/>
      <c r="AN573" s="124"/>
      <c r="AO573" s="124"/>
      <c r="AP573" s="124"/>
      <c r="AQ573" s="124"/>
      <c r="AR573" s="124"/>
    </row>
    <row r="574" ht="15.75" customHeight="1">
      <c r="A574" s="232"/>
      <c r="B574" s="233"/>
      <c r="C574" s="232"/>
      <c r="D574" s="92"/>
      <c r="E574" s="232"/>
      <c r="F574" s="234"/>
      <c r="G574" s="232"/>
      <c r="H574" s="234"/>
      <c r="I574" s="232"/>
      <c r="J574" s="92"/>
      <c r="K574" s="124"/>
      <c r="L574" s="92"/>
      <c r="M574" s="235"/>
      <c r="N574" s="16"/>
      <c r="O574" s="236"/>
      <c r="P574" s="235"/>
      <c r="Q574" s="16"/>
      <c r="R574" s="237"/>
      <c r="S574" s="232"/>
      <c r="T574" s="253"/>
      <c r="U574" s="251"/>
      <c r="V574" s="177"/>
      <c r="W574" s="177"/>
      <c r="X574" s="177"/>
      <c r="Y574" s="177"/>
      <c r="Z574" s="177"/>
      <c r="AA574" s="241"/>
      <c r="AB574" s="235"/>
      <c r="AC574" s="235"/>
      <c r="AD574" s="232"/>
      <c r="AE574" s="177"/>
      <c r="AF574" s="177"/>
      <c r="AG574" s="92"/>
      <c r="AH574" s="92"/>
      <c r="AI574" s="92"/>
      <c r="AJ574" s="152"/>
      <c r="AK574" s="152"/>
      <c r="AL574" s="152"/>
      <c r="AM574" s="124"/>
      <c r="AN574" s="124"/>
      <c r="AO574" s="124"/>
      <c r="AP574" s="124"/>
      <c r="AQ574" s="124"/>
      <c r="AR574" s="124"/>
    </row>
    <row r="575" ht="15.75" customHeight="1">
      <c r="A575" s="232"/>
      <c r="B575" s="233"/>
      <c r="C575" s="232"/>
      <c r="D575" s="92"/>
      <c r="E575" s="232"/>
      <c r="F575" s="234"/>
      <c r="G575" s="232"/>
      <c r="H575" s="234"/>
      <c r="I575" s="232"/>
      <c r="J575" s="92"/>
      <c r="K575" s="124"/>
      <c r="L575" s="92"/>
      <c r="M575" s="235"/>
      <c r="N575" s="16"/>
      <c r="O575" s="236"/>
      <c r="P575" s="235"/>
      <c r="Q575" s="16"/>
      <c r="R575" s="237"/>
      <c r="S575" s="232"/>
      <c r="T575" s="253"/>
      <c r="U575" s="251"/>
      <c r="V575" s="177"/>
      <c r="W575" s="177"/>
      <c r="X575" s="177"/>
      <c r="Y575" s="177"/>
      <c r="Z575" s="177"/>
      <c r="AA575" s="241"/>
      <c r="AB575" s="235"/>
      <c r="AC575" s="235"/>
      <c r="AD575" s="232"/>
      <c r="AE575" s="177"/>
      <c r="AF575" s="177"/>
      <c r="AG575" s="92"/>
      <c r="AH575" s="92"/>
      <c r="AI575" s="92"/>
      <c r="AJ575" s="152"/>
      <c r="AK575" s="152"/>
      <c r="AL575" s="152"/>
      <c r="AM575" s="124"/>
      <c r="AN575" s="124"/>
      <c r="AO575" s="124"/>
      <c r="AP575" s="124"/>
      <c r="AQ575" s="124"/>
      <c r="AR575" s="124"/>
    </row>
    <row r="576" ht="15.75" customHeight="1">
      <c r="A576" s="232"/>
      <c r="B576" s="233"/>
      <c r="C576" s="232"/>
      <c r="D576" s="92"/>
      <c r="E576" s="232"/>
      <c r="F576" s="234"/>
      <c r="G576" s="232"/>
      <c r="H576" s="234"/>
      <c r="I576" s="232"/>
      <c r="J576" s="92"/>
      <c r="K576" s="124"/>
      <c r="L576" s="92"/>
      <c r="M576" s="235"/>
      <c r="N576" s="16"/>
      <c r="O576" s="236"/>
      <c r="P576" s="235"/>
      <c r="Q576" s="16"/>
      <c r="R576" s="237"/>
      <c r="S576" s="232"/>
      <c r="T576" s="253"/>
      <c r="U576" s="251"/>
      <c r="V576" s="177"/>
      <c r="W576" s="177"/>
      <c r="X576" s="177"/>
      <c r="Y576" s="177"/>
      <c r="Z576" s="177"/>
      <c r="AA576" s="241"/>
      <c r="AB576" s="235"/>
      <c r="AC576" s="235"/>
      <c r="AD576" s="232"/>
      <c r="AE576" s="177"/>
      <c r="AF576" s="177"/>
      <c r="AG576" s="92"/>
      <c r="AH576" s="92"/>
      <c r="AI576" s="92"/>
      <c r="AJ576" s="152"/>
      <c r="AK576" s="152"/>
      <c r="AL576" s="152"/>
      <c r="AM576" s="124"/>
      <c r="AN576" s="124"/>
      <c r="AO576" s="124"/>
      <c r="AP576" s="124"/>
      <c r="AQ576" s="124"/>
      <c r="AR576" s="124"/>
    </row>
    <row r="577" ht="15.75" customHeight="1">
      <c r="A577" s="232"/>
      <c r="B577" s="233"/>
      <c r="C577" s="232"/>
      <c r="D577" s="92"/>
      <c r="E577" s="232"/>
      <c r="F577" s="234"/>
      <c r="G577" s="232"/>
      <c r="H577" s="234"/>
      <c r="I577" s="232"/>
      <c r="J577" s="92"/>
      <c r="K577" s="124"/>
      <c r="L577" s="92"/>
      <c r="M577" s="235"/>
      <c r="N577" s="16"/>
      <c r="O577" s="236"/>
      <c r="P577" s="235"/>
      <c r="Q577" s="16"/>
      <c r="R577" s="237"/>
      <c r="S577" s="232"/>
      <c r="T577" s="253"/>
      <c r="U577" s="251"/>
      <c r="V577" s="177"/>
      <c r="W577" s="177"/>
      <c r="X577" s="177"/>
      <c r="Y577" s="177"/>
      <c r="Z577" s="177"/>
      <c r="AA577" s="241"/>
      <c r="AB577" s="235"/>
      <c r="AC577" s="235"/>
      <c r="AD577" s="232"/>
      <c r="AE577" s="177"/>
      <c r="AF577" s="177"/>
      <c r="AG577" s="92"/>
      <c r="AH577" s="92"/>
      <c r="AI577" s="92"/>
      <c r="AJ577" s="152"/>
      <c r="AK577" s="152"/>
      <c r="AL577" s="152"/>
      <c r="AM577" s="124"/>
      <c r="AN577" s="124"/>
      <c r="AO577" s="124"/>
      <c r="AP577" s="124"/>
      <c r="AQ577" s="124"/>
      <c r="AR577" s="124"/>
    </row>
    <row r="578" ht="15.75" customHeight="1">
      <c r="A578" s="232"/>
      <c r="B578" s="233"/>
      <c r="C578" s="232"/>
      <c r="D578" s="92"/>
      <c r="E578" s="232"/>
      <c r="F578" s="234"/>
      <c r="G578" s="232"/>
      <c r="H578" s="234"/>
      <c r="I578" s="232"/>
      <c r="J578" s="92"/>
      <c r="K578" s="124"/>
      <c r="L578" s="92"/>
      <c r="M578" s="235"/>
      <c r="N578" s="16"/>
      <c r="O578" s="236"/>
      <c r="P578" s="235"/>
      <c r="Q578" s="16"/>
      <c r="R578" s="237"/>
      <c r="S578" s="232"/>
      <c r="T578" s="253"/>
      <c r="U578" s="251"/>
      <c r="V578" s="177"/>
      <c r="W578" s="177"/>
      <c r="X578" s="177"/>
      <c r="Y578" s="177"/>
      <c r="Z578" s="177"/>
      <c r="AA578" s="241"/>
      <c r="AB578" s="235"/>
      <c r="AC578" s="235"/>
      <c r="AD578" s="232"/>
      <c r="AE578" s="177"/>
      <c r="AF578" s="177"/>
      <c r="AG578" s="92"/>
      <c r="AH578" s="92"/>
      <c r="AI578" s="92"/>
      <c r="AJ578" s="152"/>
      <c r="AK578" s="152"/>
      <c r="AL578" s="152"/>
      <c r="AM578" s="124"/>
      <c r="AN578" s="124"/>
      <c r="AO578" s="124"/>
      <c r="AP578" s="124"/>
      <c r="AQ578" s="124"/>
      <c r="AR578" s="124"/>
    </row>
    <row r="579" ht="15.75" customHeight="1">
      <c r="A579" s="232"/>
      <c r="B579" s="233"/>
      <c r="C579" s="232"/>
      <c r="D579" s="92"/>
      <c r="E579" s="232"/>
      <c r="F579" s="234"/>
      <c r="G579" s="232"/>
      <c r="H579" s="234"/>
      <c r="I579" s="232"/>
      <c r="J579" s="92"/>
      <c r="K579" s="124"/>
      <c r="L579" s="92"/>
      <c r="M579" s="235"/>
      <c r="N579" s="16"/>
      <c r="O579" s="236"/>
      <c r="P579" s="235"/>
      <c r="Q579" s="16"/>
      <c r="R579" s="237"/>
      <c r="S579" s="232"/>
      <c r="T579" s="253"/>
      <c r="U579" s="251"/>
      <c r="V579" s="177"/>
      <c r="W579" s="177"/>
      <c r="X579" s="177"/>
      <c r="Y579" s="177"/>
      <c r="Z579" s="177"/>
      <c r="AA579" s="241"/>
      <c r="AB579" s="235"/>
      <c r="AC579" s="235"/>
      <c r="AD579" s="232"/>
      <c r="AE579" s="177"/>
      <c r="AF579" s="177"/>
      <c r="AG579" s="92"/>
      <c r="AH579" s="92"/>
      <c r="AI579" s="92"/>
      <c r="AJ579" s="152"/>
      <c r="AK579" s="152"/>
      <c r="AL579" s="152"/>
      <c r="AM579" s="124"/>
      <c r="AN579" s="124"/>
      <c r="AO579" s="124"/>
      <c r="AP579" s="124"/>
      <c r="AQ579" s="124"/>
      <c r="AR579" s="124"/>
    </row>
    <row r="580" ht="15.75" customHeight="1">
      <c r="A580" s="232"/>
      <c r="B580" s="233"/>
      <c r="C580" s="232"/>
      <c r="D580" s="92"/>
      <c r="E580" s="232"/>
      <c r="F580" s="234"/>
      <c r="G580" s="232"/>
      <c r="H580" s="234"/>
      <c r="I580" s="232"/>
      <c r="J580" s="92"/>
      <c r="K580" s="124"/>
      <c r="L580" s="92"/>
      <c r="M580" s="235"/>
      <c r="N580" s="16"/>
      <c r="O580" s="236"/>
      <c r="P580" s="235"/>
      <c r="Q580" s="16"/>
      <c r="R580" s="237"/>
      <c r="S580" s="232"/>
      <c r="T580" s="253"/>
      <c r="U580" s="251"/>
      <c r="V580" s="177"/>
      <c r="W580" s="177"/>
      <c r="X580" s="177"/>
      <c r="Y580" s="177"/>
      <c r="Z580" s="177"/>
      <c r="AA580" s="241"/>
      <c r="AB580" s="235"/>
      <c r="AC580" s="235"/>
      <c r="AD580" s="232"/>
      <c r="AE580" s="177"/>
      <c r="AF580" s="177"/>
      <c r="AG580" s="92"/>
      <c r="AH580" s="92"/>
      <c r="AI580" s="92"/>
      <c r="AJ580" s="152"/>
      <c r="AK580" s="152"/>
      <c r="AL580" s="152"/>
      <c r="AM580" s="124"/>
      <c r="AN580" s="124"/>
      <c r="AO580" s="124"/>
      <c r="AP580" s="124"/>
      <c r="AQ580" s="124"/>
      <c r="AR580" s="124"/>
    </row>
    <row r="581" ht="15.75" customHeight="1">
      <c r="A581" s="232"/>
      <c r="B581" s="233"/>
      <c r="C581" s="232"/>
      <c r="D581" s="92"/>
      <c r="E581" s="232"/>
      <c r="F581" s="234"/>
      <c r="G581" s="232"/>
      <c r="H581" s="234"/>
      <c r="I581" s="232"/>
      <c r="J581" s="92"/>
      <c r="K581" s="124"/>
      <c r="L581" s="92"/>
      <c r="M581" s="235"/>
      <c r="N581" s="16"/>
      <c r="O581" s="236"/>
      <c r="P581" s="235"/>
      <c r="Q581" s="16"/>
      <c r="R581" s="237"/>
      <c r="S581" s="232"/>
      <c r="T581" s="253"/>
      <c r="U581" s="251"/>
      <c r="V581" s="177"/>
      <c r="W581" s="177"/>
      <c r="X581" s="177"/>
      <c r="Y581" s="177"/>
      <c r="Z581" s="177"/>
      <c r="AA581" s="241"/>
      <c r="AB581" s="235"/>
      <c r="AC581" s="235"/>
      <c r="AD581" s="232"/>
      <c r="AE581" s="177"/>
      <c r="AF581" s="177"/>
      <c r="AG581" s="92"/>
      <c r="AH581" s="92"/>
      <c r="AI581" s="92"/>
      <c r="AJ581" s="152"/>
      <c r="AK581" s="152"/>
      <c r="AL581" s="152"/>
      <c r="AM581" s="124"/>
      <c r="AN581" s="124"/>
      <c r="AO581" s="124"/>
      <c r="AP581" s="124"/>
      <c r="AQ581" s="124"/>
      <c r="AR581" s="124"/>
    </row>
    <row r="582" ht="15.75" customHeight="1">
      <c r="A582" s="232"/>
      <c r="B582" s="233"/>
      <c r="C582" s="232"/>
      <c r="D582" s="92"/>
      <c r="E582" s="232"/>
      <c r="F582" s="234"/>
      <c r="G582" s="232"/>
      <c r="H582" s="234"/>
      <c r="I582" s="232"/>
      <c r="J582" s="92"/>
      <c r="K582" s="124"/>
      <c r="L582" s="92"/>
      <c r="M582" s="235"/>
      <c r="N582" s="16"/>
      <c r="O582" s="236"/>
      <c r="P582" s="235"/>
      <c r="Q582" s="16"/>
      <c r="R582" s="237"/>
      <c r="S582" s="232"/>
      <c r="T582" s="253"/>
      <c r="U582" s="251"/>
      <c r="V582" s="177"/>
      <c r="W582" s="177"/>
      <c r="X582" s="177"/>
      <c r="Y582" s="177"/>
      <c r="Z582" s="177"/>
      <c r="AA582" s="241"/>
      <c r="AB582" s="235"/>
      <c r="AC582" s="235"/>
      <c r="AD582" s="232"/>
      <c r="AE582" s="177"/>
      <c r="AF582" s="177"/>
      <c r="AG582" s="92"/>
      <c r="AH582" s="92"/>
      <c r="AI582" s="92"/>
      <c r="AJ582" s="152"/>
      <c r="AK582" s="152"/>
      <c r="AL582" s="152"/>
      <c r="AM582" s="124"/>
      <c r="AN582" s="124"/>
      <c r="AO582" s="124"/>
      <c r="AP582" s="124"/>
      <c r="AQ582" s="124"/>
      <c r="AR582" s="124"/>
    </row>
    <row r="583" ht="15.75" customHeight="1">
      <c r="A583" s="232"/>
      <c r="B583" s="233"/>
      <c r="C583" s="232"/>
      <c r="D583" s="92"/>
      <c r="E583" s="232"/>
      <c r="F583" s="234"/>
      <c r="G583" s="232"/>
      <c r="H583" s="234"/>
      <c r="I583" s="232"/>
      <c r="J583" s="92"/>
      <c r="K583" s="124"/>
      <c r="L583" s="92"/>
      <c r="M583" s="235"/>
      <c r="N583" s="16"/>
      <c r="O583" s="236"/>
      <c r="P583" s="235"/>
      <c r="Q583" s="16"/>
      <c r="R583" s="237"/>
      <c r="S583" s="232"/>
      <c r="T583" s="253"/>
      <c r="U583" s="251"/>
      <c r="V583" s="177"/>
      <c r="W583" s="177"/>
      <c r="X583" s="177"/>
      <c r="Y583" s="177"/>
      <c r="Z583" s="177"/>
      <c r="AA583" s="241"/>
      <c r="AB583" s="235"/>
      <c r="AC583" s="235"/>
      <c r="AD583" s="232"/>
      <c r="AE583" s="177"/>
      <c r="AF583" s="177"/>
      <c r="AG583" s="92"/>
      <c r="AH583" s="92"/>
      <c r="AI583" s="92"/>
      <c r="AJ583" s="152"/>
      <c r="AK583" s="152"/>
      <c r="AL583" s="152"/>
      <c r="AM583" s="124"/>
      <c r="AN583" s="124"/>
      <c r="AO583" s="124"/>
      <c r="AP583" s="124"/>
      <c r="AQ583" s="124"/>
      <c r="AR583" s="124"/>
    </row>
    <row r="584" ht="15.75" customHeight="1">
      <c r="A584" s="232"/>
      <c r="B584" s="233"/>
      <c r="C584" s="232"/>
      <c r="D584" s="92"/>
      <c r="E584" s="232"/>
      <c r="F584" s="234"/>
      <c r="G584" s="232"/>
      <c r="H584" s="234"/>
      <c r="I584" s="232"/>
      <c r="J584" s="92"/>
      <c r="K584" s="124"/>
      <c r="L584" s="92"/>
      <c r="M584" s="235"/>
      <c r="N584" s="16"/>
      <c r="O584" s="236"/>
      <c r="P584" s="235"/>
      <c r="Q584" s="16"/>
      <c r="R584" s="237"/>
      <c r="S584" s="232"/>
      <c r="T584" s="253"/>
      <c r="U584" s="251"/>
      <c r="V584" s="177"/>
      <c r="W584" s="177"/>
      <c r="X584" s="177"/>
      <c r="Y584" s="177"/>
      <c r="Z584" s="177"/>
      <c r="AA584" s="241"/>
      <c r="AB584" s="235"/>
      <c r="AC584" s="235"/>
      <c r="AD584" s="232"/>
      <c r="AE584" s="177"/>
      <c r="AF584" s="177"/>
      <c r="AG584" s="92"/>
      <c r="AH584" s="92"/>
      <c r="AI584" s="92"/>
      <c r="AJ584" s="152"/>
      <c r="AK584" s="152"/>
      <c r="AL584" s="152"/>
      <c r="AM584" s="124"/>
      <c r="AN584" s="124"/>
      <c r="AO584" s="124"/>
      <c r="AP584" s="124"/>
      <c r="AQ584" s="124"/>
      <c r="AR584" s="124"/>
    </row>
    <row r="585" ht="15.75" customHeight="1">
      <c r="A585" s="232"/>
      <c r="B585" s="233"/>
      <c r="C585" s="232"/>
      <c r="D585" s="92"/>
      <c r="E585" s="232"/>
      <c r="F585" s="234"/>
      <c r="G585" s="232"/>
      <c r="H585" s="234"/>
      <c r="I585" s="232"/>
      <c r="J585" s="92"/>
      <c r="K585" s="124"/>
      <c r="L585" s="92"/>
      <c r="M585" s="235"/>
      <c r="N585" s="16"/>
      <c r="O585" s="236"/>
      <c r="P585" s="235"/>
      <c r="Q585" s="16"/>
      <c r="R585" s="237"/>
      <c r="S585" s="232"/>
      <c r="T585" s="253"/>
      <c r="U585" s="251"/>
      <c r="V585" s="177"/>
      <c r="W585" s="177"/>
      <c r="X585" s="177"/>
      <c r="Y585" s="177"/>
      <c r="Z585" s="177"/>
      <c r="AA585" s="241"/>
      <c r="AB585" s="235"/>
      <c r="AC585" s="235"/>
      <c r="AD585" s="232"/>
      <c r="AE585" s="177"/>
      <c r="AF585" s="177"/>
      <c r="AG585" s="92"/>
      <c r="AH585" s="92"/>
      <c r="AI585" s="92"/>
      <c r="AJ585" s="152"/>
      <c r="AK585" s="152"/>
      <c r="AL585" s="152"/>
      <c r="AM585" s="124"/>
      <c r="AN585" s="124"/>
      <c r="AO585" s="124"/>
      <c r="AP585" s="124"/>
      <c r="AQ585" s="124"/>
      <c r="AR585" s="124"/>
    </row>
    <row r="586" ht="15.75" customHeight="1">
      <c r="A586" s="232"/>
      <c r="B586" s="233"/>
      <c r="C586" s="232"/>
      <c r="D586" s="92"/>
      <c r="E586" s="232"/>
      <c r="F586" s="234"/>
      <c r="G586" s="232"/>
      <c r="H586" s="234"/>
      <c r="I586" s="232"/>
      <c r="J586" s="92"/>
      <c r="K586" s="124"/>
      <c r="L586" s="92"/>
      <c r="M586" s="235"/>
      <c r="N586" s="16"/>
      <c r="O586" s="236"/>
      <c r="P586" s="235"/>
      <c r="Q586" s="16"/>
      <c r="R586" s="237"/>
      <c r="S586" s="232"/>
      <c r="T586" s="253"/>
      <c r="U586" s="251"/>
      <c r="V586" s="177"/>
      <c r="W586" s="177"/>
      <c r="X586" s="177"/>
      <c r="Y586" s="177"/>
      <c r="Z586" s="177"/>
      <c r="AA586" s="241"/>
      <c r="AB586" s="235"/>
      <c r="AC586" s="235"/>
      <c r="AD586" s="232"/>
      <c r="AE586" s="177"/>
      <c r="AF586" s="177"/>
      <c r="AG586" s="92"/>
      <c r="AH586" s="92"/>
      <c r="AI586" s="92"/>
      <c r="AJ586" s="152"/>
      <c r="AK586" s="152"/>
      <c r="AL586" s="152"/>
      <c r="AM586" s="124"/>
      <c r="AN586" s="124"/>
      <c r="AO586" s="124"/>
      <c r="AP586" s="124"/>
      <c r="AQ586" s="124"/>
      <c r="AR586" s="124"/>
    </row>
    <row r="587" ht="15.75" customHeight="1">
      <c r="A587" s="232"/>
      <c r="B587" s="233"/>
      <c r="C587" s="232"/>
      <c r="D587" s="92"/>
      <c r="E587" s="232"/>
      <c r="F587" s="234"/>
      <c r="G587" s="232"/>
      <c r="H587" s="234"/>
      <c r="I587" s="232"/>
      <c r="J587" s="92"/>
      <c r="K587" s="124"/>
      <c r="L587" s="92"/>
      <c r="M587" s="235"/>
      <c r="N587" s="16"/>
      <c r="O587" s="236"/>
      <c r="P587" s="235"/>
      <c r="Q587" s="16"/>
      <c r="R587" s="237"/>
      <c r="S587" s="232"/>
      <c r="T587" s="253"/>
      <c r="U587" s="251"/>
      <c r="V587" s="177"/>
      <c r="W587" s="177"/>
      <c r="X587" s="177"/>
      <c r="Y587" s="177"/>
      <c r="Z587" s="177"/>
      <c r="AA587" s="241"/>
      <c r="AB587" s="235"/>
      <c r="AC587" s="235"/>
      <c r="AD587" s="232"/>
      <c r="AE587" s="177"/>
      <c r="AF587" s="177"/>
      <c r="AG587" s="92"/>
      <c r="AH587" s="92"/>
      <c r="AI587" s="92"/>
      <c r="AJ587" s="152"/>
      <c r="AK587" s="152"/>
      <c r="AL587" s="152"/>
      <c r="AM587" s="124"/>
      <c r="AN587" s="124"/>
      <c r="AO587" s="124"/>
      <c r="AP587" s="124"/>
      <c r="AQ587" s="124"/>
      <c r="AR587" s="124"/>
    </row>
    <row r="588" ht="15.75" customHeight="1">
      <c r="A588" s="232"/>
      <c r="B588" s="233"/>
      <c r="C588" s="232"/>
      <c r="D588" s="92"/>
      <c r="E588" s="232"/>
      <c r="F588" s="234"/>
      <c r="G588" s="232"/>
      <c r="H588" s="234"/>
      <c r="I588" s="232"/>
      <c r="J588" s="92"/>
      <c r="K588" s="124"/>
      <c r="L588" s="92"/>
      <c r="M588" s="235"/>
      <c r="N588" s="16"/>
      <c r="O588" s="236"/>
      <c r="P588" s="235"/>
      <c r="Q588" s="16"/>
      <c r="R588" s="237"/>
      <c r="S588" s="232"/>
      <c r="T588" s="253"/>
      <c r="U588" s="251"/>
      <c r="V588" s="177"/>
      <c r="W588" s="177"/>
      <c r="X588" s="177"/>
      <c r="Y588" s="177"/>
      <c r="Z588" s="177"/>
      <c r="AA588" s="241"/>
      <c r="AB588" s="235"/>
      <c r="AC588" s="235"/>
      <c r="AD588" s="232"/>
      <c r="AE588" s="177"/>
      <c r="AF588" s="177"/>
      <c r="AG588" s="92"/>
      <c r="AH588" s="92"/>
      <c r="AI588" s="92"/>
      <c r="AJ588" s="152"/>
      <c r="AK588" s="152"/>
      <c r="AL588" s="152"/>
      <c r="AM588" s="124"/>
      <c r="AN588" s="124"/>
      <c r="AO588" s="124"/>
      <c r="AP588" s="124"/>
      <c r="AQ588" s="124"/>
      <c r="AR588" s="124"/>
    </row>
    <row r="589" ht="15.75" customHeight="1">
      <c r="A589" s="232"/>
      <c r="B589" s="233"/>
      <c r="C589" s="232"/>
      <c r="D589" s="92"/>
      <c r="E589" s="232"/>
      <c r="F589" s="234"/>
      <c r="G589" s="232"/>
      <c r="H589" s="234"/>
      <c r="I589" s="232"/>
      <c r="J589" s="92"/>
      <c r="K589" s="124"/>
      <c r="L589" s="92"/>
      <c r="M589" s="235"/>
      <c r="N589" s="16"/>
      <c r="O589" s="236"/>
      <c r="P589" s="235"/>
      <c r="Q589" s="16"/>
      <c r="R589" s="237"/>
      <c r="S589" s="232"/>
      <c r="T589" s="253"/>
      <c r="U589" s="251"/>
      <c r="V589" s="177"/>
      <c r="W589" s="177"/>
      <c r="X589" s="177"/>
      <c r="Y589" s="177"/>
      <c r="Z589" s="177"/>
      <c r="AA589" s="241"/>
      <c r="AB589" s="235"/>
      <c r="AC589" s="235"/>
      <c r="AD589" s="232"/>
      <c r="AE589" s="177"/>
      <c r="AF589" s="177"/>
      <c r="AG589" s="92"/>
      <c r="AH589" s="92"/>
      <c r="AI589" s="92"/>
      <c r="AJ589" s="152"/>
      <c r="AK589" s="152"/>
      <c r="AL589" s="152"/>
      <c r="AM589" s="124"/>
      <c r="AN589" s="124"/>
      <c r="AO589" s="124"/>
      <c r="AP589" s="124"/>
      <c r="AQ589" s="124"/>
      <c r="AR589" s="124"/>
    </row>
    <row r="590" ht="15.75" customHeight="1">
      <c r="A590" s="232"/>
      <c r="B590" s="233"/>
      <c r="C590" s="232"/>
      <c r="D590" s="92"/>
      <c r="E590" s="232"/>
      <c r="F590" s="234"/>
      <c r="G590" s="232"/>
      <c r="H590" s="234"/>
      <c r="I590" s="232"/>
      <c r="J590" s="92"/>
      <c r="K590" s="124"/>
      <c r="L590" s="92"/>
      <c r="M590" s="235"/>
      <c r="N590" s="16"/>
      <c r="O590" s="236"/>
      <c r="P590" s="235"/>
      <c r="Q590" s="16"/>
      <c r="R590" s="237"/>
      <c r="S590" s="232"/>
      <c r="T590" s="253"/>
      <c r="U590" s="251"/>
      <c r="V590" s="177"/>
      <c r="W590" s="177"/>
      <c r="X590" s="177"/>
      <c r="Y590" s="177"/>
      <c r="Z590" s="177"/>
      <c r="AA590" s="241"/>
      <c r="AB590" s="235"/>
      <c r="AC590" s="235"/>
      <c r="AD590" s="232"/>
      <c r="AE590" s="177"/>
      <c r="AF590" s="177"/>
      <c r="AG590" s="92"/>
      <c r="AH590" s="92"/>
      <c r="AI590" s="92"/>
      <c r="AJ590" s="152"/>
      <c r="AK590" s="152"/>
      <c r="AL590" s="152"/>
      <c r="AM590" s="124"/>
      <c r="AN590" s="124"/>
      <c r="AO590" s="124"/>
      <c r="AP590" s="124"/>
      <c r="AQ590" s="124"/>
      <c r="AR590" s="124"/>
    </row>
    <row r="591" ht="15.75" customHeight="1">
      <c r="A591" s="232"/>
      <c r="B591" s="233"/>
      <c r="C591" s="232"/>
      <c r="D591" s="92"/>
      <c r="E591" s="232"/>
      <c r="F591" s="234"/>
      <c r="G591" s="232"/>
      <c r="H591" s="234"/>
      <c r="I591" s="232"/>
      <c r="J591" s="92"/>
      <c r="K591" s="124"/>
      <c r="L591" s="92"/>
      <c r="M591" s="235"/>
      <c r="N591" s="16"/>
      <c r="O591" s="236"/>
      <c r="P591" s="235"/>
      <c r="Q591" s="16"/>
      <c r="R591" s="237"/>
      <c r="S591" s="232"/>
      <c r="T591" s="253"/>
      <c r="U591" s="251"/>
      <c r="V591" s="177"/>
      <c r="W591" s="177"/>
      <c r="X591" s="177"/>
      <c r="Y591" s="177"/>
      <c r="Z591" s="177"/>
      <c r="AA591" s="241"/>
      <c r="AB591" s="235"/>
      <c r="AC591" s="235"/>
      <c r="AD591" s="232"/>
      <c r="AE591" s="177"/>
      <c r="AF591" s="177"/>
      <c r="AG591" s="92"/>
      <c r="AH591" s="92"/>
      <c r="AI591" s="92"/>
      <c r="AJ591" s="152"/>
      <c r="AK591" s="152"/>
      <c r="AL591" s="152"/>
      <c r="AM591" s="124"/>
      <c r="AN591" s="124"/>
      <c r="AO591" s="124"/>
      <c r="AP591" s="124"/>
      <c r="AQ591" s="124"/>
      <c r="AR591" s="124"/>
    </row>
    <row r="592" ht="15.75" customHeight="1">
      <c r="A592" s="232"/>
      <c r="B592" s="233"/>
      <c r="C592" s="232"/>
      <c r="D592" s="92"/>
      <c r="E592" s="232"/>
      <c r="F592" s="234"/>
      <c r="G592" s="232"/>
      <c r="H592" s="234"/>
      <c r="I592" s="232"/>
      <c r="J592" s="92"/>
      <c r="K592" s="124"/>
      <c r="L592" s="92"/>
      <c r="M592" s="235"/>
      <c r="N592" s="16"/>
      <c r="O592" s="236"/>
      <c r="P592" s="235"/>
      <c r="Q592" s="16"/>
      <c r="R592" s="237"/>
      <c r="S592" s="232"/>
      <c r="T592" s="253"/>
      <c r="U592" s="251"/>
      <c r="V592" s="177"/>
      <c r="W592" s="177"/>
      <c r="X592" s="177"/>
      <c r="Y592" s="177"/>
      <c r="Z592" s="177"/>
      <c r="AA592" s="241"/>
      <c r="AB592" s="235"/>
      <c r="AC592" s="235"/>
      <c r="AD592" s="232"/>
      <c r="AE592" s="177"/>
      <c r="AF592" s="177"/>
      <c r="AG592" s="92"/>
      <c r="AH592" s="92"/>
      <c r="AI592" s="92"/>
      <c r="AJ592" s="152"/>
      <c r="AK592" s="152"/>
      <c r="AL592" s="152"/>
      <c r="AM592" s="124"/>
      <c r="AN592" s="124"/>
      <c r="AO592" s="124"/>
      <c r="AP592" s="124"/>
      <c r="AQ592" s="124"/>
      <c r="AR592" s="124"/>
    </row>
    <row r="593" ht="15.75" customHeight="1">
      <c r="A593" s="232"/>
      <c r="B593" s="233"/>
      <c r="C593" s="232"/>
      <c r="D593" s="92"/>
      <c r="E593" s="232"/>
      <c r="F593" s="234"/>
      <c r="G593" s="232"/>
      <c r="H593" s="234"/>
      <c r="I593" s="232"/>
      <c r="J593" s="92"/>
      <c r="K593" s="124"/>
      <c r="L593" s="92"/>
      <c r="M593" s="235"/>
      <c r="N593" s="16"/>
      <c r="O593" s="236"/>
      <c r="P593" s="235"/>
      <c r="Q593" s="16"/>
      <c r="R593" s="237"/>
      <c r="S593" s="232"/>
      <c r="T593" s="253"/>
      <c r="U593" s="251"/>
      <c r="V593" s="177"/>
      <c r="W593" s="177"/>
      <c r="X593" s="177"/>
      <c r="Y593" s="177"/>
      <c r="Z593" s="177"/>
      <c r="AA593" s="241"/>
      <c r="AB593" s="235"/>
      <c r="AC593" s="235"/>
      <c r="AD593" s="232"/>
      <c r="AE593" s="177"/>
      <c r="AF593" s="177"/>
      <c r="AG593" s="92"/>
      <c r="AH593" s="92"/>
      <c r="AI593" s="92"/>
      <c r="AJ593" s="152"/>
      <c r="AK593" s="152"/>
      <c r="AL593" s="152"/>
      <c r="AM593" s="124"/>
      <c r="AN593" s="124"/>
      <c r="AO593" s="124"/>
      <c r="AP593" s="124"/>
      <c r="AQ593" s="124"/>
      <c r="AR593" s="124"/>
    </row>
    <row r="594" ht="15.75" customHeight="1">
      <c r="A594" s="232"/>
      <c r="B594" s="233"/>
      <c r="C594" s="232"/>
      <c r="D594" s="92"/>
      <c r="E594" s="232"/>
      <c r="F594" s="234"/>
      <c r="G594" s="232"/>
      <c r="H594" s="234"/>
      <c r="I594" s="232"/>
      <c r="J594" s="92"/>
      <c r="K594" s="124"/>
      <c r="L594" s="92"/>
      <c r="M594" s="235"/>
      <c r="N594" s="16"/>
      <c r="O594" s="236"/>
      <c r="P594" s="235"/>
      <c r="Q594" s="16"/>
      <c r="R594" s="237"/>
      <c r="S594" s="232"/>
      <c r="T594" s="253"/>
      <c r="U594" s="251"/>
      <c r="V594" s="177"/>
      <c r="W594" s="177"/>
      <c r="X594" s="177"/>
      <c r="Y594" s="177"/>
      <c r="Z594" s="177"/>
      <c r="AA594" s="241"/>
      <c r="AB594" s="235"/>
      <c r="AC594" s="235"/>
      <c r="AD594" s="232"/>
      <c r="AE594" s="177"/>
      <c r="AF594" s="177"/>
      <c r="AG594" s="92"/>
      <c r="AH594" s="92"/>
      <c r="AI594" s="92"/>
      <c r="AJ594" s="152"/>
      <c r="AK594" s="152"/>
      <c r="AL594" s="152"/>
      <c r="AM594" s="124"/>
      <c r="AN594" s="124"/>
      <c r="AO594" s="124"/>
      <c r="AP594" s="124"/>
      <c r="AQ594" s="124"/>
      <c r="AR594" s="124"/>
    </row>
    <row r="595" ht="15.75" customHeight="1">
      <c r="A595" s="232"/>
      <c r="B595" s="233"/>
      <c r="C595" s="232"/>
      <c r="D595" s="92"/>
      <c r="E595" s="232"/>
      <c r="F595" s="234"/>
      <c r="G595" s="232"/>
      <c r="H595" s="234"/>
      <c r="I595" s="232"/>
      <c r="J595" s="92"/>
      <c r="K595" s="124"/>
      <c r="L595" s="92"/>
      <c r="M595" s="235"/>
      <c r="N595" s="16"/>
      <c r="O595" s="236"/>
      <c r="P595" s="235"/>
      <c r="Q595" s="16"/>
      <c r="R595" s="237"/>
      <c r="S595" s="232"/>
      <c r="T595" s="253"/>
      <c r="U595" s="251"/>
      <c r="V595" s="177"/>
      <c r="W595" s="177"/>
      <c r="X595" s="177"/>
      <c r="Y595" s="177"/>
      <c r="Z595" s="177"/>
      <c r="AA595" s="241"/>
      <c r="AB595" s="235"/>
      <c r="AC595" s="235"/>
      <c r="AD595" s="232"/>
      <c r="AE595" s="177"/>
      <c r="AF595" s="177"/>
      <c r="AG595" s="92"/>
      <c r="AH595" s="92"/>
      <c r="AI595" s="92"/>
      <c r="AJ595" s="152"/>
      <c r="AK595" s="152"/>
      <c r="AL595" s="152"/>
      <c r="AM595" s="124"/>
      <c r="AN595" s="124"/>
      <c r="AO595" s="124"/>
      <c r="AP595" s="124"/>
      <c r="AQ595" s="124"/>
      <c r="AR595" s="124"/>
    </row>
    <row r="596" ht="15.75" customHeight="1">
      <c r="A596" s="232"/>
      <c r="B596" s="233"/>
      <c r="C596" s="232"/>
      <c r="D596" s="92"/>
      <c r="E596" s="232"/>
      <c r="F596" s="234"/>
      <c r="G596" s="232"/>
      <c r="H596" s="234"/>
      <c r="I596" s="232"/>
      <c r="J596" s="92"/>
      <c r="K596" s="124"/>
      <c r="L596" s="92"/>
      <c r="M596" s="235"/>
      <c r="N596" s="16"/>
      <c r="O596" s="236"/>
      <c r="P596" s="235"/>
      <c r="Q596" s="16"/>
      <c r="R596" s="237"/>
      <c r="S596" s="232"/>
      <c r="T596" s="253"/>
      <c r="U596" s="251"/>
      <c r="V596" s="177"/>
      <c r="W596" s="177"/>
      <c r="X596" s="177"/>
      <c r="Y596" s="177"/>
      <c r="Z596" s="177"/>
      <c r="AA596" s="241"/>
      <c r="AB596" s="235"/>
      <c r="AC596" s="235"/>
      <c r="AD596" s="232"/>
      <c r="AE596" s="177"/>
      <c r="AF596" s="177"/>
      <c r="AG596" s="92"/>
      <c r="AH596" s="92"/>
      <c r="AI596" s="92"/>
      <c r="AJ596" s="152"/>
      <c r="AK596" s="152"/>
      <c r="AL596" s="152"/>
      <c r="AM596" s="124"/>
      <c r="AN596" s="124"/>
      <c r="AO596" s="124"/>
      <c r="AP596" s="124"/>
      <c r="AQ596" s="124"/>
      <c r="AR596" s="124"/>
    </row>
    <row r="597" ht="15.75" customHeight="1">
      <c r="A597" s="232"/>
      <c r="B597" s="233"/>
      <c r="C597" s="232"/>
      <c r="D597" s="92"/>
      <c r="E597" s="232"/>
      <c r="F597" s="234"/>
      <c r="G597" s="232"/>
      <c r="H597" s="234"/>
      <c r="I597" s="232"/>
      <c r="J597" s="92"/>
      <c r="K597" s="124"/>
      <c r="L597" s="92"/>
      <c r="M597" s="235"/>
      <c r="N597" s="16"/>
      <c r="O597" s="236"/>
      <c r="P597" s="235"/>
      <c r="Q597" s="16"/>
      <c r="R597" s="237"/>
      <c r="S597" s="232"/>
      <c r="T597" s="253"/>
      <c r="U597" s="251"/>
      <c r="V597" s="177"/>
      <c r="W597" s="177"/>
      <c r="X597" s="177"/>
      <c r="Y597" s="177"/>
      <c r="Z597" s="177"/>
      <c r="AA597" s="241"/>
      <c r="AB597" s="235"/>
      <c r="AC597" s="235"/>
      <c r="AD597" s="232"/>
      <c r="AE597" s="177"/>
      <c r="AF597" s="177"/>
      <c r="AG597" s="92"/>
      <c r="AH597" s="92"/>
      <c r="AI597" s="92"/>
      <c r="AJ597" s="152"/>
      <c r="AK597" s="152"/>
      <c r="AL597" s="152"/>
      <c r="AM597" s="124"/>
      <c r="AN597" s="124"/>
      <c r="AO597" s="124"/>
      <c r="AP597" s="124"/>
      <c r="AQ597" s="124"/>
      <c r="AR597" s="124"/>
    </row>
    <row r="598" ht="15.75" customHeight="1">
      <c r="A598" s="232"/>
      <c r="B598" s="233"/>
      <c r="C598" s="232"/>
      <c r="D598" s="92"/>
      <c r="E598" s="232"/>
      <c r="F598" s="234"/>
      <c r="G598" s="232"/>
      <c r="H598" s="234"/>
      <c r="I598" s="232"/>
      <c r="J598" s="92"/>
      <c r="K598" s="124"/>
      <c r="L598" s="92"/>
      <c r="M598" s="235"/>
      <c r="N598" s="16"/>
      <c r="O598" s="236"/>
      <c r="P598" s="235"/>
      <c r="Q598" s="16"/>
      <c r="R598" s="237"/>
      <c r="S598" s="232"/>
      <c r="T598" s="253"/>
      <c r="U598" s="251"/>
      <c r="V598" s="177"/>
      <c r="W598" s="177"/>
      <c r="X598" s="177"/>
      <c r="Y598" s="177"/>
      <c r="Z598" s="177"/>
      <c r="AA598" s="241"/>
      <c r="AB598" s="235"/>
      <c r="AC598" s="235"/>
      <c r="AD598" s="232"/>
      <c r="AE598" s="177"/>
      <c r="AF598" s="177"/>
      <c r="AG598" s="92"/>
      <c r="AH598" s="92"/>
      <c r="AI598" s="92"/>
      <c r="AJ598" s="152"/>
      <c r="AK598" s="152"/>
      <c r="AL598" s="152"/>
      <c r="AM598" s="124"/>
      <c r="AN598" s="124"/>
      <c r="AO598" s="124"/>
      <c r="AP598" s="124"/>
      <c r="AQ598" s="124"/>
      <c r="AR598" s="124"/>
    </row>
    <row r="599" ht="15.75" customHeight="1">
      <c r="A599" s="232"/>
      <c r="B599" s="233"/>
      <c r="C599" s="232"/>
      <c r="D599" s="92"/>
      <c r="E599" s="232"/>
      <c r="F599" s="234"/>
      <c r="G599" s="232"/>
      <c r="H599" s="234"/>
      <c r="I599" s="232"/>
      <c r="J599" s="92"/>
      <c r="K599" s="124"/>
      <c r="L599" s="92"/>
      <c r="M599" s="235"/>
      <c r="N599" s="16"/>
      <c r="O599" s="236"/>
      <c r="P599" s="235"/>
      <c r="Q599" s="16"/>
      <c r="R599" s="237"/>
      <c r="S599" s="232"/>
      <c r="T599" s="253"/>
      <c r="U599" s="251"/>
      <c r="V599" s="177"/>
      <c r="W599" s="177"/>
      <c r="X599" s="177"/>
      <c r="Y599" s="177"/>
      <c r="Z599" s="177"/>
      <c r="AA599" s="241"/>
      <c r="AB599" s="235"/>
      <c r="AC599" s="235"/>
      <c r="AD599" s="232"/>
      <c r="AE599" s="177"/>
      <c r="AF599" s="177"/>
      <c r="AG599" s="92"/>
      <c r="AH599" s="92"/>
      <c r="AI599" s="92"/>
      <c r="AJ599" s="152"/>
      <c r="AK599" s="152"/>
      <c r="AL599" s="152"/>
      <c r="AM599" s="124"/>
      <c r="AN599" s="124"/>
      <c r="AO599" s="124"/>
      <c r="AP599" s="124"/>
      <c r="AQ599" s="124"/>
      <c r="AR599" s="124"/>
    </row>
    <row r="600" ht="15.75" customHeight="1">
      <c r="A600" s="232"/>
      <c r="B600" s="233"/>
      <c r="C600" s="232"/>
      <c r="D600" s="92"/>
      <c r="E600" s="232"/>
      <c r="F600" s="234"/>
      <c r="G600" s="232"/>
      <c r="H600" s="234"/>
      <c r="I600" s="232"/>
      <c r="J600" s="92"/>
      <c r="K600" s="124"/>
      <c r="L600" s="92"/>
      <c r="M600" s="235"/>
      <c r="N600" s="16"/>
      <c r="O600" s="236"/>
      <c r="P600" s="235"/>
      <c r="Q600" s="16"/>
      <c r="R600" s="237"/>
      <c r="S600" s="232"/>
      <c r="T600" s="253"/>
      <c r="U600" s="251"/>
      <c r="V600" s="177"/>
      <c r="W600" s="177"/>
      <c r="X600" s="177"/>
      <c r="Y600" s="177"/>
      <c r="Z600" s="177"/>
      <c r="AA600" s="241"/>
      <c r="AB600" s="235"/>
      <c r="AC600" s="235"/>
      <c r="AD600" s="232"/>
      <c r="AE600" s="177"/>
      <c r="AF600" s="177"/>
      <c r="AG600" s="92"/>
      <c r="AH600" s="92"/>
      <c r="AI600" s="92"/>
      <c r="AJ600" s="152"/>
      <c r="AK600" s="152"/>
      <c r="AL600" s="152"/>
      <c r="AM600" s="124"/>
      <c r="AN600" s="124"/>
      <c r="AO600" s="124"/>
      <c r="AP600" s="124"/>
      <c r="AQ600" s="124"/>
      <c r="AR600" s="124"/>
    </row>
    <row r="601" ht="15.75" customHeight="1">
      <c r="A601" s="232"/>
      <c r="B601" s="233"/>
      <c r="C601" s="232"/>
      <c r="D601" s="92"/>
      <c r="E601" s="232"/>
      <c r="F601" s="234"/>
      <c r="G601" s="232"/>
      <c r="H601" s="234"/>
      <c r="I601" s="232"/>
      <c r="J601" s="92"/>
      <c r="K601" s="124"/>
      <c r="L601" s="92"/>
      <c r="M601" s="235"/>
      <c r="N601" s="16"/>
      <c r="O601" s="236"/>
      <c r="P601" s="235"/>
      <c r="Q601" s="16"/>
      <c r="R601" s="237"/>
      <c r="S601" s="232"/>
      <c r="T601" s="253"/>
      <c r="U601" s="251"/>
      <c r="V601" s="177"/>
      <c r="W601" s="177"/>
      <c r="X601" s="177"/>
      <c r="Y601" s="177"/>
      <c r="Z601" s="177"/>
      <c r="AA601" s="241"/>
      <c r="AB601" s="235"/>
      <c r="AC601" s="235"/>
      <c r="AD601" s="232"/>
      <c r="AE601" s="177"/>
      <c r="AF601" s="177"/>
      <c r="AG601" s="92"/>
      <c r="AH601" s="92"/>
      <c r="AI601" s="92"/>
      <c r="AJ601" s="152"/>
      <c r="AK601" s="152"/>
      <c r="AL601" s="152"/>
      <c r="AM601" s="124"/>
      <c r="AN601" s="124"/>
      <c r="AO601" s="124"/>
      <c r="AP601" s="124"/>
      <c r="AQ601" s="124"/>
      <c r="AR601" s="124"/>
    </row>
    <row r="602" ht="15.75" customHeight="1">
      <c r="A602" s="232"/>
      <c r="B602" s="233"/>
      <c r="C602" s="232"/>
      <c r="D602" s="92"/>
      <c r="E602" s="232"/>
      <c r="F602" s="234"/>
      <c r="G602" s="232"/>
      <c r="H602" s="234"/>
      <c r="I602" s="232"/>
      <c r="J602" s="92"/>
      <c r="K602" s="124"/>
      <c r="L602" s="92"/>
      <c r="M602" s="235"/>
      <c r="N602" s="16"/>
      <c r="O602" s="236"/>
      <c r="P602" s="235"/>
      <c r="Q602" s="16"/>
      <c r="R602" s="237"/>
      <c r="S602" s="232"/>
      <c r="T602" s="253"/>
      <c r="U602" s="251"/>
      <c r="V602" s="177"/>
      <c r="W602" s="177"/>
      <c r="X602" s="177"/>
      <c r="Y602" s="177"/>
      <c r="Z602" s="177"/>
      <c r="AA602" s="241"/>
      <c r="AB602" s="235"/>
      <c r="AC602" s="235"/>
      <c r="AD602" s="232"/>
      <c r="AE602" s="177"/>
      <c r="AF602" s="177"/>
      <c r="AG602" s="92"/>
      <c r="AH602" s="92"/>
      <c r="AI602" s="92"/>
      <c r="AJ602" s="152"/>
      <c r="AK602" s="152"/>
      <c r="AL602" s="152"/>
      <c r="AM602" s="124"/>
      <c r="AN602" s="124"/>
      <c r="AO602" s="124"/>
      <c r="AP602" s="124"/>
      <c r="AQ602" s="124"/>
      <c r="AR602" s="124"/>
    </row>
    <row r="603" ht="15.75" customHeight="1">
      <c r="A603" s="232"/>
      <c r="B603" s="233"/>
      <c r="C603" s="232"/>
      <c r="D603" s="92"/>
      <c r="E603" s="232"/>
      <c r="F603" s="234"/>
      <c r="G603" s="232"/>
      <c r="H603" s="234"/>
      <c r="I603" s="232"/>
      <c r="J603" s="92"/>
      <c r="K603" s="124"/>
      <c r="L603" s="92"/>
      <c r="M603" s="235"/>
      <c r="N603" s="16"/>
      <c r="O603" s="236"/>
      <c r="P603" s="235"/>
      <c r="Q603" s="16"/>
      <c r="R603" s="237"/>
      <c r="S603" s="232"/>
      <c r="T603" s="253"/>
      <c r="U603" s="251"/>
      <c r="V603" s="177"/>
      <c r="W603" s="177"/>
      <c r="X603" s="177"/>
      <c r="Y603" s="177"/>
      <c r="Z603" s="177"/>
      <c r="AA603" s="241"/>
      <c r="AB603" s="235"/>
      <c r="AC603" s="235"/>
      <c r="AD603" s="232"/>
      <c r="AE603" s="177"/>
      <c r="AF603" s="177"/>
      <c r="AG603" s="92"/>
      <c r="AH603" s="92"/>
      <c r="AI603" s="92"/>
      <c r="AJ603" s="152"/>
      <c r="AK603" s="152"/>
      <c r="AL603" s="152"/>
      <c r="AM603" s="124"/>
      <c r="AN603" s="124"/>
      <c r="AO603" s="124"/>
      <c r="AP603" s="124"/>
      <c r="AQ603" s="124"/>
      <c r="AR603" s="124"/>
    </row>
    <row r="604" ht="15.75" customHeight="1">
      <c r="A604" s="232"/>
      <c r="B604" s="233"/>
      <c r="C604" s="232"/>
      <c r="D604" s="92"/>
      <c r="E604" s="232"/>
      <c r="F604" s="234"/>
      <c r="G604" s="232"/>
      <c r="H604" s="234"/>
      <c r="I604" s="232"/>
      <c r="J604" s="92"/>
      <c r="K604" s="124"/>
      <c r="L604" s="92"/>
      <c r="M604" s="235"/>
      <c r="N604" s="16"/>
      <c r="O604" s="236"/>
      <c r="P604" s="235"/>
      <c r="Q604" s="16"/>
      <c r="R604" s="237"/>
      <c r="S604" s="232"/>
      <c r="T604" s="253"/>
      <c r="U604" s="251"/>
      <c r="V604" s="177"/>
      <c r="W604" s="177"/>
      <c r="X604" s="177"/>
      <c r="Y604" s="177"/>
      <c r="Z604" s="177"/>
      <c r="AA604" s="241"/>
      <c r="AB604" s="235"/>
      <c r="AC604" s="235"/>
      <c r="AD604" s="232"/>
      <c r="AE604" s="177"/>
      <c r="AF604" s="177"/>
      <c r="AG604" s="92"/>
      <c r="AH604" s="92"/>
      <c r="AI604" s="92"/>
      <c r="AJ604" s="152"/>
      <c r="AK604" s="152"/>
      <c r="AL604" s="152"/>
      <c r="AM604" s="124"/>
      <c r="AN604" s="124"/>
      <c r="AO604" s="124"/>
      <c r="AP604" s="124"/>
      <c r="AQ604" s="124"/>
      <c r="AR604" s="124"/>
    </row>
    <row r="605" ht="15.75" customHeight="1">
      <c r="A605" s="232"/>
      <c r="B605" s="233"/>
      <c r="C605" s="232"/>
      <c r="D605" s="92"/>
      <c r="E605" s="232"/>
      <c r="F605" s="234"/>
      <c r="G605" s="232"/>
      <c r="H605" s="234"/>
      <c r="I605" s="232"/>
      <c r="J605" s="92"/>
      <c r="K605" s="124"/>
      <c r="L605" s="92"/>
      <c r="M605" s="235"/>
      <c r="N605" s="16"/>
      <c r="O605" s="236"/>
      <c r="P605" s="235"/>
      <c r="Q605" s="16"/>
      <c r="R605" s="237"/>
      <c r="S605" s="232"/>
      <c r="T605" s="253"/>
      <c r="U605" s="251"/>
      <c r="V605" s="177"/>
      <c r="W605" s="177"/>
      <c r="X605" s="177"/>
      <c r="Y605" s="177"/>
      <c r="Z605" s="177"/>
      <c r="AA605" s="241"/>
      <c r="AB605" s="235"/>
      <c r="AC605" s="235"/>
      <c r="AD605" s="232"/>
      <c r="AE605" s="177"/>
      <c r="AF605" s="177"/>
      <c r="AG605" s="92"/>
      <c r="AH605" s="92"/>
      <c r="AI605" s="92"/>
      <c r="AJ605" s="152"/>
      <c r="AK605" s="152"/>
      <c r="AL605" s="152"/>
      <c r="AM605" s="124"/>
      <c r="AN605" s="124"/>
      <c r="AO605" s="124"/>
      <c r="AP605" s="124"/>
      <c r="AQ605" s="124"/>
      <c r="AR605" s="124"/>
    </row>
    <row r="606" ht="15.75" customHeight="1">
      <c r="A606" s="232"/>
      <c r="B606" s="233"/>
      <c r="C606" s="232"/>
      <c r="D606" s="92"/>
      <c r="E606" s="232"/>
      <c r="F606" s="234"/>
      <c r="G606" s="232"/>
      <c r="H606" s="234"/>
      <c r="I606" s="232"/>
      <c r="J606" s="92"/>
      <c r="K606" s="124"/>
      <c r="L606" s="92"/>
      <c r="M606" s="235"/>
      <c r="N606" s="16"/>
      <c r="O606" s="236"/>
      <c r="P606" s="235"/>
      <c r="Q606" s="16"/>
      <c r="R606" s="237"/>
      <c r="S606" s="232"/>
      <c r="T606" s="253"/>
      <c r="U606" s="251"/>
      <c r="V606" s="177"/>
      <c r="W606" s="177"/>
      <c r="X606" s="177"/>
      <c r="Y606" s="177"/>
      <c r="Z606" s="177"/>
      <c r="AA606" s="241"/>
      <c r="AB606" s="235"/>
      <c r="AC606" s="235"/>
      <c r="AD606" s="232"/>
      <c r="AE606" s="177"/>
      <c r="AF606" s="177"/>
      <c r="AG606" s="92"/>
      <c r="AH606" s="92"/>
      <c r="AI606" s="92"/>
      <c r="AJ606" s="152"/>
      <c r="AK606" s="152"/>
      <c r="AL606" s="152"/>
      <c r="AM606" s="124"/>
      <c r="AN606" s="124"/>
      <c r="AO606" s="124"/>
      <c r="AP606" s="124"/>
      <c r="AQ606" s="124"/>
      <c r="AR606" s="124"/>
    </row>
    <row r="607" ht="15.75" customHeight="1">
      <c r="A607" s="232"/>
      <c r="B607" s="233"/>
      <c r="C607" s="232"/>
      <c r="D607" s="92"/>
      <c r="E607" s="232"/>
      <c r="F607" s="234"/>
      <c r="G607" s="232"/>
      <c r="H607" s="234"/>
      <c r="I607" s="232"/>
      <c r="J607" s="92"/>
      <c r="K607" s="124"/>
      <c r="L607" s="92"/>
      <c r="M607" s="235"/>
      <c r="N607" s="16"/>
      <c r="O607" s="236"/>
      <c r="P607" s="235"/>
      <c r="Q607" s="16"/>
      <c r="R607" s="237"/>
      <c r="S607" s="232"/>
      <c r="T607" s="253"/>
      <c r="U607" s="251"/>
      <c r="V607" s="177"/>
      <c r="W607" s="177"/>
      <c r="X607" s="177"/>
      <c r="Y607" s="177"/>
      <c r="Z607" s="177"/>
      <c r="AA607" s="241"/>
      <c r="AB607" s="235"/>
      <c r="AC607" s="235"/>
      <c r="AD607" s="232"/>
      <c r="AE607" s="177"/>
      <c r="AF607" s="177"/>
      <c r="AG607" s="92"/>
      <c r="AH607" s="92"/>
      <c r="AI607" s="92"/>
      <c r="AJ607" s="152"/>
      <c r="AK607" s="152"/>
      <c r="AL607" s="152"/>
      <c r="AM607" s="124"/>
      <c r="AN607" s="124"/>
      <c r="AO607" s="124"/>
      <c r="AP607" s="124"/>
      <c r="AQ607" s="124"/>
      <c r="AR607" s="124"/>
    </row>
    <row r="608" ht="15.75" customHeight="1">
      <c r="A608" s="232"/>
      <c r="B608" s="233"/>
      <c r="C608" s="232"/>
      <c r="D608" s="92"/>
      <c r="E608" s="232"/>
      <c r="F608" s="234"/>
      <c r="G608" s="232"/>
      <c r="H608" s="234"/>
      <c r="I608" s="232"/>
      <c r="J608" s="92"/>
      <c r="K608" s="124"/>
      <c r="L608" s="92"/>
      <c r="M608" s="235"/>
      <c r="N608" s="16"/>
      <c r="O608" s="236"/>
      <c r="P608" s="235"/>
      <c r="Q608" s="16"/>
      <c r="R608" s="237"/>
      <c r="S608" s="232"/>
      <c r="T608" s="253"/>
      <c r="U608" s="251"/>
      <c r="V608" s="177"/>
      <c r="W608" s="177"/>
      <c r="X608" s="177"/>
      <c r="Y608" s="177"/>
      <c r="Z608" s="177"/>
      <c r="AA608" s="241"/>
      <c r="AB608" s="235"/>
      <c r="AC608" s="235"/>
      <c r="AD608" s="232"/>
      <c r="AE608" s="177"/>
      <c r="AF608" s="177"/>
      <c r="AG608" s="92"/>
      <c r="AH608" s="92"/>
      <c r="AI608" s="92"/>
      <c r="AJ608" s="152"/>
      <c r="AK608" s="152"/>
      <c r="AL608" s="152"/>
      <c r="AM608" s="124"/>
      <c r="AN608" s="124"/>
      <c r="AO608" s="124"/>
      <c r="AP608" s="124"/>
      <c r="AQ608" s="124"/>
      <c r="AR608" s="124"/>
    </row>
    <row r="609" ht="15.75" customHeight="1">
      <c r="A609" s="232"/>
      <c r="B609" s="233"/>
      <c r="C609" s="232"/>
      <c r="D609" s="92"/>
      <c r="E609" s="232"/>
      <c r="F609" s="234"/>
      <c r="G609" s="232"/>
      <c r="H609" s="234"/>
      <c r="I609" s="232"/>
      <c r="J609" s="92"/>
      <c r="K609" s="124"/>
      <c r="L609" s="92"/>
      <c r="M609" s="235"/>
      <c r="N609" s="16"/>
      <c r="O609" s="236"/>
      <c r="P609" s="235"/>
      <c r="Q609" s="16"/>
      <c r="R609" s="237"/>
      <c r="S609" s="232"/>
      <c r="T609" s="253"/>
      <c r="U609" s="251"/>
      <c r="V609" s="177"/>
      <c r="W609" s="177"/>
      <c r="X609" s="177"/>
      <c r="Y609" s="177"/>
      <c r="Z609" s="177"/>
      <c r="AA609" s="241"/>
      <c r="AB609" s="235"/>
      <c r="AC609" s="235"/>
      <c r="AD609" s="232"/>
      <c r="AE609" s="177"/>
      <c r="AF609" s="177"/>
      <c r="AG609" s="92"/>
      <c r="AH609" s="92"/>
      <c r="AI609" s="92"/>
      <c r="AJ609" s="152"/>
      <c r="AK609" s="152"/>
      <c r="AL609" s="152"/>
      <c r="AM609" s="124"/>
      <c r="AN609" s="124"/>
      <c r="AO609" s="124"/>
      <c r="AP609" s="124"/>
      <c r="AQ609" s="124"/>
      <c r="AR609" s="124"/>
    </row>
    <row r="610" ht="15.75" customHeight="1">
      <c r="A610" s="232"/>
      <c r="B610" s="233"/>
      <c r="C610" s="232"/>
      <c r="D610" s="92"/>
      <c r="E610" s="232"/>
      <c r="F610" s="234"/>
      <c r="G610" s="232"/>
      <c r="H610" s="234"/>
      <c r="I610" s="232"/>
      <c r="J610" s="92"/>
      <c r="K610" s="124"/>
      <c r="L610" s="92"/>
      <c r="M610" s="235"/>
      <c r="N610" s="16"/>
      <c r="O610" s="236"/>
      <c r="P610" s="235"/>
      <c r="Q610" s="16"/>
      <c r="R610" s="237"/>
      <c r="S610" s="232"/>
      <c r="T610" s="253"/>
      <c r="U610" s="251"/>
      <c r="V610" s="177"/>
      <c r="W610" s="177"/>
      <c r="X610" s="177"/>
      <c r="Y610" s="177"/>
      <c r="Z610" s="177"/>
      <c r="AA610" s="241"/>
      <c r="AB610" s="235"/>
      <c r="AC610" s="235"/>
      <c r="AD610" s="232"/>
      <c r="AE610" s="177"/>
      <c r="AF610" s="177"/>
      <c r="AG610" s="92"/>
      <c r="AH610" s="92"/>
      <c r="AI610" s="92"/>
      <c r="AJ610" s="152"/>
      <c r="AK610" s="152"/>
      <c r="AL610" s="152"/>
      <c r="AM610" s="124"/>
      <c r="AN610" s="124"/>
      <c r="AO610" s="124"/>
      <c r="AP610" s="124"/>
      <c r="AQ610" s="124"/>
      <c r="AR610" s="124"/>
    </row>
    <row r="611" ht="15.75" customHeight="1">
      <c r="A611" s="232"/>
      <c r="B611" s="233"/>
      <c r="C611" s="232"/>
      <c r="D611" s="92"/>
      <c r="E611" s="232"/>
      <c r="F611" s="234"/>
      <c r="G611" s="232"/>
      <c r="H611" s="234"/>
      <c r="I611" s="232"/>
      <c r="J611" s="92"/>
      <c r="K611" s="124"/>
      <c r="L611" s="92"/>
      <c r="M611" s="235"/>
      <c r="N611" s="16"/>
      <c r="O611" s="236"/>
      <c r="P611" s="235"/>
      <c r="Q611" s="16"/>
      <c r="R611" s="237"/>
      <c r="S611" s="232"/>
      <c r="T611" s="253"/>
      <c r="U611" s="251"/>
      <c r="V611" s="177"/>
      <c r="W611" s="177"/>
      <c r="X611" s="177"/>
      <c r="Y611" s="177"/>
      <c r="Z611" s="177"/>
      <c r="AA611" s="241"/>
      <c r="AB611" s="235"/>
      <c r="AC611" s="235"/>
      <c r="AD611" s="232"/>
      <c r="AE611" s="177"/>
      <c r="AF611" s="177"/>
      <c r="AG611" s="92"/>
      <c r="AH611" s="92"/>
      <c r="AI611" s="92"/>
      <c r="AJ611" s="152"/>
      <c r="AK611" s="152"/>
      <c r="AL611" s="152"/>
      <c r="AM611" s="124"/>
      <c r="AN611" s="124"/>
      <c r="AO611" s="124"/>
      <c r="AP611" s="124"/>
      <c r="AQ611" s="124"/>
      <c r="AR611" s="124"/>
    </row>
    <row r="612" ht="15.75" customHeight="1">
      <c r="A612" s="232"/>
      <c r="B612" s="233"/>
      <c r="C612" s="232"/>
      <c r="D612" s="92"/>
      <c r="E612" s="232"/>
      <c r="F612" s="234"/>
      <c r="G612" s="232"/>
      <c r="H612" s="234"/>
      <c r="I612" s="232"/>
      <c r="J612" s="92"/>
      <c r="K612" s="124"/>
      <c r="L612" s="92"/>
      <c r="M612" s="235"/>
      <c r="N612" s="16"/>
      <c r="O612" s="236"/>
      <c r="P612" s="235"/>
      <c r="Q612" s="16"/>
      <c r="R612" s="237"/>
      <c r="S612" s="232"/>
      <c r="T612" s="253"/>
      <c r="U612" s="251"/>
      <c r="V612" s="177"/>
      <c r="W612" s="177"/>
      <c r="X612" s="177"/>
      <c r="Y612" s="177"/>
      <c r="Z612" s="177"/>
      <c r="AA612" s="241"/>
      <c r="AB612" s="235"/>
      <c r="AC612" s="235"/>
      <c r="AD612" s="232"/>
      <c r="AE612" s="177"/>
      <c r="AF612" s="177"/>
      <c r="AG612" s="92"/>
      <c r="AH612" s="92"/>
      <c r="AI612" s="92"/>
      <c r="AJ612" s="152"/>
      <c r="AK612" s="152"/>
      <c r="AL612" s="152"/>
      <c r="AM612" s="124"/>
      <c r="AN612" s="124"/>
      <c r="AO612" s="124"/>
      <c r="AP612" s="124"/>
      <c r="AQ612" s="124"/>
      <c r="AR612" s="124"/>
    </row>
    <row r="613" ht="15.75" customHeight="1">
      <c r="A613" s="232"/>
      <c r="B613" s="233"/>
      <c r="C613" s="232"/>
      <c r="D613" s="92"/>
      <c r="E613" s="232"/>
      <c r="F613" s="234"/>
      <c r="G613" s="232"/>
      <c r="H613" s="234"/>
      <c r="I613" s="232"/>
      <c r="J613" s="92"/>
      <c r="K613" s="124"/>
      <c r="L613" s="92"/>
      <c r="M613" s="235"/>
      <c r="N613" s="16"/>
      <c r="O613" s="236"/>
      <c r="P613" s="235"/>
      <c r="Q613" s="16"/>
      <c r="R613" s="237"/>
      <c r="S613" s="232"/>
      <c r="T613" s="253"/>
      <c r="U613" s="251"/>
      <c r="V613" s="177"/>
      <c r="W613" s="177"/>
      <c r="X613" s="177"/>
      <c r="Y613" s="177"/>
      <c r="Z613" s="177"/>
      <c r="AA613" s="241"/>
      <c r="AB613" s="235"/>
      <c r="AC613" s="235"/>
      <c r="AD613" s="232"/>
      <c r="AE613" s="177"/>
      <c r="AF613" s="177"/>
      <c r="AG613" s="92"/>
      <c r="AH613" s="92"/>
      <c r="AI613" s="92"/>
      <c r="AJ613" s="152"/>
      <c r="AK613" s="152"/>
      <c r="AL613" s="152"/>
      <c r="AM613" s="124"/>
      <c r="AN613" s="124"/>
      <c r="AO613" s="124"/>
      <c r="AP613" s="124"/>
      <c r="AQ613" s="124"/>
      <c r="AR613" s="124"/>
    </row>
    <row r="614" ht="15.75" customHeight="1">
      <c r="A614" s="232"/>
      <c r="B614" s="233"/>
      <c r="C614" s="232"/>
      <c r="D614" s="92"/>
      <c r="E614" s="232"/>
      <c r="F614" s="234"/>
      <c r="G614" s="232"/>
      <c r="H614" s="234"/>
      <c r="I614" s="232"/>
      <c r="J614" s="92"/>
      <c r="K614" s="124"/>
      <c r="L614" s="92"/>
      <c r="M614" s="235"/>
      <c r="N614" s="16"/>
      <c r="O614" s="236"/>
      <c r="P614" s="235"/>
      <c r="Q614" s="16"/>
      <c r="R614" s="237"/>
      <c r="S614" s="232"/>
      <c r="T614" s="253"/>
      <c r="U614" s="251"/>
      <c r="V614" s="177"/>
      <c r="W614" s="177"/>
      <c r="X614" s="177"/>
      <c r="Y614" s="177"/>
      <c r="Z614" s="177"/>
      <c r="AA614" s="241"/>
      <c r="AB614" s="235"/>
      <c r="AC614" s="235"/>
      <c r="AD614" s="232"/>
      <c r="AE614" s="177"/>
      <c r="AF614" s="177"/>
      <c r="AG614" s="92"/>
      <c r="AH614" s="92"/>
      <c r="AI614" s="92"/>
      <c r="AJ614" s="152"/>
      <c r="AK614" s="152"/>
      <c r="AL614" s="152"/>
      <c r="AM614" s="124"/>
      <c r="AN614" s="124"/>
      <c r="AO614" s="124"/>
      <c r="AP614" s="124"/>
      <c r="AQ614" s="124"/>
      <c r="AR614" s="124"/>
    </row>
    <row r="615" ht="15.75" customHeight="1">
      <c r="A615" s="232"/>
      <c r="B615" s="233"/>
      <c r="C615" s="232"/>
      <c r="D615" s="92"/>
      <c r="E615" s="232"/>
      <c r="F615" s="234"/>
      <c r="G615" s="232"/>
      <c r="H615" s="234"/>
      <c r="I615" s="232"/>
      <c r="J615" s="92"/>
      <c r="K615" s="124"/>
      <c r="L615" s="92"/>
      <c r="M615" s="235"/>
      <c r="N615" s="16"/>
      <c r="O615" s="236"/>
      <c r="P615" s="235"/>
      <c r="Q615" s="16"/>
      <c r="R615" s="237"/>
      <c r="S615" s="232"/>
      <c r="T615" s="253"/>
      <c r="U615" s="251"/>
      <c r="V615" s="177"/>
      <c r="W615" s="177"/>
      <c r="X615" s="177"/>
      <c r="Y615" s="177"/>
      <c r="Z615" s="177"/>
      <c r="AA615" s="241"/>
      <c r="AB615" s="235"/>
      <c r="AC615" s="235"/>
      <c r="AD615" s="232"/>
      <c r="AE615" s="177"/>
      <c r="AF615" s="177"/>
      <c r="AG615" s="92"/>
      <c r="AH615" s="92"/>
      <c r="AI615" s="92"/>
      <c r="AJ615" s="152"/>
      <c r="AK615" s="152"/>
      <c r="AL615" s="152"/>
      <c r="AM615" s="124"/>
      <c r="AN615" s="124"/>
      <c r="AO615" s="124"/>
      <c r="AP615" s="124"/>
      <c r="AQ615" s="124"/>
      <c r="AR615" s="124"/>
    </row>
    <row r="616" ht="15.75" customHeight="1">
      <c r="A616" s="232"/>
      <c r="B616" s="233"/>
      <c r="C616" s="232"/>
      <c r="D616" s="92"/>
      <c r="E616" s="232"/>
      <c r="F616" s="234"/>
      <c r="G616" s="232"/>
      <c r="H616" s="234"/>
      <c r="I616" s="232"/>
      <c r="J616" s="92"/>
      <c r="K616" s="124"/>
      <c r="L616" s="92"/>
      <c r="M616" s="235"/>
      <c r="N616" s="16"/>
      <c r="O616" s="236"/>
      <c r="P616" s="235"/>
      <c r="Q616" s="16"/>
      <c r="R616" s="237"/>
      <c r="S616" s="232"/>
      <c r="T616" s="253"/>
      <c r="U616" s="251"/>
      <c r="V616" s="177"/>
      <c r="W616" s="177"/>
      <c r="X616" s="177"/>
      <c r="Y616" s="177"/>
      <c r="Z616" s="177"/>
      <c r="AA616" s="241"/>
      <c r="AB616" s="235"/>
      <c r="AC616" s="235"/>
      <c r="AD616" s="232"/>
      <c r="AE616" s="177"/>
      <c r="AF616" s="177"/>
      <c r="AG616" s="92"/>
      <c r="AH616" s="92"/>
      <c r="AI616" s="92"/>
      <c r="AJ616" s="152"/>
      <c r="AK616" s="152"/>
      <c r="AL616" s="152"/>
      <c r="AM616" s="124"/>
      <c r="AN616" s="124"/>
      <c r="AO616" s="124"/>
      <c r="AP616" s="124"/>
      <c r="AQ616" s="124"/>
      <c r="AR616" s="124"/>
    </row>
    <row r="617" ht="15.75" customHeight="1">
      <c r="A617" s="232"/>
      <c r="B617" s="233"/>
      <c r="C617" s="232"/>
      <c r="D617" s="92"/>
      <c r="E617" s="232"/>
      <c r="F617" s="234"/>
      <c r="G617" s="232"/>
      <c r="H617" s="234"/>
      <c r="I617" s="232"/>
      <c r="J617" s="92"/>
      <c r="K617" s="124"/>
      <c r="L617" s="92"/>
      <c r="M617" s="235"/>
      <c r="N617" s="16"/>
      <c r="O617" s="236"/>
      <c r="P617" s="235"/>
      <c r="Q617" s="16"/>
      <c r="R617" s="237"/>
      <c r="S617" s="232"/>
      <c r="T617" s="253"/>
      <c r="U617" s="251"/>
      <c r="V617" s="177"/>
      <c r="W617" s="177"/>
      <c r="X617" s="177"/>
      <c r="Y617" s="177"/>
      <c r="Z617" s="177"/>
      <c r="AA617" s="241"/>
      <c r="AB617" s="235"/>
      <c r="AC617" s="235"/>
      <c r="AD617" s="232"/>
      <c r="AE617" s="177"/>
      <c r="AF617" s="177"/>
      <c r="AG617" s="92"/>
      <c r="AH617" s="92"/>
      <c r="AI617" s="92"/>
      <c r="AJ617" s="152"/>
      <c r="AK617" s="152"/>
      <c r="AL617" s="152"/>
      <c r="AM617" s="124"/>
      <c r="AN617" s="124"/>
      <c r="AO617" s="124"/>
      <c r="AP617" s="124"/>
      <c r="AQ617" s="124"/>
      <c r="AR617" s="124"/>
    </row>
    <row r="618" ht="15.75" customHeight="1">
      <c r="A618" s="232"/>
      <c r="B618" s="233"/>
      <c r="C618" s="232"/>
      <c r="D618" s="92"/>
      <c r="E618" s="232"/>
      <c r="F618" s="234"/>
      <c r="G618" s="232"/>
      <c r="H618" s="234"/>
      <c r="I618" s="232"/>
      <c r="J618" s="92"/>
      <c r="K618" s="124"/>
      <c r="L618" s="92"/>
      <c r="M618" s="235"/>
      <c r="N618" s="16"/>
      <c r="O618" s="236"/>
      <c r="P618" s="235"/>
      <c r="Q618" s="16"/>
      <c r="R618" s="237"/>
      <c r="S618" s="232"/>
      <c r="T618" s="253"/>
      <c r="U618" s="251"/>
      <c r="V618" s="177"/>
      <c r="W618" s="177"/>
      <c r="X618" s="177"/>
      <c r="Y618" s="177"/>
      <c r="Z618" s="177"/>
      <c r="AA618" s="241"/>
      <c r="AB618" s="235"/>
      <c r="AC618" s="235"/>
      <c r="AD618" s="232"/>
      <c r="AE618" s="177"/>
      <c r="AF618" s="177"/>
      <c r="AG618" s="92"/>
      <c r="AH618" s="92"/>
      <c r="AI618" s="92"/>
      <c r="AJ618" s="152"/>
      <c r="AK618" s="152"/>
      <c r="AL618" s="152"/>
      <c r="AM618" s="124"/>
      <c r="AN618" s="124"/>
      <c r="AO618" s="124"/>
      <c r="AP618" s="124"/>
      <c r="AQ618" s="124"/>
      <c r="AR618" s="124"/>
    </row>
    <row r="619" ht="15.75" customHeight="1">
      <c r="A619" s="232"/>
      <c r="B619" s="233"/>
      <c r="C619" s="232"/>
      <c r="D619" s="92"/>
      <c r="E619" s="232"/>
      <c r="F619" s="234"/>
      <c r="G619" s="232"/>
      <c r="H619" s="234"/>
      <c r="I619" s="232"/>
      <c r="J619" s="92"/>
      <c r="K619" s="124"/>
      <c r="L619" s="92"/>
      <c r="M619" s="235"/>
      <c r="N619" s="16"/>
      <c r="O619" s="236"/>
      <c r="P619" s="235"/>
      <c r="Q619" s="16"/>
      <c r="R619" s="237"/>
      <c r="S619" s="232"/>
      <c r="T619" s="253"/>
      <c r="U619" s="251"/>
      <c r="V619" s="177"/>
      <c r="W619" s="177"/>
      <c r="X619" s="177"/>
      <c r="Y619" s="177"/>
      <c r="Z619" s="177"/>
      <c r="AA619" s="241"/>
      <c r="AB619" s="235"/>
      <c r="AC619" s="235"/>
      <c r="AD619" s="232"/>
      <c r="AE619" s="177"/>
      <c r="AF619" s="177"/>
      <c r="AG619" s="92"/>
      <c r="AH619" s="92"/>
      <c r="AI619" s="92"/>
      <c r="AJ619" s="152"/>
      <c r="AK619" s="152"/>
      <c r="AL619" s="152"/>
      <c r="AM619" s="124"/>
      <c r="AN619" s="124"/>
      <c r="AO619" s="124"/>
      <c r="AP619" s="124"/>
      <c r="AQ619" s="124"/>
      <c r="AR619" s="124"/>
    </row>
    <row r="620" ht="15.75" customHeight="1">
      <c r="A620" s="232"/>
      <c r="B620" s="233"/>
      <c r="C620" s="232"/>
      <c r="D620" s="92"/>
      <c r="E620" s="232"/>
      <c r="F620" s="234"/>
      <c r="G620" s="232"/>
      <c r="H620" s="234"/>
      <c r="I620" s="232"/>
      <c r="J620" s="92"/>
      <c r="K620" s="124"/>
      <c r="L620" s="92"/>
      <c r="M620" s="235"/>
      <c r="N620" s="16"/>
      <c r="O620" s="236"/>
      <c r="P620" s="235"/>
      <c r="Q620" s="16"/>
      <c r="R620" s="237"/>
      <c r="S620" s="232"/>
      <c r="T620" s="253"/>
      <c r="U620" s="251"/>
      <c r="V620" s="177"/>
      <c r="W620" s="177"/>
      <c r="X620" s="177"/>
      <c r="Y620" s="177"/>
      <c r="Z620" s="177"/>
      <c r="AA620" s="241"/>
      <c r="AB620" s="235"/>
      <c r="AC620" s="235"/>
      <c r="AD620" s="232"/>
      <c r="AE620" s="177"/>
      <c r="AF620" s="177"/>
      <c r="AG620" s="92"/>
      <c r="AH620" s="92"/>
      <c r="AI620" s="92"/>
      <c r="AJ620" s="152"/>
      <c r="AK620" s="152"/>
      <c r="AL620" s="152"/>
      <c r="AM620" s="124"/>
      <c r="AN620" s="124"/>
      <c r="AO620" s="124"/>
      <c r="AP620" s="124"/>
      <c r="AQ620" s="124"/>
      <c r="AR620" s="124"/>
    </row>
    <row r="621" ht="15.75" customHeight="1">
      <c r="A621" s="232"/>
      <c r="B621" s="233"/>
      <c r="C621" s="232"/>
      <c r="D621" s="92"/>
      <c r="E621" s="232"/>
      <c r="F621" s="234"/>
      <c r="G621" s="232"/>
      <c r="H621" s="234"/>
      <c r="I621" s="232"/>
      <c r="J621" s="92"/>
      <c r="K621" s="124"/>
      <c r="L621" s="92"/>
      <c r="M621" s="235"/>
      <c r="N621" s="16"/>
      <c r="O621" s="236"/>
      <c r="P621" s="235"/>
      <c r="Q621" s="16"/>
      <c r="R621" s="237"/>
      <c r="S621" s="232"/>
      <c r="T621" s="253"/>
      <c r="U621" s="251"/>
      <c r="V621" s="177"/>
      <c r="W621" s="177"/>
      <c r="X621" s="177"/>
      <c r="Y621" s="177"/>
      <c r="Z621" s="177"/>
      <c r="AA621" s="241"/>
      <c r="AB621" s="235"/>
      <c r="AC621" s="235"/>
      <c r="AD621" s="232"/>
      <c r="AE621" s="177"/>
      <c r="AF621" s="177"/>
      <c r="AG621" s="92"/>
      <c r="AH621" s="92"/>
      <c r="AI621" s="92"/>
      <c r="AJ621" s="152"/>
      <c r="AK621" s="152"/>
      <c r="AL621" s="152"/>
      <c r="AM621" s="124"/>
      <c r="AN621" s="124"/>
      <c r="AO621" s="124"/>
      <c r="AP621" s="124"/>
      <c r="AQ621" s="124"/>
      <c r="AR621" s="124"/>
    </row>
    <row r="622" ht="15.75" customHeight="1">
      <c r="A622" s="232"/>
      <c r="B622" s="233"/>
      <c r="C622" s="232"/>
      <c r="D622" s="92"/>
      <c r="E622" s="232"/>
      <c r="F622" s="234"/>
      <c r="G622" s="232"/>
      <c r="H622" s="234"/>
      <c r="I622" s="232"/>
      <c r="J622" s="92"/>
      <c r="K622" s="124"/>
      <c r="L622" s="92"/>
      <c r="M622" s="235"/>
      <c r="N622" s="16"/>
      <c r="O622" s="236"/>
      <c r="P622" s="235"/>
      <c r="Q622" s="16"/>
      <c r="R622" s="237"/>
      <c r="S622" s="232"/>
      <c r="T622" s="253"/>
      <c r="U622" s="251"/>
      <c r="V622" s="177"/>
      <c r="W622" s="177"/>
      <c r="X622" s="177"/>
      <c r="Y622" s="177"/>
      <c r="Z622" s="177"/>
      <c r="AA622" s="241"/>
      <c r="AB622" s="235"/>
      <c r="AC622" s="235"/>
      <c r="AD622" s="232"/>
      <c r="AE622" s="177"/>
      <c r="AF622" s="177"/>
      <c r="AG622" s="92"/>
      <c r="AH622" s="92"/>
      <c r="AI622" s="92"/>
      <c r="AJ622" s="152"/>
      <c r="AK622" s="152"/>
      <c r="AL622" s="152"/>
      <c r="AM622" s="124"/>
      <c r="AN622" s="124"/>
      <c r="AO622" s="124"/>
      <c r="AP622" s="124"/>
      <c r="AQ622" s="124"/>
      <c r="AR622" s="124"/>
    </row>
    <row r="623" ht="15.75" customHeight="1">
      <c r="A623" s="232"/>
      <c r="B623" s="233"/>
      <c r="C623" s="232"/>
      <c r="D623" s="92"/>
      <c r="E623" s="232"/>
      <c r="F623" s="234"/>
      <c r="G623" s="232"/>
      <c r="H623" s="234"/>
      <c r="I623" s="232"/>
      <c r="J623" s="92"/>
      <c r="K623" s="124"/>
      <c r="L623" s="92"/>
      <c r="M623" s="235"/>
      <c r="N623" s="16"/>
      <c r="O623" s="236"/>
      <c r="P623" s="235"/>
      <c r="Q623" s="16"/>
      <c r="R623" s="237"/>
      <c r="S623" s="232"/>
      <c r="T623" s="253"/>
      <c r="U623" s="251"/>
      <c r="V623" s="177"/>
      <c r="W623" s="177"/>
      <c r="X623" s="177"/>
      <c r="Y623" s="177"/>
      <c r="Z623" s="177"/>
      <c r="AA623" s="241"/>
      <c r="AB623" s="235"/>
      <c r="AC623" s="235"/>
      <c r="AD623" s="232"/>
      <c r="AE623" s="177"/>
      <c r="AF623" s="177"/>
      <c r="AG623" s="92"/>
      <c r="AH623" s="92"/>
      <c r="AI623" s="92"/>
      <c r="AJ623" s="152"/>
      <c r="AK623" s="152"/>
      <c r="AL623" s="152"/>
      <c r="AM623" s="124"/>
      <c r="AN623" s="124"/>
      <c r="AO623" s="124"/>
      <c r="AP623" s="124"/>
      <c r="AQ623" s="124"/>
      <c r="AR623" s="124"/>
    </row>
    <row r="624" ht="15.75" customHeight="1">
      <c r="A624" s="232"/>
      <c r="B624" s="233"/>
      <c r="C624" s="232"/>
      <c r="D624" s="92"/>
      <c r="E624" s="232"/>
      <c r="F624" s="234"/>
      <c r="G624" s="232"/>
      <c r="H624" s="234"/>
      <c r="I624" s="232"/>
      <c r="J624" s="92"/>
      <c r="K624" s="124"/>
      <c r="L624" s="92"/>
      <c r="M624" s="235"/>
      <c r="N624" s="16"/>
      <c r="O624" s="236"/>
      <c r="P624" s="235"/>
      <c r="Q624" s="16"/>
      <c r="R624" s="237"/>
      <c r="S624" s="232"/>
      <c r="T624" s="253"/>
      <c r="U624" s="251"/>
      <c r="V624" s="177"/>
      <c r="W624" s="177"/>
      <c r="X624" s="177"/>
      <c r="Y624" s="177"/>
      <c r="Z624" s="177"/>
      <c r="AA624" s="241"/>
      <c r="AB624" s="235"/>
      <c r="AC624" s="235"/>
      <c r="AD624" s="232"/>
      <c r="AE624" s="177"/>
      <c r="AF624" s="177"/>
      <c r="AG624" s="92"/>
      <c r="AH624" s="92"/>
      <c r="AI624" s="92"/>
      <c r="AJ624" s="152"/>
      <c r="AK624" s="152"/>
      <c r="AL624" s="152"/>
      <c r="AM624" s="124"/>
      <c r="AN624" s="124"/>
      <c r="AO624" s="124"/>
      <c r="AP624" s="124"/>
      <c r="AQ624" s="124"/>
      <c r="AR624" s="124"/>
    </row>
    <row r="625" ht="15.75" customHeight="1">
      <c r="A625" s="232"/>
      <c r="B625" s="233"/>
      <c r="C625" s="232"/>
      <c r="D625" s="92"/>
      <c r="E625" s="232"/>
      <c r="F625" s="234"/>
      <c r="G625" s="232"/>
      <c r="H625" s="234"/>
      <c r="I625" s="232"/>
      <c r="J625" s="92"/>
      <c r="K625" s="124"/>
      <c r="L625" s="92"/>
      <c r="M625" s="235"/>
      <c r="N625" s="16"/>
      <c r="O625" s="236"/>
      <c r="P625" s="235"/>
      <c r="Q625" s="16"/>
      <c r="R625" s="237"/>
      <c r="S625" s="232"/>
      <c r="T625" s="253"/>
      <c r="U625" s="251"/>
      <c r="V625" s="177"/>
      <c r="W625" s="177"/>
      <c r="X625" s="177"/>
      <c r="Y625" s="177"/>
      <c r="Z625" s="177"/>
      <c r="AA625" s="241"/>
      <c r="AB625" s="235"/>
      <c r="AC625" s="235"/>
      <c r="AD625" s="232"/>
      <c r="AE625" s="177"/>
      <c r="AF625" s="177"/>
      <c r="AG625" s="92"/>
      <c r="AH625" s="92"/>
      <c r="AI625" s="92"/>
      <c r="AJ625" s="152"/>
      <c r="AK625" s="152"/>
      <c r="AL625" s="152"/>
      <c r="AM625" s="124"/>
      <c r="AN625" s="124"/>
      <c r="AO625" s="124"/>
      <c r="AP625" s="124"/>
      <c r="AQ625" s="124"/>
      <c r="AR625" s="124"/>
    </row>
    <row r="626" ht="15.75" customHeight="1">
      <c r="A626" s="232"/>
      <c r="B626" s="233"/>
      <c r="C626" s="232"/>
      <c r="D626" s="92"/>
      <c r="E626" s="232"/>
      <c r="F626" s="234"/>
      <c r="G626" s="232"/>
      <c r="H626" s="234"/>
      <c r="I626" s="232"/>
      <c r="J626" s="92"/>
      <c r="K626" s="124"/>
      <c r="L626" s="92"/>
      <c r="M626" s="235"/>
      <c r="N626" s="16"/>
      <c r="O626" s="236"/>
      <c r="P626" s="235"/>
      <c r="Q626" s="16"/>
      <c r="R626" s="237"/>
      <c r="S626" s="232"/>
      <c r="T626" s="253"/>
      <c r="U626" s="251"/>
      <c r="V626" s="177"/>
      <c r="W626" s="177"/>
      <c r="X626" s="177"/>
      <c r="Y626" s="177"/>
      <c r="Z626" s="177"/>
      <c r="AA626" s="241"/>
      <c r="AB626" s="235"/>
      <c r="AC626" s="235"/>
      <c r="AD626" s="232"/>
      <c r="AE626" s="177"/>
      <c r="AF626" s="177"/>
      <c r="AG626" s="92"/>
      <c r="AH626" s="92"/>
      <c r="AI626" s="92"/>
      <c r="AJ626" s="152"/>
      <c r="AK626" s="152"/>
      <c r="AL626" s="152"/>
      <c r="AM626" s="124"/>
      <c r="AN626" s="124"/>
      <c r="AO626" s="124"/>
      <c r="AP626" s="124"/>
      <c r="AQ626" s="124"/>
      <c r="AR626" s="124"/>
    </row>
    <row r="627" ht="15.75" customHeight="1">
      <c r="A627" s="232"/>
      <c r="B627" s="233"/>
      <c r="C627" s="232"/>
      <c r="D627" s="92"/>
      <c r="E627" s="232"/>
      <c r="F627" s="234"/>
      <c r="G627" s="232"/>
      <c r="H627" s="234"/>
      <c r="I627" s="232"/>
      <c r="J627" s="92"/>
      <c r="K627" s="124"/>
      <c r="L627" s="92"/>
      <c r="M627" s="235"/>
      <c r="N627" s="16"/>
      <c r="O627" s="236"/>
      <c r="P627" s="235"/>
      <c r="Q627" s="16"/>
      <c r="R627" s="237"/>
      <c r="S627" s="232"/>
      <c r="T627" s="253"/>
      <c r="U627" s="251"/>
      <c r="V627" s="177"/>
      <c r="W627" s="177"/>
      <c r="X627" s="177"/>
      <c r="Y627" s="177"/>
      <c r="Z627" s="177"/>
      <c r="AA627" s="241"/>
      <c r="AB627" s="235"/>
      <c r="AC627" s="235"/>
      <c r="AD627" s="232"/>
      <c r="AE627" s="177"/>
      <c r="AF627" s="177"/>
      <c r="AG627" s="92"/>
      <c r="AH627" s="92"/>
      <c r="AI627" s="92"/>
      <c r="AJ627" s="152"/>
      <c r="AK627" s="152"/>
      <c r="AL627" s="152"/>
      <c r="AM627" s="124"/>
      <c r="AN627" s="124"/>
      <c r="AO627" s="124"/>
      <c r="AP627" s="124"/>
      <c r="AQ627" s="124"/>
      <c r="AR627" s="124"/>
    </row>
    <row r="628" ht="15.75" customHeight="1">
      <c r="A628" s="232"/>
      <c r="B628" s="233"/>
      <c r="C628" s="232"/>
      <c r="D628" s="92"/>
      <c r="E628" s="232"/>
      <c r="F628" s="234"/>
      <c r="G628" s="232"/>
      <c r="H628" s="234"/>
      <c r="I628" s="232"/>
      <c r="J628" s="92"/>
      <c r="K628" s="124"/>
      <c r="L628" s="92"/>
      <c r="M628" s="235"/>
      <c r="N628" s="16"/>
      <c r="O628" s="236"/>
      <c r="P628" s="235"/>
      <c r="Q628" s="16"/>
      <c r="R628" s="237"/>
      <c r="S628" s="232"/>
      <c r="T628" s="253"/>
      <c r="U628" s="251"/>
      <c r="V628" s="177"/>
      <c r="W628" s="177"/>
      <c r="X628" s="177"/>
      <c r="Y628" s="177"/>
      <c r="Z628" s="177"/>
      <c r="AA628" s="241"/>
      <c r="AB628" s="235"/>
      <c r="AC628" s="235"/>
      <c r="AD628" s="232"/>
      <c r="AE628" s="177"/>
      <c r="AF628" s="177"/>
      <c r="AG628" s="92"/>
      <c r="AH628" s="92"/>
      <c r="AI628" s="92"/>
      <c r="AJ628" s="152"/>
      <c r="AK628" s="152"/>
      <c r="AL628" s="152"/>
      <c r="AM628" s="124"/>
      <c r="AN628" s="124"/>
      <c r="AO628" s="124"/>
      <c r="AP628" s="124"/>
      <c r="AQ628" s="124"/>
      <c r="AR628" s="124"/>
    </row>
    <row r="629" ht="15.75" customHeight="1">
      <c r="A629" s="232"/>
      <c r="B629" s="233"/>
      <c r="C629" s="232"/>
      <c r="D629" s="92"/>
      <c r="E629" s="232"/>
      <c r="F629" s="234"/>
      <c r="G629" s="232"/>
      <c r="H629" s="234"/>
      <c r="I629" s="232"/>
      <c r="J629" s="92"/>
      <c r="K629" s="124"/>
      <c r="L629" s="92"/>
      <c r="M629" s="235"/>
      <c r="N629" s="16"/>
      <c r="O629" s="236"/>
      <c r="P629" s="235"/>
      <c r="Q629" s="16"/>
      <c r="R629" s="237"/>
      <c r="S629" s="232"/>
      <c r="T629" s="253"/>
      <c r="U629" s="251"/>
      <c r="V629" s="177"/>
      <c r="W629" s="177"/>
      <c r="X629" s="177"/>
      <c r="Y629" s="177"/>
      <c r="Z629" s="177"/>
      <c r="AA629" s="241"/>
      <c r="AB629" s="235"/>
      <c r="AC629" s="235"/>
      <c r="AD629" s="232"/>
      <c r="AE629" s="177"/>
      <c r="AF629" s="177"/>
      <c r="AG629" s="92"/>
      <c r="AH629" s="92"/>
      <c r="AI629" s="92"/>
      <c r="AJ629" s="152"/>
      <c r="AK629" s="152"/>
      <c r="AL629" s="152"/>
      <c r="AM629" s="124"/>
      <c r="AN629" s="124"/>
      <c r="AO629" s="124"/>
      <c r="AP629" s="124"/>
      <c r="AQ629" s="124"/>
      <c r="AR629" s="124"/>
    </row>
    <row r="630" ht="15.75" customHeight="1">
      <c r="A630" s="232"/>
      <c r="B630" s="233"/>
      <c r="C630" s="232"/>
      <c r="D630" s="92"/>
      <c r="E630" s="232"/>
      <c r="F630" s="234"/>
      <c r="G630" s="232"/>
      <c r="H630" s="234"/>
      <c r="I630" s="232"/>
      <c r="J630" s="92"/>
      <c r="K630" s="124"/>
      <c r="L630" s="92"/>
      <c r="M630" s="235"/>
      <c r="N630" s="16"/>
      <c r="O630" s="236"/>
      <c r="P630" s="235"/>
      <c r="Q630" s="16"/>
      <c r="R630" s="237"/>
      <c r="S630" s="232"/>
      <c r="T630" s="253"/>
      <c r="U630" s="251"/>
      <c r="V630" s="177"/>
      <c r="W630" s="177"/>
      <c r="X630" s="177"/>
      <c r="Y630" s="177"/>
      <c r="Z630" s="177"/>
      <c r="AA630" s="241"/>
      <c r="AB630" s="235"/>
      <c r="AC630" s="235"/>
      <c r="AD630" s="232"/>
      <c r="AE630" s="177"/>
      <c r="AF630" s="177"/>
      <c r="AG630" s="92"/>
      <c r="AH630" s="92"/>
      <c r="AI630" s="92"/>
      <c r="AJ630" s="152"/>
      <c r="AK630" s="152"/>
      <c r="AL630" s="152"/>
      <c r="AM630" s="124"/>
      <c r="AN630" s="124"/>
      <c r="AO630" s="124"/>
      <c r="AP630" s="124"/>
      <c r="AQ630" s="124"/>
      <c r="AR630" s="124"/>
    </row>
    <row r="631" ht="15.75" customHeight="1">
      <c r="A631" s="232"/>
      <c r="B631" s="233"/>
      <c r="C631" s="232"/>
      <c r="D631" s="92"/>
      <c r="E631" s="232"/>
      <c r="F631" s="234"/>
      <c r="G631" s="232"/>
      <c r="H631" s="234"/>
      <c r="I631" s="232"/>
      <c r="J631" s="92"/>
      <c r="K631" s="124"/>
      <c r="L631" s="92"/>
      <c r="M631" s="235"/>
      <c r="N631" s="16"/>
      <c r="O631" s="236"/>
      <c r="P631" s="235"/>
      <c r="Q631" s="16"/>
      <c r="R631" s="237"/>
      <c r="S631" s="232"/>
      <c r="T631" s="253"/>
      <c r="U631" s="251"/>
      <c r="V631" s="177"/>
      <c r="W631" s="177"/>
      <c r="X631" s="177"/>
      <c r="Y631" s="177"/>
      <c r="Z631" s="177"/>
      <c r="AA631" s="241"/>
      <c r="AB631" s="235"/>
      <c r="AC631" s="235"/>
      <c r="AD631" s="232"/>
      <c r="AE631" s="177"/>
      <c r="AF631" s="177"/>
      <c r="AG631" s="92"/>
      <c r="AH631" s="92"/>
      <c r="AI631" s="92"/>
      <c r="AJ631" s="152"/>
      <c r="AK631" s="152"/>
      <c r="AL631" s="152"/>
      <c r="AM631" s="124"/>
      <c r="AN631" s="124"/>
      <c r="AO631" s="124"/>
      <c r="AP631" s="124"/>
      <c r="AQ631" s="124"/>
      <c r="AR631" s="124"/>
    </row>
    <row r="632" ht="15.75" customHeight="1">
      <c r="A632" s="232"/>
      <c r="B632" s="233"/>
      <c r="C632" s="232"/>
      <c r="D632" s="92"/>
      <c r="E632" s="232"/>
      <c r="F632" s="234"/>
      <c r="G632" s="232"/>
      <c r="H632" s="234"/>
      <c r="I632" s="232"/>
      <c r="J632" s="92"/>
      <c r="K632" s="124"/>
      <c r="L632" s="92"/>
      <c r="M632" s="235"/>
      <c r="N632" s="16"/>
      <c r="O632" s="236"/>
      <c r="P632" s="235"/>
      <c r="Q632" s="16"/>
      <c r="R632" s="237"/>
      <c r="S632" s="232"/>
      <c r="T632" s="253"/>
      <c r="U632" s="251"/>
      <c r="V632" s="177"/>
      <c r="W632" s="177"/>
      <c r="X632" s="177"/>
      <c r="Y632" s="177"/>
      <c r="Z632" s="177"/>
      <c r="AA632" s="241"/>
      <c r="AB632" s="235"/>
      <c r="AC632" s="235"/>
      <c r="AD632" s="232"/>
      <c r="AE632" s="177"/>
      <c r="AF632" s="177"/>
      <c r="AG632" s="92"/>
      <c r="AH632" s="92"/>
      <c r="AI632" s="92"/>
      <c r="AJ632" s="152"/>
      <c r="AK632" s="152"/>
      <c r="AL632" s="152"/>
      <c r="AM632" s="124"/>
      <c r="AN632" s="124"/>
      <c r="AO632" s="124"/>
      <c r="AP632" s="124"/>
      <c r="AQ632" s="124"/>
      <c r="AR632" s="124"/>
    </row>
    <row r="633" ht="15.75" customHeight="1">
      <c r="A633" s="232"/>
      <c r="B633" s="233"/>
      <c r="C633" s="232"/>
      <c r="D633" s="92"/>
      <c r="E633" s="232"/>
      <c r="F633" s="234"/>
      <c r="G633" s="232"/>
      <c r="H633" s="234"/>
      <c r="I633" s="232"/>
      <c r="J633" s="92"/>
      <c r="K633" s="124"/>
      <c r="L633" s="92"/>
      <c r="M633" s="235"/>
      <c r="N633" s="16"/>
      <c r="O633" s="236"/>
      <c r="P633" s="235"/>
      <c r="Q633" s="16"/>
      <c r="R633" s="237"/>
      <c r="S633" s="232"/>
      <c r="T633" s="253"/>
      <c r="U633" s="251"/>
      <c r="V633" s="177"/>
      <c r="W633" s="177"/>
      <c r="X633" s="177"/>
      <c r="Y633" s="177"/>
      <c r="Z633" s="177"/>
      <c r="AA633" s="241"/>
      <c r="AB633" s="235"/>
      <c r="AC633" s="235"/>
      <c r="AD633" s="232"/>
      <c r="AE633" s="177"/>
      <c r="AF633" s="177"/>
      <c r="AG633" s="92"/>
      <c r="AH633" s="92"/>
      <c r="AI633" s="92"/>
      <c r="AJ633" s="152"/>
      <c r="AK633" s="152"/>
      <c r="AL633" s="152"/>
      <c r="AM633" s="124"/>
      <c r="AN633" s="124"/>
      <c r="AO633" s="124"/>
      <c r="AP633" s="124"/>
      <c r="AQ633" s="124"/>
      <c r="AR633" s="124"/>
    </row>
    <row r="634" ht="15.75" customHeight="1">
      <c r="A634" s="232"/>
      <c r="B634" s="233"/>
      <c r="C634" s="232"/>
      <c r="D634" s="92"/>
      <c r="E634" s="232"/>
      <c r="F634" s="234"/>
      <c r="G634" s="232"/>
      <c r="H634" s="234"/>
      <c r="I634" s="232"/>
      <c r="J634" s="92"/>
      <c r="K634" s="124"/>
      <c r="L634" s="92"/>
      <c r="M634" s="235"/>
      <c r="N634" s="16"/>
      <c r="O634" s="236"/>
      <c r="P634" s="235"/>
      <c r="Q634" s="16"/>
      <c r="R634" s="237"/>
      <c r="S634" s="232"/>
      <c r="T634" s="253"/>
      <c r="U634" s="251"/>
      <c r="V634" s="177"/>
      <c r="W634" s="177"/>
      <c r="X634" s="177"/>
      <c r="Y634" s="177"/>
      <c r="Z634" s="177"/>
      <c r="AA634" s="241"/>
      <c r="AB634" s="235"/>
      <c r="AC634" s="235"/>
      <c r="AD634" s="232"/>
      <c r="AE634" s="177"/>
      <c r="AF634" s="177"/>
      <c r="AG634" s="92"/>
      <c r="AH634" s="92"/>
      <c r="AI634" s="92"/>
      <c r="AJ634" s="152"/>
      <c r="AK634" s="152"/>
      <c r="AL634" s="152"/>
      <c r="AM634" s="124"/>
      <c r="AN634" s="124"/>
      <c r="AO634" s="124"/>
      <c r="AP634" s="124"/>
      <c r="AQ634" s="124"/>
      <c r="AR634" s="124"/>
    </row>
    <row r="635" ht="15.75" customHeight="1">
      <c r="A635" s="232"/>
      <c r="B635" s="233"/>
      <c r="C635" s="232"/>
      <c r="D635" s="92"/>
      <c r="E635" s="232"/>
      <c r="F635" s="234"/>
      <c r="G635" s="232"/>
      <c r="H635" s="234"/>
      <c r="I635" s="232"/>
      <c r="J635" s="92"/>
      <c r="K635" s="124"/>
      <c r="L635" s="92"/>
      <c r="M635" s="235"/>
      <c r="N635" s="16"/>
      <c r="O635" s="236"/>
      <c r="P635" s="235"/>
      <c r="Q635" s="16"/>
      <c r="R635" s="237"/>
      <c r="S635" s="232"/>
      <c r="T635" s="253"/>
      <c r="U635" s="251"/>
      <c r="V635" s="177"/>
      <c r="W635" s="177"/>
      <c r="X635" s="177"/>
      <c r="Y635" s="177"/>
      <c r="Z635" s="177"/>
      <c r="AA635" s="241"/>
      <c r="AB635" s="235"/>
      <c r="AC635" s="235"/>
      <c r="AD635" s="232"/>
      <c r="AE635" s="177"/>
      <c r="AF635" s="177"/>
      <c r="AG635" s="92"/>
      <c r="AH635" s="92"/>
      <c r="AI635" s="92"/>
      <c r="AJ635" s="152"/>
      <c r="AK635" s="152"/>
      <c r="AL635" s="152"/>
      <c r="AM635" s="124"/>
      <c r="AN635" s="124"/>
      <c r="AO635" s="124"/>
      <c r="AP635" s="124"/>
      <c r="AQ635" s="124"/>
      <c r="AR635" s="124"/>
    </row>
    <row r="636" ht="15.75" customHeight="1">
      <c r="A636" s="232"/>
      <c r="B636" s="233"/>
      <c r="C636" s="232"/>
      <c r="D636" s="92"/>
      <c r="E636" s="232"/>
      <c r="F636" s="234"/>
      <c r="G636" s="232"/>
      <c r="H636" s="234"/>
      <c r="I636" s="232"/>
      <c r="J636" s="92"/>
      <c r="K636" s="124"/>
      <c r="L636" s="92"/>
      <c r="M636" s="235"/>
      <c r="N636" s="16"/>
      <c r="O636" s="236"/>
      <c r="P636" s="235"/>
      <c r="Q636" s="16"/>
      <c r="R636" s="237"/>
      <c r="S636" s="232"/>
      <c r="T636" s="253"/>
      <c r="U636" s="251"/>
      <c r="V636" s="177"/>
      <c r="W636" s="177"/>
      <c r="X636" s="177"/>
      <c r="Y636" s="177"/>
      <c r="Z636" s="177"/>
      <c r="AA636" s="241"/>
      <c r="AB636" s="235"/>
      <c r="AC636" s="235"/>
      <c r="AD636" s="232"/>
      <c r="AE636" s="177"/>
      <c r="AF636" s="177"/>
      <c r="AG636" s="92"/>
      <c r="AH636" s="92"/>
      <c r="AI636" s="92"/>
      <c r="AJ636" s="152"/>
      <c r="AK636" s="152"/>
      <c r="AL636" s="152"/>
      <c r="AM636" s="124"/>
      <c r="AN636" s="124"/>
      <c r="AO636" s="124"/>
      <c r="AP636" s="124"/>
      <c r="AQ636" s="124"/>
      <c r="AR636" s="124"/>
    </row>
    <row r="637" ht="15.75" customHeight="1">
      <c r="A637" s="232"/>
      <c r="B637" s="233"/>
      <c r="C637" s="232"/>
      <c r="D637" s="92"/>
      <c r="E637" s="232"/>
      <c r="F637" s="234"/>
      <c r="G637" s="232"/>
      <c r="H637" s="234"/>
      <c r="I637" s="232"/>
      <c r="J637" s="92"/>
      <c r="K637" s="124"/>
      <c r="L637" s="92"/>
      <c r="M637" s="235"/>
      <c r="N637" s="16"/>
      <c r="O637" s="236"/>
      <c r="P637" s="235"/>
      <c r="Q637" s="16"/>
      <c r="R637" s="237"/>
      <c r="S637" s="232"/>
      <c r="T637" s="253"/>
      <c r="U637" s="251"/>
      <c r="V637" s="177"/>
      <c r="W637" s="177"/>
      <c r="X637" s="177"/>
      <c r="Y637" s="177"/>
      <c r="Z637" s="177"/>
      <c r="AA637" s="241"/>
      <c r="AB637" s="235"/>
      <c r="AC637" s="235"/>
      <c r="AD637" s="232"/>
      <c r="AE637" s="177"/>
      <c r="AF637" s="177"/>
      <c r="AG637" s="92"/>
      <c r="AH637" s="92"/>
      <c r="AI637" s="92"/>
      <c r="AJ637" s="152"/>
      <c r="AK637" s="152"/>
      <c r="AL637" s="152"/>
      <c r="AM637" s="124"/>
      <c r="AN637" s="124"/>
      <c r="AO637" s="124"/>
      <c r="AP637" s="124"/>
      <c r="AQ637" s="124"/>
      <c r="AR637" s="124"/>
    </row>
    <row r="638" ht="15.75" customHeight="1">
      <c r="A638" s="232"/>
      <c r="B638" s="233"/>
      <c r="C638" s="232"/>
      <c r="D638" s="92"/>
      <c r="E638" s="232"/>
      <c r="F638" s="234"/>
      <c r="G638" s="232"/>
      <c r="H638" s="234"/>
      <c r="I638" s="232"/>
      <c r="J638" s="92"/>
      <c r="K638" s="124"/>
      <c r="L638" s="92"/>
      <c r="M638" s="235"/>
      <c r="N638" s="16"/>
      <c r="O638" s="236"/>
      <c r="P638" s="235"/>
      <c r="Q638" s="16"/>
      <c r="R638" s="237"/>
      <c r="S638" s="232"/>
      <c r="T638" s="253"/>
      <c r="U638" s="251"/>
      <c r="V638" s="177"/>
      <c r="W638" s="177"/>
      <c r="X638" s="177"/>
      <c r="Y638" s="177"/>
      <c r="Z638" s="177"/>
      <c r="AA638" s="241"/>
      <c r="AB638" s="235"/>
      <c r="AC638" s="235"/>
      <c r="AD638" s="232"/>
      <c r="AE638" s="177"/>
      <c r="AF638" s="177"/>
      <c r="AG638" s="92"/>
      <c r="AH638" s="92"/>
      <c r="AI638" s="92"/>
      <c r="AJ638" s="152"/>
      <c r="AK638" s="152"/>
      <c r="AL638" s="152"/>
      <c r="AM638" s="124"/>
      <c r="AN638" s="124"/>
      <c r="AO638" s="124"/>
      <c r="AP638" s="124"/>
      <c r="AQ638" s="124"/>
      <c r="AR638" s="124"/>
    </row>
    <row r="639" ht="15.75" customHeight="1">
      <c r="A639" s="232"/>
      <c r="B639" s="233"/>
      <c r="C639" s="232"/>
      <c r="D639" s="92"/>
      <c r="E639" s="232"/>
      <c r="F639" s="234"/>
      <c r="G639" s="232"/>
      <c r="H639" s="234"/>
      <c r="I639" s="232"/>
      <c r="J639" s="92"/>
      <c r="K639" s="124"/>
      <c r="L639" s="92"/>
      <c r="M639" s="235"/>
      <c r="N639" s="16"/>
      <c r="O639" s="236"/>
      <c r="P639" s="235"/>
      <c r="Q639" s="16"/>
      <c r="R639" s="237"/>
      <c r="S639" s="232"/>
      <c r="T639" s="253"/>
      <c r="U639" s="251"/>
      <c r="V639" s="177"/>
      <c r="W639" s="177"/>
      <c r="X639" s="177"/>
      <c r="Y639" s="177"/>
      <c r="Z639" s="177"/>
      <c r="AA639" s="241"/>
      <c r="AB639" s="235"/>
      <c r="AC639" s="235"/>
      <c r="AD639" s="232"/>
      <c r="AE639" s="177"/>
      <c r="AF639" s="177"/>
      <c r="AG639" s="92"/>
      <c r="AH639" s="92"/>
      <c r="AI639" s="92"/>
      <c r="AJ639" s="152"/>
      <c r="AK639" s="152"/>
      <c r="AL639" s="152"/>
      <c r="AM639" s="124"/>
      <c r="AN639" s="124"/>
      <c r="AO639" s="124"/>
      <c r="AP639" s="124"/>
      <c r="AQ639" s="124"/>
      <c r="AR639" s="124"/>
    </row>
    <row r="640" ht="15.75" customHeight="1">
      <c r="A640" s="232"/>
      <c r="B640" s="233"/>
      <c r="C640" s="232"/>
      <c r="D640" s="92"/>
      <c r="E640" s="232"/>
      <c r="F640" s="234"/>
      <c r="G640" s="232"/>
      <c r="H640" s="234"/>
      <c r="I640" s="232"/>
      <c r="J640" s="92"/>
      <c r="K640" s="124"/>
      <c r="L640" s="92"/>
      <c r="M640" s="235"/>
      <c r="N640" s="16"/>
      <c r="O640" s="236"/>
      <c r="P640" s="235"/>
      <c r="Q640" s="16"/>
      <c r="R640" s="237"/>
      <c r="S640" s="232"/>
      <c r="T640" s="253"/>
      <c r="U640" s="251"/>
      <c r="V640" s="177"/>
      <c r="W640" s="177"/>
      <c r="X640" s="177"/>
      <c r="Y640" s="177"/>
      <c r="Z640" s="177"/>
      <c r="AA640" s="241"/>
      <c r="AB640" s="235"/>
      <c r="AC640" s="235"/>
      <c r="AD640" s="232"/>
      <c r="AE640" s="177"/>
      <c r="AF640" s="177"/>
      <c r="AG640" s="92"/>
      <c r="AH640" s="92"/>
      <c r="AI640" s="92"/>
      <c r="AJ640" s="152"/>
      <c r="AK640" s="152"/>
      <c r="AL640" s="152"/>
      <c r="AM640" s="124"/>
      <c r="AN640" s="124"/>
      <c r="AO640" s="124"/>
      <c r="AP640" s="124"/>
      <c r="AQ640" s="124"/>
      <c r="AR640" s="124"/>
    </row>
    <row r="641" ht="15.75" customHeight="1">
      <c r="A641" s="232"/>
      <c r="B641" s="233"/>
      <c r="C641" s="232"/>
      <c r="D641" s="92"/>
      <c r="E641" s="232"/>
      <c r="F641" s="234"/>
      <c r="G641" s="232"/>
      <c r="H641" s="234"/>
      <c r="I641" s="232"/>
      <c r="J641" s="92"/>
      <c r="K641" s="124"/>
      <c r="L641" s="92"/>
      <c r="M641" s="235"/>
      <c r="N641" s="16"/>
      <c r="O641" s="236"/>
      <c r="P641" s="235"/>
      <c r="Q641" s="16"/>
      <c r="R641" s="237"/>
      <c r="S641" s="232"/>
      <c r="T641" s="253"/>
      <c r="U641" s="251"/>
      <c r="V641" s="177"/>
      <c r="W641" s="177"/>
      <c r="X641" s="177"/>
      <c r="Y641" s="177"/>
      <c r="Z641" s="177"/>
      <c r="AA641" s="241"/>
      <c r="AB641" s="235"/>
      <c r="AC641" s="235"/>
      <c r="AD641" s="232"/>
      <c r="AE641" s="177"/>
      <c r="AF641" s="177"/>
      <c r="AG641" s="92"/>
      <c r="AH641" s="92"/>
      <c r="AI641" s="92"/>
      <c r="AJ641" s="152"/>
      <c r="AK641" s="152"/>
      <c r="AL641" s="152"/>
      <c r="AM641" s="124"/>
      <c r="AN641" s="124"/>
      <c r="AO641" s="124"/>
      <c r="AP641" s="124"/>
      <c r="AQ641" s="124"/>
      <c r="AR641" s="124"/>
    </row>
    <row r="642" ht="15.75" customHeight="1">
      <c r="A642" s="232"/>
      <c r="B642" s="233"/>
      <c r="C642" s="232"/>
      <c r="D642" s="92"/>
      <c r="E642" s="232"/>
      <c r="F642" s="234"/>
      <c r="G642" s="232"/>
      <c r="H642" s="234"/>
      <c r="I642" s="232"/>
      <c r="J642" s="92"/>
      <c r="K642" s="124"/>
      <c r="L642" s="92"/>
      <c r="M642" s="235"/>
      <c r="N642" s="16"/>
      <c r="O642" s="236"/>
      <c r="P642" s="235"/>
      <c r="Q642" s="16"/>
      <c r="R642" s="237"/>
      <c r="S642" s="232"/>
      <c r="T642" s="253"/>
      <c r="U642" s="251"/>
      <c r="V642" s="177"/>
      <c r="W642" s="177"/>
      <c r="X642" s="177"/>
      <c r="Y642" s="177"/>
      <c r="Z642" s="177"/>
      <c r="AA642" s="241"/>
      <c r="AB642" s="235"/>
      <c r="AC642" s="235"/>
      <c r="AD642" s="232"/>
      <c r="AE642" s="177"/>
      <c r="AF642" s="177"/>
      <c r="AG642" s="92"/>
      <c r="AH642" s="92"/>
      <c r="AI642" s="92"/>
      <c r="AJ642" s="152"/>
      <c r="AK642" s="152"/>
      <c r="AL642" s="152"/>
      <c r="AM642" s="124"/>
      <c r="AN642" s="124"/>
      <c r="AO642" s="124"/>
      <c r="AP642" s="124"/>
      <c r="AQ642" s="124"/>
      <c r="AR642" s="124"/>
    </row>
    <row r="643" ht="15.75" customHeight="1">
      <c r="A643" s="232"/>
      <c r="B643" s="233"/>
      <c r="C643" s="232"/>
      <c r="D643" s="92"/>
      <c r="E643" s="232"/>
      <c r="F643" s="234"/>
      <c r="G643" s="232"/>
      <c r="H643" s="234"/>
      <c r="I643" s="232"/>
      <c r="J643" s="92"/>
      <c r="K643" s="124"/>
      <c r="L643" s="92"/>
      <c r="M643" s="235"/>
      <c r="N643" s="16"/>
      <c r="O643" s="236"/>
      <c r="P643" s="235"/>
      <c r="Q643" s="16"/>
      <c r="R643" s="237"/>
      <c r="S643" s="232"/>
      <c r="T643" s="253"/>
      <c r="U643" s="251"/>
      <c r="V643" s="177"/>
      <c r="W643" s="177"/>
      <c r="X643" s="177"/>
      <c r="Y643" s="177"/>
      <c r="Z643" s="177"/>
      <c r="AA643" s="241"/>
      <c r="AB643" s="235"/>
      <c r="AC643" s="235"/>
      <c r="AD643" s="232"/>
      <c r="AE643" s="177"/>
      <c r="AF643" s="177"/>
      <c r="AG643" s="92"/>
      <c r="AH643" s="92"/>
      <c r="AI643" s="92"/>
      <c r="AJ643" s="152"/>
      <c r="AK643" s="152"/>
      <c r="AL643" s="152"/>
      <c r="AM643" s="124"/>
      <c r="AN643" s="124"/>
      <c r="AO643" s="124"/>
      <c r="AP643" s="124"/>
      <c r="AQ643" s="124"/>
      <c r="AR643" s="124"/>
    </row>
    <row r="644" ht="15.75" customHeight="1">
      <c r="A644" s="232"/>
      <c r="B644" s="233"/>
      <c r="C644" s="232"/>
      <c r="D644" s="92"/>
      <c r="E644" s="232"/>
      <c r="F644" s="234"/>
      <c r="G644" s="232"/>
      <c r="H644" s="234"/>
      <c r="I644" s="232"/>
      <c r="J644" s="92"/>
      <c r="K644" s="124"/>
      <c r="L644" s="92"/>
      <c r="M644" s="235"/>
      <c r="N644" s="16"/>
      <c r="O644" s="236"/>
      <c r="P644" s="235"/>
      <c r="Q644" s="16"/>
      <c r="R644" s="237"/>
      <c r="S644" s="232"/>
      <c r="T644" s="253"/>
      <c r="U644" s="251"/>
      <c r="V644" s="177"/>
      <c r="W644" s="177"/>
      <c r="X644" s="177"/>
      <c r="Y644" s="177"/>
      <c r="Z644" s="177"/>
      <c r="AA644" s="241"/>
      <c r="AB644" s="235"/>
      <c r="AC644" s="235"/>
      <c r="AD644" s="232"/>
      <c r="AE644" s="177"/>
      <c r="AF644" s="177"/>
      <c r="AG644" s="92"/>
      <c r="AH644" s="92"/>
      <c r="AI644" s="92"/>
      <c r="AJ644" s="152"/>
      <c r="AK644" s="152"/>
      <c r="AL644" s="152"/>
      <c r="AM644" s="124"/>
      <c r="AN644" s="124"/>
      <c r="AO644" s="124"/>
      <c r="AP644" s="124"/>
      <c r="AQ644" s="124"/>
      <c r="AR644" s="124"/>
    </row>
    <row r="645" ht="15.75" customHeight="1">
      <c r="A645" s="232"/>
      <c r="B645" s="233"/>
      <c r="C645" s="232"/>
      <c r="D645" s="92"/>
      <c r="E645" s="232"/>
      <c r="F645" s="234"/>
      <c r="G645" s="232"/>
      <c r="H645" s="234"/>
      <c r="I645" s="232"/>
      <c r="J645" s="92"/>
      <c r="K645" s="124"/>
      <c r="L645" s="92"/>
      <c r="M645" s="235"/>
      <c r="N645" s="16"/>
      <c r="O645" s="236"/>
      <c r="P645" s="235"/>
      <c r="Q645" s="16"/>
      <c r="R645" s="237"/>
      <c r="S645" s="232"/>
      <c r="T645" s="253"/>
      <c r="U645" s="251"/>
      <c r="V645" s="177"/>
      <c r="W645" s="177"/>
      <c r="X645" s="177"/>
      <c r="Y645" s="177"/>
      <c r="Z645" s="177"/>
      <c r="AA645" s="241"/>
      <c r="AB645" s="235"/>
      <c r="AC645" s="235"/>
      <c r="AD645" s="232"/>
      <c r="AE645" s="177"/>
      <c r="AF645" s="177"/>
      <c r="AG645" s="92"/>
      <c r="AH645" s="92"/>
      <c r="AI645" s="92"/>
      <c r="AJ645" s="152"/>
      <c r="AK645" s="152"/>
      <c r="AL645" s="152"/>
      <c r="AM645" s="124"/>
      <c r="AN645" s="124"/>
      <c r="AO645" s="124"/>
      <c r="AP645" s="124"/>
      <c r="AQ645" s="124"/>
      <c r="AR645" s="124"/>
    </row>
    <row r="646" ht="15.75" customHeight="1">
      <c r="A646" s="232"/>
      <c r="B646" s="233"/>
      <c r="C646" s="232"/>
      <c r="D646" s="92"/>
      <c r="E646" s="232"/>
      <c r="F646" s="234"/>
      <c r="G646" s="232"/>
      <c r="H646" s="234"/>
      <c r="I646" s="232"/>
      <c r="J646" s="92"/>
      <c r="K646" s="124"/>
      <c r="L646" s="92"/>
      <c r="M646" s="235"/>
      <c r="N646" s="16"/>
      <c r="O646" s="236"/>
      <c r="P646" s="235"/>
      <c r="Q646" s="16"/>
      <c r="R646" s="237"/>
      <c r="S646" s="232"/>
      <c r="T646" s="253"/>
      <c r="U646" s="251"/>
      <c r="V646" s="177"/>
      <c r="W646" s="177"/>
      <c r="X646" s="177"/>
      <c r="Y646" s="177"/>
      <c r="Z646" s="177"/>
      <c r="AA646" s="241"/>
      <c r="AB646" s="235"/>
      <c r="AC646" s="235"/>
      <c r="AD646" s="232"/>
      <c r="AE646" s="177"/>
      <c r="AF646" s="177"/>
      <c r="AG646" s="92"/>
      <c r="AH646" s="92"/>
      <c r="AI646" s="92"/>
      <c r="AJ646" s="152"/>
      <c r="AK646" s="152"/>
      <c r="AL646" s="152"/>
      <c r="AM646" s="124"/>
      <c r="AN646" s="124"/>
      <c r="AO646" s="124"/>
      <c r="AP646" s="124"/>
      <c r="AQ646" s="124"/>
      <c r="AR646" s="124"/>
    </row>
    <row r="647" ht="15.75" customHeight="1">
      <c r="A647" s="232"/>
      <c r="B647" s="233"/>
      <c r="C647" s="232"/>
      <c r="D647" s="92"/>
      <c r="E647" s="232"/>
      <c r="F647" s="234"/>
      <c r="G647" s="232"/>
      <c r="H647" s="234"/>
      <c r="I647" s="232"/>
      <c r="J647" s="92"/>
      <c r="K647" s="124"/>
      <c r="L647" s="92"/>
      <c r="M647" s="235"/>
      <c r="N647" s="16"/>
      <c r="O647" s="236"/>
      <c r="P647" s="235"/>
      <c r="Q647" s="16"/>
      <c r="R647" s="237"/>
      <c r="S647" s="232"/>
      <c r="T647" s="253"/>
      <c r="U647" s="251"/>
      <c r="V647" s="177"/>
      <c r="W647" s="177"/>
      <c r="X647" s="177"/>
      <c r="Y647" s="177"/>
      <c r="Z647" s="177"/>
      <c r="AA647" s="241"/>
      <c r="AB647" s="235"/>
      <c r="AC647" s="235"/>
      <c r="AD647" s="232"/>
      <c r="AE647" s="177"/>
      <c r="AF647" s="177"/>
      <c r="AG647" s="92"/>
      <c r="AH647" s="92"/>
      <c r="AI647" s="92"/>
      <c r="AJ647" s="152"/>
      <c r="AK647" s="152"/>
      <c r="AL647" s="152"/>
      <c r="AM647" s="124"/>
      <c r="AN647" s="124"/>
      <c r="AO647" s="124"/>
      <c r="AP647" s="124"/>
      <c r="AQ647" s="124"/>
      <c r="AR647" s="124"/>
    </row>
    <row r="648" ht="15.75" customHeight="1">
      <c r="A648" s="232"/>
      <c r="B648" s="233"/>
      <c r="C648" s="232"/>
      <c r="D648" s="92"/>
      <c r="E648" s="232"/>
      <c r="F648" s="234"/>
      <c r="G648" s="232"/>
      <c r="H648" s="234"/>
      <c r="I648" s="232"/>
      <c r="J648" s="92"/>
      <c r="K648" s="124"/>
      <c r="L648" s="92"/>
      <c r="M648" s="235"/>
      <c r="N648" s="16"/>
      <c r="O648" s="236"/>
      <c r="P648" s="235"/>
      <c r="Q648" s="16"/>
      <c r="R648" s="237"/>
      <c r="S648" s="232"/>
      <c r="T648" s="253"/>
      <c r="U648" s="251"/>
      <c r="V648" s="177"/>
      <c r="W648" s="177"/>
      <c r="X648" s="177"/>
      <c r="Y648" s="177"/>
      <c r="Z648" s="177"/>
      <c r="AA648" s="241"/>
      <c r="AB648" s="235"/>
      <c r="AC648" s="235"/>
      <c r="AD648" s="232"/>
      <c r="AE648" s="177"/>
      <c r="AF648" s="177"/>
      <c r="AG648" s="92"/>
      <c r="AH648" s="92"/>
      <c r="AI648" s="92"/>
      <c r="AJ648" s="152"/>
      <c r="AK648" s="152"/>
      <c r="AL648" s="152"/>
      <c r="AM648" s="124"/>
      <c r="AN648" s="124"/>
      <c r="AO648" s="124"/>
      <c r="AP648" s="124"/>
      <c r="AQ648" s="124"/>
      <c r="AR648" s="124"/>
    </row>
    <row r="649" ht="15.75" customHeight="1">
      <c r="A649" s="232"/>
      <c r="B649" s="233"/>
      <c r="C649" s="232"/>
      <c r="D649" s="92"/>
      <c r="E649" s="232"/>
      <c r="F649" s="234"/>
      <c r="G649" s="232"/>
      <c r="H649" s="234"/>
      <c r="I649" s="232"/>
      <c r="J649" s="92"/>
      <c r="K649" s="124"/>
      <c r="L649" s="92"/>
      <c r="M649" s="235"/>
      <c r="N649" s="16"/>
      <c r="O649" s="236"/>
      <c r="P649" s="235"/>
      <c r="Q649" s="16"/>
      <c r="R649" s="237"/>
      <c r="S649" s="232"/>
      <c r="T649" s="253"/>
      <c r="U649" s="251"/>
      <c r="V649" s="177"/>
      <c r="W649" s="177"/>
      <c r="X649" s="177"/>
      <c r="Y649" s="177"/>
      <c r="Z649" s="177"/>
      <c r="AA649" s="241"/>
      <c r="AB649" s="235"/>
      <c r="AC649" s="235"/>
      <c r="AD649" s="232"/>
      <c r="AE649" s="177"/>
      <c r="AF649" s="177"/>
      <c r="AG649" s="92"/>
      <c r="AH649" s="92"/>
      <c r="AI649" s="92"/>
      <c r="AJ649" s="152"/>
      <c r="AK649" s="152"/>
      <c r="AL649" s="152"/>
      <c r="AM649" s="124"/>
      <c r="AN649" s="124"/>
      <c r="AO649" s="124"/>
      <c r="AP649" s="124"/>
      <c r="AQ649" s="124"/>
      <c r="AR649" s="124"/>
    </row>
    <row r="650" ht="15.75" customHeight="1">
      <c r="A650" s="232"/>
      <c r="B650" s="233"/>
      <c r="C650" s="232"/>
      <c r="D650" s="92"/>
      <c r="E650" s="232"/>
      <c r="F650" s="234"/>
      <c r="G650" s="232"/>
      <c r="H650" s="234"/>
      <c r="I650" s="232"/>
      <c r="J650" s="92"/>
      <c r="K650" s="124"/>
      <c r="L650" s="92"/>
      <c r="M650" s="235"/>
      <c r="N650" s="16"/>
      <c r="O650" s="236"/>
      <c r="P650" s="235"/>
      <c r="Q650" s="16"/>
      <c r="R650" s="237"/>
      <c r="S650" s="232"/>
      <c r="T650" s="253"/>
      <c r="U650" s="251"/>
      <c r="V650" s="177"/>
      <c r="W650" s="177"/>
      <c r="X650" s="177"/>
      <c r="Y650" s="177"/>
      <c r="Z650" s="177"/>
      <c r="AA650" s="241"/>
      <c r="AB650" s="235"/>
      <c r="AC650" s="235"/>
      <c r="AD650" s="232"/>
      <c r="AE650" s="177"/>
      <c r="AF650" s="177"/>
      <c r="AG650" s="92"/>
      <c r="AH650" s="92"/>
      <c r="AI650" s="92"/>
      <c r="AJ650" s="152"/>
      <c r="AK650" s="152"/>
      <c r="AL650" s="152"/>
      <c r="AM650" s="124"/>
      <c r="AN650" s="124"/>
      <c r="AO650" s="124"/>
      <c r="AP650" s="124"/>
      <c r="AQ650" s="124"/>
      <c r="AR650" s="124"/>
    </row>
    <row r="651" ht="15.75" customHeight="1">
      <c r="A651" s="232"/>
      <c r="B651" s="233"/>
      <c r="C651" s="232"/>
      <c r="D651" s="92"/>
      <c r="E651" s="232"/>
      <c r="F651" s="234"/>
      <c r="G651" s="232"/>
      <c r="H651" s="234"/>
      <c r="I651" s="232"/>
      <c r="J651" s="92"/>
      <c r="K651" s="124"/>
      <c r="L651" s="92"/>
      <c r="M651" s="235"/>
      <c r="N651" s="16"/>
      <c r="O651" s="236"/>
      <c r="P651" s="235"/>
      <c r="Q651" s="16"/>
      <c r="R651" s="237"/>
      <c r="S651" s="232"/>
      <c r="T651" s="253"/>
      <c r="U651" s="251"/>
      <c r="V651" s="177"/>
      <c r="W651" s="177"/>
      <c r="X651" s="177"/>
      <c r="Y651" s="177"/>
      <c r="Z651" s="177"/>
      <c r="AA651" s="241"/>
      <c r="AB651" s="235"/>
      <c r="AC651" s="235"/>
      <c r="AD651" s="232"/>
      <c r="AE651" s="177"/>
      <c r="AF651" s="177"/>
      <c r="AG651" s="92"/>
      <c r="AH651" s="92"/>
      <c r="AI651" s="92"/>
      <c r="AJ651" s="152"/>
      <c r="AK651" s="152"/>
      <c r="AL651" s="152"/>
      <c r="AM651" s="124"/>
      <c r="AN651" s="124"/>
      <c r="AO651" s="124"/>
      <c r="AP651" s="124"/>
      <c r="AQ651" s="124"/>
      <c r="AR651" s="124"/>
    </row>
    <row r="652" ht="15.75" customHeight="1">
      <c r="A652" s="232"/>
      <c r="B652" s="233"/>
      <c r="C652" s="232"/>
      <c r="D652" s="92"/>
      <c r="E652" s="232"/>
      <c r="F652" s="234"/>
      <c r="G652" s="232"/>
      <c r="H652" s="234"/>
      <c r="I652" s="232"/>
      <c r="J652" s="92"/>
      <c r="K652" s="124"/>
      <c r="L652" s="92"/>
      <c r="M652" s="235"/>
      <c r="N652" s="16"/>
      <c r="O652" s="236"/>
      <c r="P652" s="235"/>
      <c r="Q652" s="16"/>
      <c r="R652" s="237"/>
      <c r="S652" s="232"/>
      <c r="T652" s="253"/>
      <c r="U652" s="251"/>
      <c r="V652" s="177"/>
      <c r="W652" s="177"/>
      <c r="X652" s="177"/>
      <c r="Y652" s="177"/>
      <c r="Z652" s="177"/>
      <c r="AA652" s="241"/>
      <c r="AB652" s="235"/>
      <c r="AC652" s="235"/>
      <c r="AD652" s="232"/>
      <c r="AE652" s="177"/>
      <c r="AF652" s="177"/>
      <c r="AG652" s="92"/>
      <c r="AH652" s="92"/>
      <c r="AI652" s="92"/>
      <c r="AJ652" s="152"/>
      <c r="AK652" s="152"/>
      <c r="AL652" s="152"/>
      <c r="AM652" s="124"/>
      <c r="AN652" s="124"/>
      <c r="AO652" s="124"/>
      <c r="AP652" s="124"/>
      <c r="AQ652" s="124"/>
      <c r="AR652" s="124"/>
    </row>
    <row r="653" ht="15.75" customHeight="1">
      <c r="A653" s="232"/>
      <c r="B653" s="233"/>
      <c r="C653" s="232"/>
      <c r="D653" s="92"/>
      <c r="E653" s="232"/>
      <c r="F653" s="234"/>
      <c r="G653" s="232"/>
      <c r="H653" s="234"/>
      <c r="I653" s="232"/>
      <c r="J653" s="92"/>
      <c r="K653" s="124"/>
      <c r="L653" s="92"/>
      <c r="M653" s="235"/>
      <c r="N653" s="16"/>
      <c r="O653" s="236"/>
      <c r="P653" s="235"/>
      <c r="Q653" s="16"/>
      <c r="R653" s="237"/>
      <c r="S653" s="232"/>
      <c r="T653" s="253"/>
      <c r="U653" s="251"/>
      <c r="V653" s="177"/>
      <c r="W653" s="177"/>
      <c r="X653" s="177"/>
      <c r="Y653" s="177"/>
      <c r="Z653" s="177"/>
      <c r="AA653" s="241"/>
      <c r="AB653" s="235"/>
      <c r="AC653" s="235"/>
      <c r="AD653" s="232"/>
      <c r="AE653" s="177"/>
      <c r="AF653" s="177"/>
      <c r="AG653" s="92"/>
      <c r="AH653" s="92"/>
      <c r="AI653" s="92"/>
      <c r="AJ653" s="152"/>
      <c r="AK653" s="152"/>
      <c r="AL653" s="152"/>
      <c r="AM653" s="124"/>
      <c r="AN653" s="124"/>
      <c r="AO653" s="124"/>
      <c r="AP653" s="124"/>
      <c r="AQ653" s="124"/>
      <c r="AR653" s="124"/>
    </row>
    <row r="654" ht="15.75" customHeight="1">
      <c r="A654" s="232"/>
      <c r="B654" s="233"/>
      <c r="C654" s="232"/>
      <c r="D654" s="92"/>
      <c r="E654" s="232"/>
      <c r="F654" s="234"/>
      <c r="G654" s="232"/>
      <c r="H654" s="234"/>
      <c r="I654" s="232"/>
      <c r="J654" s="92"/>
      <c r="K654" s="124"/>
      <c r="L654" s="92"/>
      <c r="M654" s="235"/>
      <c r="N654" s="16"/>
      <c r="O654" s="236"/>
      <c r="P654" s="235"/>
      <c r="Q654" s="16"/>
      <c r="R654" s="237"/>
      <c r="S654" s="232"/>
      <c r="T654" s="253"/>
      <c r="U654" s="251"/>
      <c r="V654" s="177"/>
      <c r="W654" s="177"/>
      <c r="X654" s="177"/>
      <c r="Y654" s="177"/>
      <c r="Z654" s="177"/>
      <c r="AA654" s="241"/>
      <c r="AB654" s="235"/>
      <c r="AC654" s="235"/>
      <c r="AD654" s="232"/>
      <c r="AE654" s="177"/>
      <c r="AF654" s="177"/>
      <c r="AG654" s="92"/>
      <c r="AH654" s="92"/>
      <c r="AI654" s="92"/>
      <c r="AJ654" s="152"/>
      <c r="AK654" s="152"/>
      <c r="AL654" s="152"/>
      <c r="AM654" s="124"/>
      <c r="AN654" s="124"/>
      <c r="AO654" s="124"/>
      <c r="AP654" s="124"/>
      <c r="AQ654" s="124"/>
      <c r="AR654" s="124"/>
    </row>
    <row r="655" ht="15.75" customHeight="1">
      <c r="A655" s="232"/>
      <c r="B655" s="233"/>
      <c r="C655" s="232"/>
      <c r="D655" s="92"/>
      <c r="E655" s="232"/>
      <c r="F655" s="234"/>
      <c r="G655" s="232"/>
      <c r="H655" s="234"/>
      <c r="I655" s="232"/>
      <c r="J655" s="92"/>
      <c r="K655" s="124"/>
      <c r="L655" s="92"/>
      <c r="M655" s="235"/>
      <c r="N655" s="16"/>
      <c r="O655" s="236"/>
      <c r="P655" s="235"/>
      <c r="Q655" s="16"/>
      <c r="R655" s="237"/>
      <c r="S655" s="232"/>
      <c r="T655" s="253"/>
      <c r="U655" s="251"/>
      <c r="V655" s="177"/>
      <c r="W655" s="177"/>
      <c r="X655" s="177"/>
      <c r="Y655" s="177"/>
      <c r="Z655" s="177"/>
      <c r="AA655" s="241"/>
      <c r="AB655" s="235"/>
      <c r="AC655" s="235"/>
      <c r="AD655" s="232"/>
      <c r="AE655" s="177"/>
      <c r="AF655" s="177"/>
      <c r="AG655" s="92"/>
      <c r="AH655" s="92"/>
      <c r="AI655" s="92"/>
      <c r="AJ655" s="152"/>
      <c r="AK655" s="152"/>
      <c r="AL655" s="152"/>
      <c r="AM655" s="124"/>
      <c r="AN655" s="124"/>
      <c r="AO655" s="124"/>
      <c r="AP655" s="124"/>
      <c r="AQ655" s="124"/>
      <c r="AR655" s="124"/>
    </row>
    <row r="656" ht="15.75" customHeight="1">
      <c r="A656" s="232"/>
      <c r="B656" s="233"/>
      <c r="C656" s="232"/>
      <c r="D656" s="92"/>
      <c r="E656" s="232"/>
      <c r="F656" s="234"/>
      <c r="G656" s="232"/>
      <c r="H656" s="234"/>
      <c r="I656" s="232"/>
      <c r="J656" s="92"/>
      <c r="K656" s="124"/>
      <c r="L656" s="92"/>
      <c r="M656" s="235"/>
      <c r="N656" s="16"/>
      <c r="O656" s="236"/>
      <c r="P656" s="235"/>
      <c r="Q656" s="16"/>
      <c r="R656" s="237"/>
      <c r="S656" s="232"/>
      <c r="T656" s="253"/>
      <c r="U656" s="251"/>
      <c r="V656" s="177"/>
      <c r="W656" s="177"/>
      <c r="X656" s="177"/>
      <c r="Y656" s="177"/>
      <c r="Z656" s="177"/>
      <c r="AA656" s="241"/>
      <c r="AB656" s="235"/>
      <c r="AC656" s="235"/>
      <c r="AD656" s="232"/>
      <c r="AE656" s="177"/>
      <c r="AF656" s="177"/>
      <c r="AG656" s="92"/>
      <c r="AH656" s="92"/>
      <c r="AI656" s="92"/>
      <c r="AJ656" s="152"/>
      <c r="AK656" s="152"/>
      <c r="AL656" s="152"/>
      <c r="AM656" s="124"/>
      <c r="AN656" s="124"/>
      <c r="AO656" s="124"/>
      <c r="AP656" s="124"/>
      <c r="AQ656" s="124"/>
      <c r="AR656" s="124"/>
    </row>
    <row r="657" ht="15.75" customHeight="1">
      <c r="A657" s="232"/>
      <c r="B657" s="233"/>
      <c r="C657" s="232"/>
      <c r="D657" s="92"/>
      <c r="E657" s="232"/>
      <c r="F657" s="234"/>
      <c r="G657" s="232"/>
      <c r="H657" s="234"/>
      <c r="I657" s="232"/>
      <c r="J657" s="92"/>
      <c r="K657" s="124"/>
      <c r="L657" s="92"/>
      <c r="M657" s="235"/>
      <c r="N657" s="16"/>
      <c r="O657" s="236"/>
      <c r="P657" s="235"/>
      <c r="Q657" s="16"/>
      <c r="R657" s="237"/>
      <c r="S657" s="232"/>
      <c r="T657" s="253"/>
      <c r="U657" s="251"/>
      <c r="V657" s="177"/>
      <c r="W657" s="177"/>
      <c r="X657" s="177"/>
      <c r="Y657" s="177"/>
      <c r="Z657" s="177"/>
      <c r="AA657" s="241"/>
      <c r="AB657" s="235"/>
      <c r="AC657" s="235"/>
      <c r="AD657" s="232"/>
      <c r="AE657" s="177"/>
      <c r="AF657" s="177"/>
      <c r="AG657" s="92"/>
      <c r="AH657" s="92"/>
      <c r="AI657" s="92"/>
      <c r="AJ657" s="152"/>
      <c r="AK657" s="152"/>
      <c r="AL657" s="152"/>
      <c r="AM657" s="124"/>
      <c r="AN657" s="124"/>
      <c r="AO657" s="124"/>
      <c r="AP657" s="124"/>
      <c r="AQ657" s="124"/>
      <c r="AR657" s="124"/>
    </row>
    <row r="658" ht="15.75" customHeight="1">
      <c r="A658" s="232"/>
      <c r="B658" s="233"/>
      <c r="C658" s="232"/>
      <c r="D658" s="92"/>
      <c r="E658" s="232"/>
      <c r="F658" s="234"/>
      <c r="G658" s="232"/>
      <c r="H658" s="234"/>
      <c r="I658" s="232"/>
      <c r="J658" s="92"/>
      <c r="K658" s="124"/>
      <c r="L658" s="92"/>
      <c r="M658" s="235"/>
      <c r="N658" s="16"/>
      <c r="O658" s="236"/>
      <c r="P658" s="235"/>
      <c r="Q658" s="16"/>
      <c r="R658" s="237"/>
      <c r="S658" s="232"/>
      <c r="T658" s="253"/>
      <c r="U658" s="251"/>
      <c r="V658" s="177"/>
      <c r="W658" s="177"/>
      <c r="X658" s="177"/>
      <c r="Y658" s="177"/>
      <c r="Z658" s="177"/>
      <c r="AA658" s="241"/>
      <c r="AB658" s="235"/>
      <c r="AC658" s="235"/>
      <c r="AD658" s="232"/>
      <c r="AE658" s="177"/>
      <c r="AF658" s="177"/>
      <c r="AG658" s="92"/>
      <c r="AH658" s="92"/>
      <c r="AI658" s="92"/>
      <c r="AJ658" s="152"/>
      <c r="AK658" s="152"/>
      <c r="AL658" s="152"/>
      <c r="AM658" s="124"/>
      <c r="AN658" s="124"/>
      <c r="AO658" s="124"/>
      <c r="AP658" s="124"/>
      <c r="AQ658" s="124"/>
      <c r="AR658" s="124"/>
    </row>
    <row r="659" ht="15.75" customHeight="1">
      <c r="A659" s="232"/>
      <c r="B659" s="233"/>
      <c r="C659" s="232"/>
      <c r="D659" s="92"/>
      <c r="E659" s="232"/>
      <c r="F659" s="234"/>
      <c r="G659" s="232"/>
      <c r="H659" s="234"/>
      <c r="I659" s="232"/>
      <c r="J659" s="92"/>
      <c r="K659" s="124"/>
      <c r="L659" s="92"/>
      <c r="M659" s="235"/>
      <c r="N659" s="16"/>
      <c r="O659" s="236"/>
      <c r="P659" s="235"/>
      <c r="Q659" s="16"/>
      <c r="R659" s="237"/>
      <c r="S659" s="232"/>
      <c r="T659" s="253"/>
      <c r="U659" s="251"/>
      <c r="V659" s="177"/>
      <c r="W659" s="177"/>
      <c r="X659" s="177"/>
      <c r="Y659" s="177"/>
      <c r="Z659" s="177"/>
      <c r="AA659" s="241"/>
      <c r="AB659" s="235"/>
      <c r="AC659" s="235"/>
      <c r="AD659" s="232"/>
      <c r="AE659" s="177"/>
      <c r="AF659" s="177"/>
      <c r="AG659" s="92"/>
      <c r="AH659" s="92"/>
      <c r="AI659" s="92"/>
      <c r="AJ659" s="152"/>
      <c r="AK659" s="152"/>
      <c r="AL659" s="152"/>
      <c r="AM659" s="124"/>
      <c r="AN659" s="124"/>
      <c r="AO659" s="124"/>
      <c r="AP659" s="124"/>
      <c r="AQ659" s="124"/>
      <c r="AR659" s="124"/>
    </row>
    <row r="660" ht="15.75" customHeight="1">
      <c r="A660" s="232"/>
      <c r="B660" s="233"/>
      <c r="C660" s="232"/>
      <c r="D660" s="92"/>
      <c r="E660" s="232"/>
      <c r="F660" s="234"/>
      <c r="G660" s="232"/>
      <c r="H660" s="234"/>
      <c r="I660" s="232"/>
      <c r="J660" s="92"/>
      <c r="K660" s="124"/>
      <c r="L660" s="92"/>
      <c r="M660" s="235"/>
      <c r="N660" s="16"/>
      <c r="O660" s="236"/>
      <c r="P660" s="235"/>
      <c r="Q660" s="16"/>
      <c r="R660" s="237"/>
      <c r="S660" s="232"/>
      <c r="T660" s="253"/>
      <c r="U660" s="251"/>
      <c r="V660" s="177"/>
      <c r="W660" s="177"/>
      <c r="X660" s="177"/>
      <c r="Y660" s="177"/>
      <c r="Z660" s="177"/>
      <c r="AA660" s="241"/>
      <c r="AB660" s="235"/>
      <c r="AC660" s="235"/>
      <c r="AD660" s="232"/>
      <c r="AE660" s="177"/>
      <c r="AF660" s="177"/>
      <c r="AG660" s="92"/>
      <c r="AH660" s="92"/>
      <c r="AI660" s="92"/>
      <c r="AJ660" s="152"/>
      <c r="AK660" s="152"/>
      <c r="AL660" s="152"/>
      <c r="AM660" s="124"/>
      <c r="AN660" s="124"/>
      <c r="AO660" s="124"/>
      <c r="AP660" s="124"/>
      <c r="AQ660" s="124"/>
      <c r="AR660" s="124"/>
    </row>
    <row r="661" ht="15.75" customHeight="1">
      <c r="A661" s="232"/>
      <c r="B661" s="233"/>
      <c r="C661" s="232"/>
      <c r="D661" s="92"/>
      <c r="E661" s="232"/>
      <c r="F661" s="234"/>
      <c r="G661" s="232"/>
      <c r="H661" s="234"/>
      <c r="I661" s="232"/>
      <c r="J661" s="92"/>
      <c r="K661" s="124"/>
      <c r="L661" s="92"/>
      <c r="M661" s="235"/>
      <c r="N661" s="16"/>
      <c r="O661" s="236"/>
      <c r="P661" s="235"/>
      <c r="Q661" s="16"/>
      <c r="R661" s="237"/>
      <c r="S661" s="232"/>
      <c r="T661" s="253"/>
      <c r="U661" s="251"/>
      <c r="V661" s="177"/>
      <c r="W661" s="177"/>
      <c r="X661" s="177"/>
      <c r="Y661" s="177"/>
      <c r="Z661" s="177"/>
      <c r="AA661" s="241"/>
      <c r="AB661" s="235"/>
      <c r="AC661" s="235"/>
      <c r="AD661" s="232"/>
      <c r="AE661" s="177"/>
      <c r="AF661" s="177"/>
      <c r="AG661" s="92"/>
      <c r="AH661" s="92"/>
      <c r="AI661" s="92"/>
      <c r="AJ661" s="152"/>
      <c r="AK661" s="152"/>
      <c r="AL661" s="152"/>
      <c r="AM661" s="124"/>
      <c r="AN661" s="124"/>
      <c r="AO661" s="124"/>
      <c r="AP661" s="124"/>
      <c r="AQ661" s="124"/>
      <c r="AR661" s="124"/>
    </row>
    <row r="662" ht="15.75" customHeight="1">
      <c r="A662" s="232"/>
      <c r="B662" s="233"/>
      <c r="C662" s="232"/>
      <c r="D662" s="92"/>
      <c r="E662" s="232"/>
      <c r="F662" s="234"/>
      <c r="G662" s="232"/>
      <c r="H662" s="234"/>
      <c r="I662" s="232"/>
      <c r="J662" s="92"/>
      <c r="K662" s="124"/>
      <c r="L662" s="92"/>
      <c r="M662" s="235"/>
      <c r="N662" s="16"/>
      <c r="O662" s="236"/>
      <c r="P662" s="235"/>
      <c r="Q662" s="16"/>
      <c r="R662" s="237"/>
      <c r="S662" s="232"/>
      <c r="T662" s="253"/>
      <c r="U662" s="251"/>
      <c r="V662" s="177"/>
      <c r="W662" s="177"/>
      <c r="X662" s="177"/>
      <c r="Y662" s="177"/>
      <c r="Z662" s="177"/>
      <c r="AA662" s="241"/>
      <c r="AB662" s="235"/>
      <c r="AC662" s="235"/>
      <c r="AD662" s="232"/>
      <c r="AE662" s="177"/>
      <c r="AF662" s="177"/>
      <c r="AG662" s="92"/>
      <c r="AH662" s="92"/>
      <c r="AI662" s="92"/>
      <c r="AJ662" s="152"/>
      <c r="AK662" s="152"/>
      <c r="AL662" s="152"/>
      <c r="AM662" s="124"/>
      <c r="AN662" s="124"/>
      <c r="AO662" s="124"/>
      <c r="AP662" s="124"/>
      <c r="AQ662" s="124"/>
      <c r="AR662" s="124"/>
    </row>
    <row r="663" ht="15.75" customHeight="1">
      <c r="A663" s="232"/>
      <c r="B663" s="233"/>
      <c r="C663" s="232"/>
      <c r="D663" s="92"/>
      <c r="E663" s="232"/>
      <c r="F663" s="234"/>
      <c r="G663" s="232"/>
      <c r="H663" s="234"/>
      <c r="I663" s="232"/>
      <c r="J663" s="92"/>
      <c r="K663" s="124"/>
      <c r="L663" s="92"/>
      <c r="M663" s="235"/>
      <c r="N663" s="16"/>
      <c r="O663" s="236"/>
      <c r="P663" s="235"/>
      <c r="Q663" s="16"/>
      <c r="R663" s="237"/>
      <c r="S663" s="232"/>
      <c r="T663" s="253"/>
      <c r="U663" s="251"/>
      <c r="V663" s="177"/>
      <c r="W663" s="177"/>
      <c r="X663" s="177"/>
      <c r="Y663" s="177"/>
      <c r="Z663" s="177"/>
      <c r="AA663" s="241"/>
      <c r="AB663" s="235"/>
      <c r="AC663" s="235"/>
      <c r="AD663" s="232"/>
      <c r="AE663" s="177"/>
      <c r="AF663" s="177"/>
      <c r="AG663" s="92"/>
      <c r="AH663" s="92"/>
      <c r="AI663" s="92"/>
      <c r="AJ663" s="152"/>
      <c r="AK663" s="152"/>
      <c r="AL663" s="152"/>
      <c r="AM663" s="124"/>
      <c r="AN663" s="124"/>
      <c r="AO663" s="124"/>
      <c r="AP663" s="124"/>
      <c r="AQ663" s="124"/>
      <c r="AR663" s="124"/>
    </row>
    <row r="664" ht="15.75" customHeight="1">
      <c r="A664" s="232"/>
      <c r="B664" s="233"/>
      <c r="C664" s="232"/>
      <c r="D664" s="92"/>
      <c r="E664" s="232"/>
      <c r="F664" s="234"/>
      <c r="G664" s="232"/>
      <c r="H664" s="234"/>
      <c r="I664" s="232"/>
      <c r="J664" s="92"/>
      <c r="K664" s="124"/>
      <c r="L664" s="92"/>
      <c r="M664" s="235"/>
      <c r="N664" s="16"/>
      <c r="O664" s="236"/>
      <c r="P664" s="235"/>
      <c r="Q664" s="16"/>
      <c r="R664" s="237"/>
      <c r="S664" s="232"/>
      <c r="T664" s="253"/>
      <c r="U664" s="251"/>
      <c r="V664" s="177"/>
      <c r="W664" s="177"/>
      <c r="X664" s="177"/>
      <c r="Y664" s="177"/>
      <c r="Z664" s="177"/>
      <c r="AA664" s="241"/>
      <c r="AB664" s="235"/>
      <c r="AC664" s="235"/>
      <c r="AD664" s="232"/>
      <c r="AE664" s="177"/>
      <c r="AF664" s="177"/>
      <c r="AG664" s="92"/>
      <c r="AH664" s="92"/>
      <c r="AI664" s="92"/>
      <c r="AJ664" s="152"/>
      <c r="AK664" s="152"/>
      <c r="AL664" s="152"/>
      <c r="AM664" s="124"/>
      <c r="AN664" s="124"/>
      <c r="AO664" s="124"/>
      <c r="AP664" s="124"/>
      <c r="AQ664" s="124"/>
      <c r="AR664" s="124"/>
    </row>
    <row r="665" ht="15.75" customHeight="1">
      <c r="A665" s="232"/>
      <c r="B665" s="233"/>
      <c r="C665" s="232"/>
      <c r="D665" s="92"/>
      <c r="E665" s="232"/>
      <c r="F665" s="234"/>
      <c r="G665" s="232"/>
      <c r="H665" s="234"/>
      <c r="I665" s="232"/>
      <c r="J665" s="92"/>
      <c r="K665" s="124"/>
      <c r="L665" s="92"/>
      <c r="M665" s="235"/>
      <c r="N665" s="16"/>
      <c r="O665" s="236"/>
      <c r="P665" s="235"/>
      <c r="Q665" s="16"/>
      <c r="R665" s="237"/>
      <c r="S665" s="232"/>
      <c r="T665" s="253"/>
      <c r="U665" s="251"/>
      <c r="V665" s="177"/>
      <c r="W665" s="177"/>
      <c r="X665" s="177"/>
      <c r="Y665" s="177"/>
      <c r="Z665" s="177"/>
      <c r="AA665" s="241"/>
      <c r="AB665" s="235"/>
      <c r="AC665" s="235"/>
      <c r="AD665" s="232"/>
      <c r="AE665" s="177"/>
      <c r="AF665" s="177"/>
      <c r="AG665" s="92"/>
      <c r="AH665" s="92"/>
      <c r="AI665" s="92"/>
      <c r="AJ665" s="152"/>
      <c r="AK665" s="152"/>
      <c r="AL665" s="152"/>
      <c r="AM665" s="124"/>
      <c r="AN665" s="124"/>
      <c r="AO665" s="124"/>
      <c r="AP665" s="124"/>
      <c r="AQ665" s="124"/>
      <c r="AR665" s="124"/>
    </row>
    <row r="666" ht="15.75" customHeight="1">
      <c r="A666" s="232"/>
      <c r="B666" s="233"/>
      <c r="C666" s="232"/>
      <c r="D666" s="92"/>
      <c r="E666" s="232"/>
      <c r="F666" s="234"/>
      <c r="G666" s="232"/>
      <c r="H666" s="234"/>
      <c r="I666" s="232"/>
      <c r="J666" s="92"/>
      <c r="K666" s="124"/>
      <c r="L666" s="92"/>
      <c r="M666" s="235"/>
      <c r="N666" s="16"/>
      <c r="O666" s="236"/>
      <c r="P666" s="235"/>
      <c r="Q666" s="16"/>
      <c r="R666" s="237"/>
      <c r="S666" s="232"/>
      <c r="T666" s="253"/>
      <c r="U666" s="251"/>
      <c r="V666" s="177"/>
      <c r="W666" s="177"/>
      <c r="X666" s="177"/>
      <c r="Y666" s="177"/>
      <c r="Z666" s="177"/>
      <c r="AA666" s="241"/>
      <c r="AB666" s="235"/>
      <c r="AC666" s="235"/>
      <c r="AD666" s="232"/>
      <c r="AE666" s="177"/>
      <c r="AF666" s="177"/>
      <c r="AG666" s="92"/>
      <c r="AH666" s="92"/>
      <c r="AI666" s="92"/>
      <c r="AJ666" s="152"/>
      <c r="AK666" s="152"/>
      <c r="AL666" s="152"/>
      <c r="AM666" s="124"/>
      <c r="AN666" s="124"/>
      <c r="AO666" s="124"/>
      <c r="AP666" s="124"/>
      <c r="AQ666" s="124"/>
      <c r="AR666" s="124"/>
    </row>
    <row r="667" ht="15.75" customHeight="1">
      <c r="A667" s="232"/>
      <c r="B667" s="233"/>
      <c r="C667" s="232"/>
      <c r="D667" s="92"/>
      <c r="E667" s="232"/>
      <c r="F667" s="234"/>
      <c r="G667" s="232"/>
      <c r="H667" s="234"/>
      <c r="I667" s="232"/>
      <c r="J667" s="92"/>
      <c r="K667" s="124"/>
      <c r="L667" s="92"/>
      <c r="M667" s="235"/>
      <c r="N667" s="16"/>
      <c r="O667" s="236"/>
      <c r="P667" s="235"/>
      <c r="Q667" s="16"/>
      <c r="R667" s="237"/>
      <c r="S667" s="232"/>
      <c r="T667" s="253"/>
      <c r="U667" s="251"/>
      <c r="V667" s="177"/>
      <c r="W667" s="177"/>
      <c r="X667" s="177"/>
      <c r="Y667" s="177"/>
      <c r="Z667" s="177"/>
      <c r="AA667" s="241"/>
      <c r="AB667" s="235"/>
      <c r="AC667" s="235"/>
      <c r="AD667" s="232"/>
      <c r="AE667" s="177"/>
      <c r="AF667" s="177"/>
      <c r="AG667" s="92"/>
      <c r="AH667" s="92"/>
      <c r="AI667" s="92"/>
      <c r="AJ667" s="152"/>
      <c r="AK667" s="152"/>
      <c r="AL667" s="152"/>
      <c r="AM667" s="124"/>
      <c r="AN667" s="124"/>
      <c r="AO667" s="124"/>
      <c r="AP667" s="124"/>
      <c r="AQ667" s="124"/>
      <c r="AR667" s="124"/>
    </row>
    <row r="668" ht="15.75" customHeight="1">
      <c r="A668" s="232"/>
      <c r="B668" s="233"/>
      <c r="C668" s="232"/>
      <c r="D668" s="92"/>
      <c r="E668" s="232"/>
      <c r="F668" s="234"/>
      <c r="G668" s="232"/>
      <c r="H668" s="234"/>
      <c r="I668" s="232"/>
      <c r="J668" s="92"/>
      <c r="K668" s="124"/>
      <c r="L668" s="92"/>
      <c r="M668" s="235"/>
      <c r="N668" s="16"/>
      <c r="O668" s="236"/>
      <c r="P668" s="235"/>
      <c r="Q668" s="16"/>
      <c r="R668" s="237"/>
      <c r="S668" s="232"/>
      <c r="T668" s="253"/>
      <c r="U668" s="251"/>
      <c r="V668" s="177"/>
      <c r="W668" s="177"/>
      <c r="X668" s="177"/>
      <c r="Y668" s="177"/>
      <c r="Z668" s="177"/>
      <c r="AA668" s="241"/>
      <c r="AB668" s="235"/>
      <c r="AC668" s="235"/>
      <c r="AD668" s="232"/>
      <c r="AE668" s="177"/>
      <c r="AF668" s="177"/>
      <c r="AG668" s="92"/>
      <c r="AH668" s="92"/>
      <c r="AI668" s="92"/>
      <c r="AJ668" s="152"/>
      <c r="AK668" s="152"/>
      <c r="AL668" s="152"/>
      <c r="AM668" s="124"/>
      <c r="AN668" s="124"/>
      <c r="AO668" s="124"/>
      <c r="AP668" s="124"/>
      <c r="AQ668" s="124"/>
      <c r="AR668" s="124"/>
    </row>
    <row r="669" ht="15.75" customHeight="1">
      <c r="A669" s="232"/>
      <c r="B669" s="233"/>
      <c r="C669" s="232"/>
      <c r="D669" s="92"/>
      <c r="E669" s="232"/>
      <c r="F669" s="234"/>
      <c r="G669" s="232"/>
      <c r="H669" s="234"/>
      <c r="I669" s="232"/>
      <c r="J669" s="92"/>
      <c r="K669" s="124"/>
      <c r="L669" s="92"/>
      <c r="M669" s="235"/>
      <c r="N669" s="16"/>
      <c r="O669" s="236"/>
      <c r="P669" s="235"/>
      <c r="Q669" s="16"/>
      <c r="R669" s="237"/>
      <c r="S669" s="232"/>
      <c r="T669" s="253"/>
      <c r="U669" s="251"/>
      <c r="V669" s="177"/>
      <c r="W669" s="177"/>
      <c r="X669" s="177"/>
      <c r="Y669" s="177"/>
      <c r="Z669" s="177"/>
      <c r="AA669" s="241"/>
      <c r="AB669" s="235"/>
      <c r="AC669" s="235"/>
      <c r="AD669" s="232"/>
      <c r="AE669" s="177"/>
      <c r="AF669" s="177"/>
      <c r="AG669" s="92"/>
      <c r="AH669" s="92"/>
      <c r="AI669" s="92"/>
      <c r="AJ669" s="152"/>
      <c r="AK669" s="152"/>
      <c r="AL669" s="152"/>
      <c r="AM669" s="124"/>
      <c r="AN669" s="124"/>
      <c r="AO669" s="124"/>
      <c r="AP669" s="124"/>
      <c r="AQ669" s="124"/>
      <c r="AR669" s="124"/>
    </row>
    <row r="670" ht="15.75" customHeight="1">
      <c r="A670" s="232"/>
      <c r="B670" s="233"/>
      <c r="C670" s="232"/>
      <c r="D670" s="92"/>
      <c r="E670" s="232"/>
      <c r="F670" s="234"/>
      <c r="G670" s="232"/>
      <c r="H670" s="234"/>
      <c r="I670" s="232"/>
      <c r="J670" s="92"/>
      <c r="K670" s="124"/>
      <c r="L670" s="92"/>
      <c r="M670" s="235"/>
      <c r="N670" s="16"/>
      <c r="O670" s="236"/>
      <c r="P670" s="235"/>
      <c r="Q670" s="16"/>
      <c r="R670" s="237"/>
      <c r="S670" s="232"/>
      <c r="T670" s="253"/>
      <c r="U670" s="251"/>
      <c r="V670" s="177"/>
      <c r="W670" s="177"/>
      <c r="X670" s="177"/>
      <c r="Y670" s="177"/>
      <c r="Z670" s="177"/>
      <c r="AA670" s="241"/>
      <c r="AB670" s="235"/>
      <c r="AC670" s="235"/>
      <c r="AD670" s="232"/>
      <c r="AE670" s="177"/>
      <c r="AF670" s="177"/>
      <c r="AG670" s="92"/>
      <c r="AH670" s="92"/>
      <c r="AI670" s="92"/>
      <c r="AJ670" s="152"/>
      <c r="AK670" s="152"/>
      <c r="AL670" s="152"/>
      <c r="AM670" s="124"/>
      <c r="AN670" s="124"/>
      <c r="AO670" s="124"/>
      <c r="AP670" s="124"/>
      <c r="AQ670" s="124"/>
      <c r="AR670" s="124"/>
    </row>
    <row r="671" ht="15.75" customHeight="1">
      <c r="A671" s="232"/>
      <c r="B671" s="233"/>
      <c r="C671" s="232"/>
      <c r="D671" s="92"/>
      <c r="E671" s="232"/>
      <c r="F671" s="234"/>
      <c r="G671" s="232"/>
      <c r="H671" s="234"/>
      <c r="I671" s="232"/>
      <c r="J671" s="92"/>
      <c r="K671" s="124"/>
      <c r="L671" s="92"/>
      <c r="M671" s="235"/>
      <c r="N671" s="16"/>
      <c r="O671" s="236"/>
      <c r="P671" s="235"/>
      <c r="Q671" s="16"/>
      <c r="R671" s="237"/>
      <c r="S671" s="232"/>
      <c r="T671" s="253"/>
      <c r="U671" s="251"/>
      <c r="V671" s="177"/>
      <c r="W671" s="177"/>
      <c r="X671" s="177"/>
      <c r="Y671" s="177"/>
      <c r="Z671" s="177"/>
      <c r="AA671" s="241"/>
      <c r="AB671" s="235"/>
      <c r="AC671" s="235"/>
      <c r="AD671" s="232"/>
      <c r="AE671" s="177"/>
      <c r="AF671" s="177"/>
      <c r="AG671" s="92"/>
      <c r="AH671" s="92"/>
      <c r="AI671" s="92"/>
      <c r="AJ671" s="152"/>
      <c r="AK671" s="152"/>
      <c r="AL671" s="152"/>
      <c r="AM671" s="124"/>
      <c r="AN671" s="124"/>
      <c r="AO671" s="124"/>
      <c r="AP671" s="124"/>
      <c r="AQ671" s="124"/>
      <c r="AR671" s="124"/>
    </row>
    <row r="672" ht="15.75" customHeight="1">
      <c r="A672" s="232"/>
      <c r="B672" s="233"/>
      <c r="C672" s="232"/>
      <c r="D672" s="92"/>
      <c r="E672" s="232"/>
      <c r="F672" s="234"/>
      <c r="G672" s="232"/>
      <c r="H672" s="234"/>
      <c r="I672" s="232"/>
      <c r="J672" s="92"/>
      <c r="K672" s="124"/>
      <c r="L672" s="92"/>
      <c r="M672" s="235"/>
      <c r="N672" s="16"/>
      <c r="O672" s="236"/>
      <c r="P672" s="235"/>
      <c r="Q672" s="16"/>
      <c r="R672" s="237"/>
      <c r="S672" s="232"/>
      <c r="T672" s="253"/>
      <c r="U672" s="251"/>
      <c r="V672" s="177"/>
      <c r="W672" s="177"/>
      <c r="X672" s="177"/>
      <c r="Y672" s="177"/>
      <c r="Z672" s="177"/>
      <c r="AA672" s="241"/>
      <c r="AB672" s="235"/>
      <c r="AC672" s="235"/>
      <c r="AD672" s="232"/>
      <c r="AE672" s="177"/>
      <c r="AF672" s="177"/>
      <c r="AG672" s="92"/>
      <c r="AH672" s="92"/>
      <c r="AI672" s="92"/>
      <c r="AJ672" s="152"/>
      <c r="AK672" s="152"/>
      <c r="AL672" s="152"/>
      <c r="AM672" s="124"/>
      <c r="AN672" s="124"/>
      <c r="AO672" s="124"/>
      <c r="AP672" s="124"/>
      <c r="AQ672" s="124"/>
      <c r="AR672" s="124"/>
    </row>
    <row r="673" ht="15.75" customHeight="1">
      <c r="A673" s="232"/>
      <c r="B673" s="233"/>
      <c r="C673" s="232"/>
      <c r="D673" s="92"/>
      <c r="E673" s="232"/>
      <c r="F673" s="234"/>
      <c r="G673" s="232"/>
      <c r="H673" s="234"/>
      <c r="I673" s="232"/>
      <c r="J673" s="92"/>
      <c r="K673" s="124"/>
      <c r="L673" s="92"/>
      <c r="M673" s="235"/>
      <c r="N673" s="16"/>
      <c r="O673" s="236"/>
      <c r="P673" s="235"/>
      <c r="Q673" s="16"/>
      <c r="R673" s="237"/>
      <c r="S673" s="232"/>
      <c r="T673" s="253"/>
      <c r="U673" s="251"/>
      <c r="V673" s="177"/>
      <c r="W673" s="177"/>
      <c r="X673" s="177"/>
      <c r="Y673" s="177"/>
      <c r="Z673" s="177"/>
      <c r="AA673" s="241"/>
      <c r="AB673" s="235"/>
      <c r="AC673" s="235"/>
      <c r="AD673" s="232"/>
      <c r="AE673" s="177"/>
      <c r="AF673" s="177"/>
      <c r="AG673" s="92"/>
      <c r="AH673" s="92"/>
      <c r="AI673" s="92"/>
      <c r="AJ673" s="152"/>
      <c r="AK673" s="152"/>
      <c r="AL673" s="152"/>
      <c r="AM673" s="124"/>
      <c r="AN673" s="124"/>
      <c r="AO673" s="124"/>
      <c r="AP673" s="124"/>
      <c r="AQ673" s="124"/>
      <c r="AR673" s="124"/>
    </row>
    <row r="674" ht="15.75" customHeight="1">
      <c r="A674" s="232"/>
      <c r="B674" s="233"/>
      <c r="C674" s="232"/>
      <c r="D674" s="92"/>
      <c r="E674" s="232"/>
      <c r="F674" s="234"/>
      <c r="G674" s="232"/>
      <c r="H674" s="234"/>
      <c r="I674" s="232"/>
      <c r="J674" s="92"/>
      <c r="K674" s="124"/>
      <c r="L674" s="92"/>
      <c r="M674" s="235"/>
      <c r="N674" s="16"/>
      <c r="O674" s="236"/>
      <c r="P674" s="235"/>
      <c r="Q674" s="16"/>
      <c r="R674" s="237"/>
      <c r="S674" s="232"/>
      <c r="T674" s="253"/>
      <c r="U674" s="251"/>
      <c r="V674" s="177"/>
      <c r="W674" s="177"/>
      <c r="X674" s="177"/>
      <c r="Y674" s="177"/>
      <c r="Z674" s="177"/>
      <c r="AA674" s="241"/>
      <c r="AB674" s="235"/>
      <c r="AC674" s="235"/>
      <c r="AD674" s="232"/>
      <c r="AE674" s="177"/>
      <c r="AF674" s="177"/>
      <c r="AG674" s="92"/>
      <c r="AH674" s="92"/>
      <c r="AI674" s="92"/>
      <c r="AJ674" s="152"/>
      <c r="AK674" s="152"/>
      <c r="AL674" s="152"/>
      <c r="AM674" s="124"/>
      <c r="AN674" s="124"/>
      <c r="AO674" s="124"/>
      <c r="AP674" s="124"/>
      <c r="AQ674" s="124"/>
      <c r="AR674" s="124"/>
    </row>
    <row r="675" ht="15.75" customHeight="1">
      <c r="A675" s="232"/>
      <c r="B675" s="233"/>
      <c r="C675" s="232"/>
      <c r="D675" s="92"/>
      <c r="E675" s="232"/>
      <c r="F675" s="234"/>
      <c r="G675" s="232"/>
      <c r="H675" s="234"/>
      <c r="I675" s="232"/>
      <c r="J675" s="92"/>
      <c r="K675" s="124"/>
      <c r="L675" s="92"/>
      <c r="M675" s="235"/>
      <c r="N675" s="16"/>
      <c r="O675" s="236"/>
      <c r="P675" s="235"/>
      <c r="Q675" s="16"/>
      <c r="R675" s="237"/>
      <c r="S675" s="232"/>
      <c r="T675" s="253"/>
      <c r="U675" s="251"/>
      <c r="V675" s="177"/>
      <c r="W675" s="177"/>
      <c r="X675" s="177"/>
      <c r="Y675" s="177"/>
      <c r="Z675" s="177"/>
      <c r="AA675" s="241"/>
      <c r="AB675" s="235"/>
      <c r="AC675" s="235"/>
      <c r="AD675" s="232"/>
      <c r="AE675" s="177"/>
      <c r="AF675" s="177"/>
      <c r="AG675" s="92"/>
      <c r="AH675" s="92"/>
      <c r="AI675" s="92"/>
      <c r="AJ675" s="152"/>
      <c r="AK675" s="152"/>
      <c r="AL675" s="152"/>
      <c r="AM675" s="124"/>
      <c r="AN675" s="124"/>
      <c r="AO675" s="124"/>
      <c r="AP675" s="124"/>
      <c r="AQ675" s="124"/>
      <c r="AR675" s="124"/>
    </row>
    <row r="676" ht="15.75" customHeight="1">
      <c r="A676" s="232"/>
      <c r="B676" s="233"/>
      <c r="C676" s="232"/>
      <c r="D676" s="92"/>
      <c r="E676" s="232"/>
      <c r="F676" s="234"/>
      <c r="G676" s="232"/>
      <c r="H676" s="234"/>
      <c r="I676" s="232"/>
      <c r="J676" s="92"/>
      <c r="K676" s="124"/>
      <c r="L676" s="92"/>
      <c r="M676" s="235"/>
      <c r="N676" s="16"/>
      <c r="O676" s="236"/>
      <c r="P676" s="235"/>
      <c r="Q676" s="16"/>
      <c r="R676" s="237"/>
      <c r="S676" s="232"/>
      <c r="T676" s="253"/>
      <c r="U676" s="251"/>
      <c r="V676" s="177"/>
      <c r="W676" s="177"/>
      <c r="X676" s="177"/>
      <c r="Y676" s="177"/>
      <c r="Z676" s="177"/>
      <c r="AA676" s="241"/>
      <c r="AB676" s="235"/>
      <c r="AC676" s="235"/>
      <c r="AD676" s="232"/>
      <c r="AE676" s="177"/>
      <c r="AF676" s="177"/>
      <c r="AG676" s="92"/>
      <c r="AH676" s="92"/>
      <c r="AI676" s="92"/>
      <c r="AJ676" s="152"/>
      <c r="AK676" s="152"/>
      <c r="AL676" s="152"/>
      <c r="AM676" s="124"/>
      <c r="AN676" s="124"/>
      <c r="AO676" s="124"/>
      <c r="AP676" s="124"/>
      <c r="AQ676" s="124"/>
      <c r="AR676" s="124"/>
    </row>
    <row r="677" ht="15.75" customHeight="1">
      <c r="A677" s="232"/>
      <c r="B677" s="233"/>
      <c r="C677" s="232"/>
      <c r="D677" s="92"/>
      <c r="E677" s="232"/>
      <c r="F677" s="234"/>
      <c r="G677" s="232"/>
      <c r="H677" s="234"/>
      <c r="I677" s="232"/>
      <c r="J677" s="92"/>
      <c r="K677" s="124"/>
      <c r="L677" s="92"/>
      <c r="M677" s="235"/>
      <c r="N677" s="16"/>
      <c r="O677" s="236"/>
      <c r="P677" s="235"/>
      <c r="Q677" s="16"/>
      <c r="R677" s="237"/>
      <c r="S677" s="232"/>
      <c r="T677" s="253"/>
      <c r="U677" s="251"/>
      <c r="V677" s="177"/>
      <c r="W677" s="177"/>
      <c r="X677" s="177"/>
      <c r="Y677" s="177"/>
      <c r="Z677" s="177"/>
      <c r="AA677" s="241"/>
      <c r="AB677" s="235"/>
      <c r="AC677" s="235"/>
      <c r="AD677" s="232"/>
      <c r="AE677" s="177"/>
      <c r="AF677" s="177"/>
      <c r="AG677" s="92"/>
      <c r="AH677" s="92"/>
      <c r="AI677" s="92"/>
      <c r="AJ677" s="152"/>
      <c r="AK677" s="152"/>
      <c r="AL677" s="152"/>
      <c r="AM677" s="124"/>
      <c r="AN677" s="124"/>
      <c r="AO677" s="124"/>
      <c r="AP677" s="124"/>
      <c r="AQ677" s="124"/>
      <c r="AR677" s="124"/>
    </row>
    <row r="678" ht="15.75" customHeight="1">
      <c r="A678" s="232"/>
      <c r="B678" s="233"/>
      <c r="C678" s="232"/>
      <c r="D678" s="92"/>
      <c r="E678" s="232"/>
      <c r="F678" s="234"/>
      <c r="G678" s="232"/>
      <c r="H678" s="234"/>
      <c r="I678" s="232"/>
      <c r="J678" s="92"/>
      <c r="K678" s="124"/>
      <c r="L678" s="92"/>
      <c r="M678" s="235"/>
      <c r="N678" s="16"/>
      <c r="O678" s="236"/>
      <c r="P678" s="235"/>
      <c r="Q678" s="16"/>
      <c r="R678" s="237"/>
      <c r="S678" s="232"/>
      <c r="T678" s="253"/>
      <c r="U678" s="251"/>
      <c r="V678" s="177"/>
      <c r="W678" s="177"/>
      <c r="X678" s="177"/>
      <c r="Y678" s="177"/>
      <c r="Z678" s="177"/>
      <c r="AA678" s="241"/>
      <c r="AB678" s="235"/>
      <c r="AC678" s="235"/>
      <c r="AD678" s="232"/>
      <c r="AE678" s="177"/>
      <c r="AF678" s="177"/>
      <c r="AG678" s="92"/>
      <c r="AH678" s="92"/>
      <c r="AI678" s="92"/>
      <c r="AJ678" s="152"/>
      <c r="AK678" s="152"/>
      <c r="AL678" s="152"/>
      <c r="AM678" s="124"/>
      <c r="AN678" s="124"/>
      <c r="AO678" s="124"/>
      <c r="AP678" s="124"/>
      <c r="AQ678" s="124"/>
      <c r="AR678" s="124"/>
    </row>
    <row r="679" ht="15.75" customHeight="1">
      <c r="A679" s="232"/>
      <c r="B679" s="233"/>
      <c r="C679" s="232"/>
      <c r="D679" s="92"/>
      <c r="E679" s="232"/>
      <c r="F679" s="234"/>
      <c r="G679" s="232"/>
      <c r="H679" s="234"/>
      <c r="I679" s="232"/>
      <c r="J679" s="92"/>
      <c r="K679" s="124"/>
      <c r="L679" s="92"/>
      <c r="M679" s="235"/>
      <c r="N679" s="16"/>
      <c r="O679" s="236"/>
      <c r="P679" s="235"/>
      <c r="Q679" s="16"/>
      <c r="R679" s="237"/>
      <c r="S679" s="232"/>
      <c r="T679" s="253"/>
      <c r="U679" s="251"/>
      <c r="V679" s="177"/>
      <c r="W679" s="177"/>
      <c r="X679" s="177"/>
      <c r="Y679" s="177"/>
      <c r="Z679" s="177"/>
      <c r="AA679" s="241"/>
      <c r="AB679" s="235"/>
      <c r="AC679" s="235"/>
      <c r="AD679" s="232"/>
      <c r="AE679" s="177"/>
      <c r="AF679" s="177"/>
      <c r="AG679" s="92"/>
      <c r="AH679" s="92"/>
      <c r="AI679" s="92"/>
      <c r="AJ679" s="152"/>
      <c r="AK679" s="152"/>
      <c r="AL679" s="152"/>
      <c r="AM679" s="124"/>
      <c r="AN679" s="124"/>
      <c r="AO679" s="124"/>
      <c r="AP679" s="124"/>
      <c r="AQ679" s="124"/>
      <c r="AR679" s="124"/>
    </row>
    <row r="680" ht="15.75" customHeight="1">
      <c r="A680" s="232"/>
      <c r="B680" s="233"/>
      <c r="C680" s="232"/>
      <c r="D680" s="92"/>
      <c r="E680" s="232"/>
      <c r="F680" s="234"/>
      <c r="G680" s="232"/>
      <c r="H680" s="234"/>
      <c r="I680" s="232"/>
      <c r="J680" s="92"/>
      <c r="K680" s="124"/>
      <c r="L680" s="92"/>
      <c r="M680" s="235"/>
      <c r="N680" s="16"/>
      <c r="O680" s="236"/>
      <c r="P680" s="235"/>
      <c r="Q680" s="16"/>
      <c r="R680" s="237"/>
      <c r="S680" s="232"/>
      <c r="T680" s="253"/>
      <c r="U680" s="251"/>
      <c r="V680" s="177"/>
      <c r="W680" s="177"/>
      <c r="X680" s="177"/>
      <c r="Y680" s="177"/>
      <c r="Z680" s="177"/>
      <c r="AA680" s="241"/>
      <c r="AB680" s="235"/>
      <c r="AC680" s="235"/>
      <c r="AD680" s="232"/>
      <c r="AE680" s="177"/>
      <c r="AF680" s="177"/>
      <c r="AG680" s="92"/>
      <c r="AH680" s="92"/>
      <c r="AI680" s="92"/>
      <c r="AJ680" s="152"/>
      <c r="AK680" s="152"/>
      <c r="AL680" s="152"/>
      <c r="AM680" s="124"/>
      <c r="AN680" s="124"/>
      <c r="AO680" s="124"/>
      <c r="AP680" s="124"/>
      <c r="AQ680" s="124"/>
      <c r="AR680" s="124"/>
    </row>
    <row r="681" ht="15.75" customHeight="1">
      <c r="A681" s="232"/>
      <c r="B681" s="233"/>
      <c r="C681" s="232"/>
      <c r="D681" s="92"/>
      <c r="E681" s="232"/>
      <c r="F681" s="234"/>
      <c r="G681" s="232"/>
      <c r="H681" s="234"/>
      <c r="I681" s="232"/>
      <c r="J681" s="92"/>
      <c r="K681" s="124"/>
      <c r="L681" s="92"/>
      <c r="M681" s="235"/>
      <c r="N681" s="16"/>
      <c r="O681" s="236"/>
      <c r="P681" s="235"/>
      <c r="Q681" s="16"/>
      <c r="R681" s="237"/>
      <c r="S681" s="232"/>
      <c r="T681" s="253"/>
      <c r="U681" s="251"/>
      <c r="V681" s="177"/>
      <c r="W681" s="177"/>
      <c r="X681" s="177"/>
      <c r="Y681" s="177"/>
      <c r="Z681" s="177"/>
      <c r="AA681" s="241"/>
      <c r="AB681" s="235"/>
      <c r="AC681" s="235"/>
      <c r="AD681" s="232"/>
      <c r="AE681" s="177"/>
      <c r="AF681" s="177"/>
      <c r="AG681" s="92"/>
      <c r="AH681" s="92"/>
      <c r="AI681" s="92"/>
      <c r="AJ681" s="152"/>
      <c r="AK681" s="152"/>
      <c r="AL681" s="152"/>
      <c r="AM681" s="124"/>
      <c r="AN681" s="124"/>
      <c r="AO681" s="124"/>
      <c r="AP681" s="124"/>
      <c r="AQ681" s="124"/>
      <c r="AR681" s="124"/>
    </row>
    <row r="682" ht="15.75" customHeight="1">
      <c r="A682" s="232"/>
      <c r="B682" s="233"/>
      <c r="C682" s="232"/>
      <c r="D682" s="92"/>
      <c r="E682" s="232"/>
      <c r="F682" s="234"/>
      <c r="G682" s="232"/>
      <c r="H682" s="234"/>
      <c r="I682" s="232"/>
      <c r="J682" s="92"/>
      <c r="K682" s="124"/>
      <c r="L682" s="92"/>
      <c r="M682" s="235"/>
      <c r="N682" s="16"/>
      <c r="O682" s="236"/>
      <c r="P682" s="235"/>
      <c r="Q682" s="16"/>
      <c r="R682" s="237"/>
      <c r="S682" s="232"/>
      <c r="T682" s="253"/>
      <c r="U682" s="251"/>
      <c r="V682" s="177"/>
      <c r="W682" s="177"/>
      <c r="X682" s="177"/>
      <c r="Y682" s="177"/>
      <c r="Z682" s="177"/>
      <c r="AA682" s="241"/>
      <c r="AB682" s="235"/>
      <c r="AC682" s="235"/>
      <c r="AD682" s="232"/>
      <c r="AE682" s="177"/>
      <c r="AF682" s="177"/>
      <c r="AG682" s="92"/>
      <c r="AH682" s="92"/>
      <c r="AI682" s="92"/>
      <c r="AJ682" s="152"/>
      <c r="AK682" s="152"/>
      <c r="AL682" s="152"/>
      <c r="AM682" s="124"/>
      <c r="AN682" s="124"/>
      <c r="AO682" s="124"/>
      <c r="AP682" s="124"/>
      <c r="AQ682" s="124"/>
      <c r="AR682" s="124"/>
    </row>
    <row r="683" ht="15.75" customHeight="1">
      <c r="A683" s="232"/>
      <c r="B683" s="233"/>
      <c r="C683" s="232"/>
      <c r="D683" s="92"/>
      <c r="E683" s="232"/>
      <c r="F683" s="234"/>
      <c r="G683" s="232"/>
      <c r="H683" s="234"/>
      <c r="I683" s="232"/>
      <c r="J683" s="92"/>
      <c r="K683" s="124"/>
      <c r="L683" s="92"/>
      <c r="M683" s="235"/>
      <c r="N683" s="16"/>
      <c r="O683" s="236"/>
      <c r="P683" s="235"/>
      <c r="Q683" s="16"/>
      <c r="R683" s="237"/>
      <c r="S683" s="232"/>
      <c r="T683" s="253"/>
      <c r="U683" s="251"/>
      <c r="V683" s="177"/>
      <c r="W683" s="177"/>
      <c r="X683" s="177"/>
      <c r="Y683" s="177"/>
      <c r="Z683" s="177"/>
      <c r="AA683" s="241"/>
      <c r="AB683" s="235"/>
      <c r="AC683" s="235"/>
      <c r="AD683" s="232"/>
      <c r="AE683" s="177"/>
      <c r="AF683" s="177"/>
      <c r="AG683" s="92"/>
      <c r="AH683" s="92"/>
      <c r="AI683" s="92"/>
      <c r="AJ683" s="152"/>
      <c r="AK683" s="152"/>
      <c r="AL683" s="152"/>
      <c r="AM683" s="124"/>
      <c r="AN683" s="124"/>
      <c r="AO683" s="124"/>
      <c r="AP683" s="124"/>
      <c r="AQ683" s="124"/>
      <c r="AR683" s="124"/>
    </row>
    <row r="684" ht="15.75" customHeight="1">
      <c r="A684" s="232"/>
      <c r="B684" s="233"/>
      <c r="C684" s="232"/>
      <c r="D684" s="92"/>
      <c r="E684" s="232"/>
      <c r="F684" s="234"/>
      <c r="G684" s="232"/>
      <c r="H684" s="234"/>
      <c r="I684" s="232"/>
      <c r="J684" s="92"/>
      <c r="K684" s="124"/>
      <c r="L684" s="92"/>
      <c r="M684" s="235"/>
      <c r="N684" s="16"/>
      <c r="O684" s="236"/>
      <c r="P684" s="235"/>
      <c r="Q684" s="16"/>
      <c r="R684" s="237"/>
      <c r="S684" s="232"/>
      <c r="T684" s="253"/>
      <c r="U684" s="251"/>
      <c r="V684" s="177"/>
      <c r="W684" s="177"/>
      <c r="X684" s="177"/>
      <c r="Y684" s="177"/>
      <c r="Z684" s="177"/>
      <c r="AA684" s="241"/>
      <c r="AB684" s="235"/>
      <c r="AC684" s="235"/>
      <c r="AD684" s="232"/>
      <c r="AE684" s="177"/>
      <c r="AF684" s="177"/>
      <c r="AG684" s="92"/>
      <c r="AH684" s="92"/>
      <c r="AI684" s="92"/>
      <c r="AJ684" s="152"/>
      <c r="AK684" s="152"/>
      <c r="AL684" s="152"/>
      <c r="AM684" s="124"/>
      <c r="AN684" s="124"/>
      <c r="AO684" s="124"/>
      <c r="AP684" s="124"/>
      <c r="AQ684" s="124"/>
      <c r="AR684" s="124"/>
    </row>
    <row r="685" ht="15.75" customHeight="1">
      <c r="A685" s="232"/>
      <c r="B685" s="233"/>
      <c r="C685" s="232"/>
      <c r="D685" s="92"/>
      <c r="E685" s="232"/>
      <c r="F685" s="234"/>
      <c r="G685" s="232"/>
      <c r="H685" s="234"/>
      <c r="I685" s="232"/>
      <c r="J685" s="92"/>
      <c r="K685" s="124"/>
      <c r="L685" s="92"/>
      <c r="M685" s="235"/>
      <c r="N685" s="16"/>
      <c r="O685" s="236"/>
      <c r="P685" s="235"/>
      <c r="Q685" s="16"/>
      <c r="R685" s="237"/>
      <c r="S685" s="232"/>
      <c r="T685" s="253"/>
      <c r="U685" s="251"/>
      <c r="V685" s="177"/>
      <c r="W685" s="177"/>
      <c r="X685" s="177"/>
      <c r="Y685" s="177"/>
      <c r="Z685" s="177"/>
      <c r="AA685" s="241"/>
      <c r="AB685" s="235"/>
      <c r="AC685" s="235"/>
      <c r="AD685" s="232"/>
      <c r="AE685" s="177"/>
      <c r="AF685" s="177"/>
      <c r="AG685" s="92"/>
      <c r="AH685" s="92"/>
      <c r="AI685" s="92"/>
      <c r="AJ685" s="152"/>
      <c r="AK685" s="152"/>
      <c r="AL685" s="152"/>
      <c r="AM685" s="124"/>
      <c r="AN685" s="124"/>
      <c r="AO685" s="124"/>
      <c r="AP685" s="124"/>
      <c r="AQ685" s="124"/>
      <c r="AR685" s="124"/>
    </row>
    <row r="686" ht="15.75" customHeight="1">
      <c r="A686" s="232"/>
      <c r="B686" s="233"/>
      <c r="C686" s="232"/>
      <c r="D686" s="92"/>
      <c r="E686" s="232"/>
      <c r="F686" s="234"/>
      <c r="G686" s="232"/>
      <c r="H686" s="234"/>
      <c r="I686" s="232"/>
      <c r="J686" s="92"/>
      <c r="K686" s="124"/>
      <c r="L686" s="92"/>
      <c r="M686" s="235"/>
      <c r="N686" s="16"/>
      <c r="O686" s="236"/>
      <c r="P686" s="235"/>
      <c r="Q686" s="16"/>
      <c r="R686" s="237"/>
      <c r="S686" s="232"/>
      <c r="T686" s="253"/>
      <c r="U686" s="251"/>
      <c r="V686" s="177"/>
      <c r="W686" s="177"/>
      <c r="X686" s="177"/>
      <c r="Y686" s="177"/>
      <c r="Z686" s="177"/>
      <c r="AA686" s="241"/>
      <c r="AB686" s="235"/>
      <c r="AC686" s="235"/>
      <c r="AD686" s="232"/>
      <c r="AE686" s="177"/>
      <c r="AF686" s="177"/>
      <c r="AG686" s="92"/>
      <c r="AH686" s="92"/>
      <c r="AI686" s="92"/>
      <c r="AJ686" s="152"/>
      <c r="AK686" s="152"/>
      <c r="AL686" s="152"/>
      <c r="AM686" s="124"/>
      <c r="AN686" s="124"/>
      <c r="AO686" s="124"/>
      <c r="AP686" s="124"/>
      <c r="AQ686" s="124"/>
      <c r="AR686" s="124"/>
    </row>
    <row r="687" ht="15.75" customHeight="1">
      <c r="A687" s="232"/>
      <c r="B687" s="233"/>
      <c r="C687" s="232"/>
      <c r="D687" s="92"/>
      <c r="E687" s="232"/>
      <c r="F687" s="234"/>
      <c r="G687" s="232"/>
      <c r="H687" s="234"/>
      <c r="I687" s="232"/>
      <c r="J687" s="92"/>
      <c r="K687" s="124"/>
      <c r="L687" s="92"/>
      <c r="M687" s="235"/>
      <c r="N687" s="16"/>
      <c r="O687" s="236"/>
      <c r="P687" s="235"/>
      <c r="Q687" s="16"/>
      <c r="R687" s="237"/>
      <c r="S687" s="232"/>
      <c r="T687" s="253"/>
      <c r="U687" s="251"/>
      <c r="V687" s="177"/>
      <c r="W687" s="177"/>
      <c r="X687" s="177"/>
      <c r="Y687" s="177"/>
      <c r="Z687" s="177"/>
      <c r="AA687" s="241"/>
      <c r="AB687" s="235"/>
      <c r="AC687" s="235"/>
      <c r="AD687" s="232"/>
      <c r="AE687" s="177"/>
      <c r="AF687" s="177"/>
      <c r="AG687" s="92"/>
      <c r="AH687" s="92"/>
      <c r="AI687" s="92"/>
      <c r="AJ687" s="152"/>
      <c r="AK687" s="152"/>
      <c r="AL687" s="152"/>
      <c r="AM687" s="124"/>
      <c r="AN687" s="124"/>
      <c r="AO687" s="124"/>
      <c r="AP687" s="124"/>
      <c r="AQ687" s="124"/>
      <c r="AR687" s="124"/>
    </row>
    <row r="688" ht="15.75" customHeight="1">
      <c r="A688" s="232"/>
      <c r="B688" s="233"/>
      <c r="C688" s="232"/>
      <c r="D688" s="92"/>
      <c r="E688" s="232"/>
      <c r="F688" s="234"/>
      <c r="G688" s="232"/>
      <c r="H688" s="234"/>
      <c r="I688" s="232"/>
      <c r="J688" s="92"/>
      <c r="K688" s="124"/>
      <c r="L688" s="92"/>
      <c r="M688" s="235"/>
      <c r="N688" s="16"/>
      <c r="O688" s="236"/>
      <c r="P688" s="235"/>
      <c r="Q688" s="16"/>
      <c r="R688" s="237"/>
      <c r="S688" s="232"/>
      <c r="T688" s="253"/>
      <c r="U688" s="251"/>
      <c r="V688" s="177"/>
      <c r="W688" s="177"/>
      <c r="X688" s="177"/>
      <c r="Y688" s="177"/>
      <c r="Z688" s="177"/>
      <c r="AA688" s="241"/>
      <c r="AB688" s="235"/>
      <c r="AC688" s="235"/>
      <c r="AD688" s="232"/>
      <c r="AE688" s="177"/>
      <c r="AF688" s="177"/>
      <c r="AG688" s="92"/>
      <c r="AH688" s="92"/>
      <c r="AI688" s="92"/>
      <c r="AJ688" s="152"/>
      <c r="AK688" s="152"/>
      <c r="AL688" s="152"/>
      <c r="AM688" s="124"/>
      <c r="AN688" s="124"/>
      <c r="AO688" s="124"/>
      <c r="AP688" s="124"/>
      <c r="AQ688" s="124"/>
      <c r="AR688" s="124"/>
    </row>
    <row r="689" ht="15.75" customHeight="1">
      <c r="A689" s="232"/>
      <c r="B689" s="233"/>
      <c r="C689" s="232"/>
      <c r="D689" s="92"/>
      <c r="E689" s="232"/>
      <c r="F689" s="234"/>
      <c r="G689" s="232"/>
      <c r="H689" s="234"/>
      <c r="I689" s="232"/>
      <c r="J689" s="92"/>
      <c r="K689" s="124"/>
      <c r="L689" s="92"/>
      <c r="M689" s="235"/>
      <c r="N689" s="16"/>
      <c r="O689" s="236"/>
      <c r="P689" s="235"/>
      <c r="Q689" s="16"/>
      <c r="R689" s="237"/>
      <c r="S689" s="232"/>
      <c r="T689" s="253"/>
      <c r="U689" s="251"/>
      <c r="V689" s="177"/>
      <c r="W689" s="177"/>
      <c r="X689" s="177"/>
      <c r="Y689" s="177"/>
      <c r="Z689" s="177"/>
      <c r="AA689" s="241"/>
      <c r="AB689" s="235"/>
      <c r="AC689" s="235"/>
      <c r="AD689" s="232"/>
      <c r="AE689" s="177"/>
      <c r="AF689" s="177"/>
      <c r="AG689" s="92"/>
      <c r="AH689" s="92"/>
      <c r="AI689" s="92"/>
      <c r="AJ689" s="152"/>
      <c r="AK689" s="152"/>
      <c r="AL689" s="152"/>
      <c r="AM689" s="124"/>
      <c r="AN689" s="124"/>
      <c r="AO689" s="124"/>
      <c r="AP689" s="124"/>
      <c r="AQ689" s="124"/>
      <c r="AR689" s="124"/>
    </row>
    <row r="690" ht="15.75" customHeight="1">
      <c r="A690" s="232"/>
      <c r="B690" s="233"/>
      <c r="C690" s="232"/>
      <c r="D690" s="92"/>
      <c r="E690" s="232"/>
      <c r="F690" s="234"/>
      <c r="G690" s="232"/>
      <c r="H690" s="234"/>
      <c r="I690" s="232"/>
      <c r="J690" s="92"/>
      <c r="K690" s="124"/>
      <c r="L690" s="92"/>
      <c r="M690" s="235"/>
      <c r="N690" s="16"/>
      <c r="O690" s="236"/>
      <c r="P690" s="235"/>
      <c r="Q690" s="16"/>
      <c r="R690" s="237"/>
      <c r="S690" s="232"/>
      <c r="T690" s="253"/>
      <c r="U690" s="251"/>
      <c r="V690" s="177"/>
      <c r="W690" s="177"/>
      <c r="X690" s="177"/>
      <c r="Y690" s="177"/>
      <c r="Z690" s="177"/>
      <c r="AA690" s="241"/>
      <c r="AB690" s="235"/>
      <c r="AC690" s="235"/>
      <c r="AD690" s="232"/>
      <c r="AE690" s="177"/>
      <c r="AF690" s="177"/>
      <c r="AG690" s="92"/>
      <c r="AH690" s="92"/>
      <c r="AI690" s="92"/>
      <c r="AJ690" s="152"/>
      <c r="AK690" s="152"/>
      <c r="AL690" s="152"/>
      <c r="AM690" s="124"/>
      <c r="AN690" s="124"/>
      <c r="AO690" s="124"/>
      <c r="AP690" s="124"/>
      <c r="AQ690" s="124"/>
      <c r="AR690" s="124"/>
    </row>
    <row r="691" ht="15.75" customHeight="1">
      <c r="A691" s="232"/>
      <c r="B691" s="233"/>
      <c r="C691" s="232"/>
      <c r="D691" s="92"/>
      <c r="E691" s="232"/>
      <c r="F691" s="234"/>
      <c r="G691" s="232"/>
      <c r="H691" s="234"/>
      <c r="I691" s="232"/>
      <c r="J691" s="92"/>
      <c r="K691" s="124"/>
      <c r="L691" s="92"/>
      <c r="M691" s="235"/>
      <c r="N691" s="16"/>
      <c r="O691" s="236"/>
      <c r="P691" s="235"/>
      <c r="Q691" s="16"/>
      <c r="R691" s="237"/>
      <c r="S691" s="232"/>
      <c r="T691" s="253"/>
      <c r="U691" s="251"/>
      <c r="V691" s="177"/>
      <c r="W691" s="177"/>
      <c r="X691" s="177"/>
      <c r="Y691" s="177"/>
      <c r="Z691" s="177"/>
      <c r="AA691" s="241"/>
      <c r="AB691" s="235"/>
      <c r="AC691" s="235"/>
      <c r="AD691" s="232"/>
      <c r="AE691" s="177"/>
      <c r="AF691" s="177"/>
      <c r="AG691" s="92"/>
      <c r="AH691" s="92"/>
      <c r="AI691" s="92"/>
      <c r="AJ691" s="152"/>
      <c r="AK691" s="152"/>
      <c r="AL691" s="152"/>
      <c r="AM691" s="124"/>
      <c r="AN691" s="124"/>
      <c r="AO691" s="124"/>
      <c r="AP691" s="124"/>
      <c r="AQ691" s="124"/>
      <c r="AR691" s="124"/>
    </row>
    <row r="692" ht="15.75" customHeight="1">
      <c r="A692" s="232"/>
      <c r="B692" s="233"/>
      <c r="C692" s="232"/>
      <c r="D692" s="92"/>
      <c r="E692" s="232"/>
      <c r="F692" s="234"/>
      <c r="G692" s="232"/>
      <c r="H692" s="234"/>
      <c r="I692" s="232"/>
      <c r="J692" s="92"/>
      <c r="K692" s="124"/>
      <c r="L692" s="92"/>
      <c r="M692" s="235"/>
      <c r="N692" s="16"/>
      <c r="O692" s="236"/>
      <c r="P692" s="235"/>
      <c r="Q692" s="16"/>
      <c r="R692" s="237"/>
      <c r="S692" s="232"/>
      <c r="T692" s="253"/>
      <c r="U692" s="251"/>
      <c r="V692" s="177"/>
      <c r="W692" s="177"/>
      <c r="X692" s="177"/>
      <c r="Y692" s="177"/>
      <c r="Z692" s="177"/>
      <c r="AA692" s="241"/>
      <c r="AB692" s="235"/>
      <c r="AC692" s="235"/>
      <c r="AD692" s="232"/>
      <c r="AE692" s="177"/>
      <c r="AF692" s="177"/>
      <c r="AG692" s="92"/>
      <c r="AH692" s="92"/>
      <c r="AI692" s="92"/>
      <c r="AJ692" s="152"/>
      <c r="AK692" s="152"/>
      <c r="AL692" s="152"/>
      <c r="AM692" s="124"/>
      <c r="AN692" s="124"/>
      <c r="AO692" s="124"/>
      <c r="AP692" s="124"/>
      <c r="AQ692" s="124"/>
      <c r="AR692" s="124"/>
    </row>
    <row r="693" ht="15.75" customHeight="1">
      <c r="A693" s="232"/>
      <c r="B693" s="233"/>
      <c r="C693" s="232"/>
      <c r="D693" s="92"/>
      <c r="E693" s="232"/>
      <c r="F693" s="234"/>
      <c r="G693" s="232"/>
      <c r="H693" s="234"/>
      <c r="I693" s="232"/>
      <c r="J693" s="92"/>
      <c r="K693" s="124"/>
      <c r="L693" s="92"/>
      <c r="M693" s="235"/>
      <c r="N693" s="16"/>
      <c r="O693" s="236"/>
      <c r="P693" s="235"/>
      <c r="Q693" s="16"/>
      <c r="R693" s="237"/>
      <c r="S693" s="232"/>
      <c r="T693" s="253"/>
      <c r="U693" s="251"/>
      <c r="V693" s="177"/>
      <c r="W693" s="177"/>
      <c r="X693" s="177"/>
      <c r="Y693" s="177"/>
      <c r="Z693" s="177"/>
      <c r="AA693" s="241"/>
      <c r="AB693" s="235"/>
      <c r="AC693" s="235"/>
      <c r="AD693" s="232"/>
      <c r="AE693" s="177"/>
      <c r="AF693" s="177"/>
      <c r="AG693" s="92"/>
      <c r="AH693" s="92"/>
      <c r="AI693" s="92"/>
      <c r="AJ693" s="152"/>
      <c r="AK693" s="152"/>
      <c r="AL693" s="152"/>
      <c r="AM693" s="124"/>
      <c r="AN693" s="124"/>
      <c r="AO693" s="124"/>
      <c r="AP693" s="124"/>
      <c r="AQ693" s="124"/>
      <c r="AR693" s="124"/>
    </row>
    <row r="694" ht="15.75" customHeight="1">
      <c r="A694" s="232"/>
      <c r="B694" s="233"/>
      <c r="C694" s="232"/>
      <c r="D694" s="92"/>
      <c r="E694" s="232"/>
      <c r="F694" s="234"/>
      <c r="G694" s="232"/>
      <c r="H694" s="234"/>
      <c r="I694" s="232"/>
      <c r="J694" s="92"/>
      <c r="K694" s="124"/>
      <c r="L694" s="92"/>
      <c r="M694" s="235"/>
      <c r="N694" s="16"/>
      <c r="O694" s="236"/>
      <c r="P694" s="235"/>
      <c r="Q694" s="16"/>
      <c r="R694" s="237"/>
      <c r="S694" s="232"/>
      <c r="T694" s="253"/>
      <c r="U694" s="251"/>
      <c r="V694" s="177"/>
      <c r="W694" s="177"/>
      <c r="X694" s="177"/>
      <c r="Y694" s="177"/>
      <c r="Z694" s="177"/>
      <c r="AA694" s="241"/>
      <c r="AB694" s="235"/>
      <c r="AC694" s="235"/>
      <c r="AD694" s="232"/>
      <c r="AE694" s="177"/>
      <c r="AF694" s="177"/>
      <c r="AG694" s="92"/>
      <c r="AH694" s="92"/>
      <c r="AI694" s="92"/>
      <c r="AJ694" s="152"/>
      <c r="AK694" s="152"/>
      <c r="AL694" s="152"/>
      <c r="AM694" s="124"/>
      <c r="AN694" s="124"/>
      <c r="AO694" s="124"/>
      <c r="AP694" s="124"/>
      <c r="AQ694" s="124"/>
      <c r="AR694" s="124"/>
    </row>
    <row r="695" ht="15.75" customHeight="1">
      <c r="A695" s="232"/>
      <c r="B695" s="233"/>
      <c r="C695" s="232"/>
      <c r="D695" s="92"/>
      <c r="E695" s="232"/>
      <c r="F695" s="234"/>
      <c r="G695" s="232"/>
      <c r="H695" s="234"/>
      <c r="I695" s="232"/>
      <c r="J695" s="92"/>
      <c r="K695" s="124"/>
      <c r="L695" s="92"/>
      <c r="M695" s="235"/>
      <c r="N695" s="16"/>
      <c r="O695" s="236"/>
      <c r="P695" s="235"/>
      <c r="Q695" s="16"/>
      <c r="R695" s="237"/>
      <c r="S695" s="232"/>
      <c r="T695" s="253"/>
      <c r="U695" s="251"/>
      <c r="V695" s="177"/>
      <c r="W695" s="177"/>
      <c r="X695" s="177"/>
      <c r="Y695" s="177"/>
      <c r="Z695" s="177"/>
      <c r="AA695" s="241"/>
      <c r="AB695" s="235"/>
      <c r="AC695" s="235"/>
      <c r="AD695" s="232"/>
      <c r="AE695" s="177"/>
      <c r="AF695" s="177"/>
      <c r="AG695" s="92"/>
      <c r="AH695" s="92"/>
      <c r="AI695" s="92"/>
      <c r="AJ695" s="152"/>
      <c r="AK695" s="152"/>
      <c r="AL695" s="152"/>
      <c r="AM695" s="124"/>
      <c r="AN695" s="124"/>
      <c r="AO695" s="124"/>
      <c r="AP695" s="124"/>
      <c r="AQ695" s="124"/>
      <c r="AR695" s="124"/>
    </row>
    <row r="696" ht="15.75" customHeight="1">
      <c r="A696" s="232"/>
      <c r="B696" s="233"/>
      <c r="C696" s="232"/>
      <c r="D696" s="92"/>
      <c r="E696" s="232"/>
      <c r="F696" s="234"/>
      <c r="G696" s="232"/>
      <c r="H696" s="234"/>
      <c r="I696" s="232"/>
      <c r="J696" s="92"/>
      <c r="K696" s="124"/>
      <c r="L696" s="92"/>
      <c r="M696" s="235"/>
      <c r="N696" s="16"/>
      <c r="O696" s="236"/>
      <c r="P696" s="235"/>
      <c r="Q696" s="16"/>
      <c r="R696" s="237"/>
      <c r="S696" s="232"/>
      <c r="T696" s="253"/>
      <c r="U696" s="251"/>
      <c r="V696" s="177"/>
      <c r="W696" s="177"/>
      <c r="X696" s="177"/>
      <c r="Y696" s="177"/>
      <c r="Z696" s="177"/>
      <c r="AA696" s="241"/>
      <c r="AB696" s="235"/>
      <c r="AC696" s="235"/>
      <c r="AD696" s="232"/>
      <c r="AE696" s="177"/>
      <c r="AF696" s="177"/>
      <c r="AG696" s="92"/>
      <c r="AH696" s="92"/>
      <c r="AI696" s="92"/>
      <c r="AJ696" s="152"/>
      <c r="AK696" s="152"/>
      <c r="AL696" s="152"/>
      <c r="AM696" s="124"/>
      <c r="AN696" s="124"/>
      <c r="AO696" s="124"/>
      <c r="AP696" s="124"/>
      <c r="AQ696" s="124"/>
      <c r="AR696" s="124"/>
    </row>
    <row r="697" ht="15.75" customHeight="1">
      <c r="A697" s="232"/>
      <c r="B697" s="233"/>
      <c r="C697" s="232"/>
      <c r="D697" s="92"/>
      <c r="E697" s="232"/>
      <c r="F697" s="234"/>
      <c r="G697" s="232"/>
      <c r="H697" s="234"/>
      <c r="I697" s="232"/>
      <c r="J697" s="92"/>
      <c r="K697" s="124"/>
      <c r="L697" s="92"/>
      <c r="M697" s="235"/>
      <c r="N697" s="16"/>
      <c r="O697" s="236"/>
      <c r="P697" s="235"/>
      <c r="Q697" s="16"/>
      <c r="R697" s="237"/>
      <c r="S697" s="232"/>
      <c r="T697" s="253"/>
      <c r="U697" s="251"/>
      <c r="V697" s="177"/>
      <c r="W697" s="177"/>
      <c r="X697" s="177"/>
      <c r="Y697" s="177"/>
      <c r="Z697" s="177"/>
      <c r="AA697" s="241"/>
      <c r="AB697" s="235"/>
      <c r="AC697" s="235"/>
      <c r="AD697" s="232"/>
      <c r="AE697" s="177"/>
      <c r="AF697" s="177"/>
      <c r="AG697" s="92"/>
      <c r="AH697" s="92"/>
      <c r="AI697" s="92"/>
      <c r="AJ697" s="152"/>
      <c r="AK697" s="152"/>
      <c r="AL697" s="152"/>
      <c r="AM697" s="124"/>
      <c r="AN697" s="124"/>
      <c r="AO697" s="124"/>
      <c r="AP697" s="124"/>
      <c r="AQ697" s="124"/>
      <c r="AR697" s="124"/>
    </row>
    <row r="698" ht="15.75" customHeight="1">
      <c r="A698" s="232"/>
      <c r="B698" s="233"/>
      <c r="C698" s="232"/>
      <c r="D698" s="92"/>
      <c r="E698" s="232"/>
      <c r="F698" s="234"/>
      <c r="G698" s="232"/>
      <c r="H698" s="234"/>
      <c r="I698" s="232"/>
      <c r="J698" s="92"/>
      <c r="K698" s="124"/>
      <c r="L698" s="92"/>
      <c r="M698" s="235"/>
      <c r="N698" s="16"/>
      <c r="O698" s="236"/>
      <c r="P698" s="235"/>
      <c r="Q698" s="16"/>
      <c r="R698" s="237"/>
      <c r="S698" s="232"/>
      <c r="T698" s="253"/>
      <c r="U698" s="251"/>
      <c r="V698" s="177"/>
      <c r="W698" s="177"/>
      <c r="X698" s="177"/>
      <c r="Y698" s="177"/>
      <c r="Z698" s="177"/>
      <c r="AA698" s="241"/>
      <c r="AB698" s="235"/>
      <c r="AC698" s="235"/>
      <c r="AD698" s="232"/>
      <c r="AE698" s="177"/>
      <c r="AF698" s="177"/>
      <c r="AG698" s="92"/>
      <c r="AH698" s="92"/>
      <c r="AI698" s="92"/>
      <c r="AJ698" s="152"/>
      <c r="AK698" s="152"/>
      <c r="AL698" s="152"/>
      <c r="AM698" s="124"/>
      <c r="AN698" s="124"/>
      <c r="AO698" s="124"/>
      <c r="AP698" s="124"/>
      <c r="AQ698" s="124"/>
      <c r="AR698" s="124"/>
    </row>
    <row r="699" ht="15.75" customHeight="1">
      <c r="A699" s="232"/>
      <c r="B699" s="233"/>
      <c r="C699" s="232"/>
      <c r="D699" s="92"/>
      <c r="E699" s="232"/>
      <c r="F699" s="234"/>
      <c r="G699" s="232"/>
      <c r="H699" s="234"/>
      <c r="I699" s="232"/>
      <c r="J699" s="92"/>
      <c r="K699" s="124"/>
      <c r="L699" s="92"/>
      <c r="M699" s="235"/>
      <c r="N699" s="16"/>
      <c r="O699" s="236"/>
      <c r="P699" s="235"/>
      <c r="Q699" s="16"/>
      <c r="R699" s="237"/>
      <c r="S699" s="232"/>
      <c r="T699" s="253"/>
      <c r="U699" s="251"/>
      <c r="V699" s="177"/>
      <c r="W699" s="177"/>
      <c r="X699" s="177"/>
      <c r="Y699" s="177"/>
      <c r="Z699" s="177"/>
      <c r="AA699" s="241"/>
      <c r="AB699" s="235"/>
      <c r="AC699" s="235"/>
      <c r="AD699" s="232"/>
      <c r="AE699" s="177"/>
      <c r="AF699" s="177"/>
      <c r="AG699" s="92"/>
      <c r="AH699" s="92"/>
      <c r="AI699" s="92"/>
      <c r="AJ699" s="152"/>
      <c r="AK699" s="152"/>
      <c r="AL699" s="152"/>
      <c r="AM699" s="124"/>
      <c r="AN699" s="124"/>
      <c r="AO699" s="124"/>
      <c r="AP699" s="124"/>
      <c r="AQ699" s="124"/>
      <c r="AR699" s="124"/>
    </row>
    <row r="700" ht="15.75" customHeight="1">
      <c r="A700" s="232"/>
      <c r="B700" s="233"/>
      <c r="C700" s="232"/>
      <c r="D700" s="92"/>
      <c r="E700" s="232"/>
      <c r="F700" s="234"/>
      <c r="G700" s="232"/>
      <c r="H700" s="234"/>
      <c r="I700" s="232"/>
      <c r="J700" s="92"/>
      <c r="K700" s="124"/>
      <c r="L700" s="92"/>
      <c r="M700" s="235"/>
      <c r="N700" s="16"/>
      <c r="O700" s="236"/>
      <c r="P700" s="235"/>
      <c r="Q700" s="16"/>
      <c r="R700" s="237"/>
      <c r="S700" s="232"/>
      <c r="T700" s="253"/>
      <c r="U700" s="251"/>
      <c r="V700" s="177"/>
      <c r="W700" s="177"/>
      <c r="X700" s="177"/>
      <c r="Y700" s="177"/>
      <c r="Z700" s="177"/>
      <c r="AA700" s="241"/>
      <c r="AB700" s="235"/>
      <c r="AC700" s="235"/>
      <c r="AD700" s="232"/>
      <c r="AE700" s="177"/>
      <c r="AF700" s="177"/>
      <c r="AG700" s="92"/>
      <c r="AH700" s="92"/>
      <c r="AI700" s="92"/>
      <c r="AJ700" s="152"/>
      <c r="AK700" s="152"/>
      <c r="AL700" s="152"/>
      <c r="AM700" s="124"/>
      <c r="AN700" s="124"/>
      <c r="AO700" s="124"/>
      <c r="AP700" s="124"/>
      <c r="AQ700" s="124"/>
      <c r="AR700" s="124"/>
    </row>
    <row r="701" ht="15.75" customHeight="1">
      <c r="A701" s="232"/>
      <c r="B701" s="233"/>
      <c r="C701" s="232"/>
      <c r="D701" s="92"/>
      <c r="E701" s="232"/>
      <c r="F701" s="234"/>
      <c r="G701" s="232"/>
      <c r="H701" s="234"/>
      <c r="I701" s="232"/>
      <c r="J701" s="92"/>
      <c r="K701" s="124"/>
      <c r="L701" s="92"/>
      <c r="M701" s="235"/>
      <c r="N701" s="16"/>
      <c r="O701" s="236"/>
      <c r="P701" s="235"/>
      <c r="Q701" s="16"/>
      <c r="R701" s="237"/>
      <c r="S701" s="232"/>
      <c r="T701" s="253"/>
      <c r="U701" s="251"/>
      <c r="V701" s="177"/>
      <c r="W701" s="177"/>
      <c r="X701" s="177"/>
      <c r="Y701" s="177"/>
      <c r="Z701" s="177"/>
      <c r="AA701" s="241"/>
      <c r="AB701" s="235"/>
      <c r="AC701" s="235"/>
      <c r="AD701" s="232"/>
      <c r="AE701" s="177"/>
      <c r="AF701" s="177"/>
      <c r="AG701" s="92"/>
      <c r="AH701" s="92"/>
      <c r="AI701" s="92"/>
      <c r="AJ701" s="152"/>
      <c r="AK701" s="152"/>
      <c r="AL701" s="152"/>
      <c r="AM701" s="124"/>
      <c r="AN701" s="124"/>
      <c r="AO701" s="124"/>
      <c r="AP701" s="124"/>
      <c r="AQ701" s="124"/>
      <c r="AR701" s="124"/>
    </row>
    <row r="702" ht="15.75" customHeight="1">
      <c r="A702" s="232"/>
      <c r="B702" s="233"/>
      <c r="C702" s="232"/>
      <c r="D702" s="92"/>
      <c r="E702" s="232"/>
      <c r="F702" s="234"/>
      <c r="G702" s="232"/>
      <c r="H702" s="234"/>
      <c r="I702" s="232"/>
      <c r="J702" s="92"/>
      <c r="K702" s="124"/>
      <c r="L702" s="92"/>
      <c r="M702" s="235"/>
      <c r="N702" s="16"/>
      <c r="O702" s="236"/>
      <c r="P702" s="235"/>
      <c r="Q702" s="16"/>
      <c r="R702" s="237"/>
      <c r="S702" s="232"/>
      <c r="T702" s="253"/>
      <c r="U702" s="251"/>
      <c r="V702" s="177"/>
      <c r="W702" s="177"/>
      <c r="X702" s="177"/>
      <c r="Y702" s="177"/>
      <c r="Z702" s="177"/>
      <c r="AA702" s="241"/>
      <c r="AB702" s="235"/>
      <c r="AC702" s="235"/>
      <c r="AD702" s="232"/>
      <c r="AE702" s="177"/>
      <c r="AF702" s="177"/>
      <c r="AG702" s="92"/>
      <c r="AH702" s="92"/>
      <c r="AI702" s="92"/>
      <c r="AJ702" s="152"/>
      <c r="AK702" s="152"/>
      <c r="AL702" s="152"/>
      <c r="AM702" s="124"/>
      <c r="AN702" s="124"/>
      <c r="AO702" s="124"/>
      <c r="AP702" s="124"/>
      <c r="AQ702" s="124"/>
      <c r="AR702" s="124"/>
    </row>
    <row r="703" ht="15.75" customHeight="1">
      <c r="A703" s="232"/>
      <c r="B703" s="233"/>
      <c r="C703" s="232"/>
      <c r="D703" s="92"/>
      <c r="E703" s="232"/>
      <c r="F703" s="234"/>
      <c r="G703" s="232"/>
      <c r="H703" s="234"/>
      <c r="I703" s="232"/>
      <c r="J703" s="92"/>
      <c r="K703" s="124"/>
      <c r="L703" s="92"/>
      <c r="M703" s="235"/>
      <c r="N703" s="16"/>
      <c r="O703" s="236"/>
      <c r="P703" s="235"/>
      <c r="Q703" s="16"/>
      <c r="R703" s="237"/>
      <c r="S703" s="232"/>
      <c r="T703" s="253"/>
      <c r="U703" s="251"/>
      <c r="V703" s="177"/>
      <c r="W703" s="177"/>
      <c r="X703" s="177"/>
      <c r="Y703" s="177"/>
      <c r="Z703" s="177"/>
      <c r="AA703" s="241"/>
      <c r="AB703" s="235"/>
      <c r="AC703" s="235"/>
      <c r="AD703" s="232"/>
      <c r="AE703" s="177"/>
      <c r="AF703" s="177"/>
      <c r="AG703" s="92"/>
      <c r="AH703" s="92"/>
      <c r="AI703" s="92"/>
      <c r="AJ703" s="152"/>
      <c r="AK703" s="152"/>
      <c r="AL703" s="152"/>
      <c r="AM703" s="124"/>
      <c r="AN703" s="124"/>
      <c r="AO703" s="124"/>
      <c r="AP703" s="124"/>
      <c r="AQ703" s="124"/>
      <c r="AR703" s="124"/>
    </row>
    <row r="704" ht="15.75" customHeight="1">
      <c r="A704" s="232"/>
      <c r="B704" s="233"/>
      <c r="C704" s="232"/>
      <c r="D704" s="92"/>
      <c r="E704" s="232"/>
      <c r="F704" s="234"/>
      <c r="G704" s="232"/>
      <c r="H704" s="234"/>
      <c r="I704" s="232"/>
      <c r="J704" s="92"/>
      <c r="K704" s="124"/>
      <c r="L704" s="92"/>
      <c r="M704" s="235"/>
      <c r="N704" s="16"/>
      <c r="O704" s="236"/>
      <c r="P704" s="235"/>
      <c r="Q704" s="16"/>
      <c r="R704" s="237"/>
      <c r="S704" s="232"/>
      <c r="T704" s="253"/>
      <c r="U704" s="251"/>
      <c r="V704" s="177"/>
      <c r="W704" s="177"/>
      <c r="X704" s="177"/>
      <c r="Y704" s="177"/>
      <c r="Z704" s="177"/>
      <c r="AA704" s="241"/>
      <c r="AB704" s="235"/>
      <c r="AC704" s="235"/>
      <c r="AD704" s="232"/>
      <c r="AE704" s="177"/>
      <c r="AF704" s="177"/>
      <c r="AG704" s="92"/>
      <c r="AH704" s="92"/>
      <c r="AI704" s="92"/>
      <c r="AJ704" s="152"/>
      <c r="AK704" s="152"/>
      <c r="AL704" s="152"/>
      <c r="AM704" s="124"/>
      <c r="AN704" s="124"/>
      <c r="AO704" s="124"/>
      <c r="AP704" s="124"/>
      <c r="AQ704" s="124"/>
      <c r="AR704" s="124"/>
    </row>
    <row r="705" ht="15.75" customHeight="1">
      <c r="A705" s="232"/>
      <c r="B705" s="233"/>
      <c r="C705" s="232"/>
      <c r="D705" s="92"/>
      <c r="E705" s="232"/>
      <c r="F705" s="234"/>
      <c r="G705" s="232"/>
      <c r="H705" s="234"/>
      <c r="I705" s="232"/>
      <c r="J705" s="92"/>
      <c r="K705" s="124"/>
      <c r="L705" s="92"/>
      <c r="M705" s="235"/>
      <c r="N705" s="16"/>
      <c r="O705" s="236"/>
      <c r="P705" s="235"/>
      <c r="Q705" s="16"/>
      <c r="R705" s="237"/>
      <c r="S705" s="232"/>
      <c r="T705" s="253"/>
      <c r="U705" s="251"/>
      <c r="V705" s="177"/>
      <c r="W705" s="177"/>
      <c r="X705" s="177"/>
      <c r="Y705" s="177"/>
      <c r="Z705" s="177"/>
      <c r="AA705" s="241"/>
      <c r="AB705" s="235"/>
      <c r="AC705" s="235"/>
      <c r="AD705" s="232"/>
      <c r="AE705" s="177"/>
      <c r="AF705" s="177"/>
      <c r="AG705" s="92"/>
      <c r="AH705" s="92"/>
      <c r="AI705" s="92"/>
      <c r="AJ705" s="152"/>
      <c r="AK705" s="152"/>
      <c r="AL705" s="152"/>
      <c r="AM705" s="124"/>
      <c r="AN705" s="124"/>
      <c r="AO705" s="124"/>
      <c r="AP705" s="124"/>
      <c r="AQ705" s="124"/>
      <c r="AR705" s="124"/>
    </row>
    <row r="706" ht="15.75" customHeight="1">
      <c r="A706" s="232"/>
      <c r="B706" s="233"/>
      <c r="C706" s="232"/>
      <c r="D706" s="92"/>
      <c r="E706" s="232"/>
      <c r="F706" s="234"/>
      <c r="G706" s="232"/>
      <c r="H706" s="234"/>
      <c r="I706" s="232"/>
      <c r="J706" s="92"/>
      <c r="K706" s="124"/>
      <c r="L706" s="92"/>
      <c r="M706" s="235"/>
      <c r="N706" s="16"/>
      <c r="O706" s="236"/>
      <c r="P706" s="235"/>
      <c r="Q706" s="16"/>
      <c r="R706" s="237"/>
      <c r="S706" s="232"/>
      <c r="T706" s="253"/>
      <c r="U706" s="251"/>
      <c r="V706" s="177"/>
      <c r="W706" s="177"/>
      <c r="X706" s="177"/>
      <c r="Y706" s="177"/>
      <c r="Z706" s="177"/>
      <c r="AA706" s="241"/>
      <c r="AB706" s="235"/>
      <c r="AC706" s="235"/>
      <c r="AD706" s="232"/>
      <c r="AE706" s="177"/>
      <c r="AF706" s="177"/>
      <c r="AG706" s="92"/>
      <c r="AH706" s="92"/>
      <c r="AI706" s="92"/>
      <c r="AJ706" s="152"/>
      <c r="AK706" s="152"/>
      <c r="AL706" s="152"/>
      <c r="AM706" s="124"/>
      <c r="AN706" s="124"/>
      <c r="AO706" s="124"/>
      <c r="AP706" s="124"/>
      <c r="AQ706" s="124"/>
      <c r="AR706" s="124"/>
    </row>
    <row r="707" ht="15.75" customHeight="1">
      <c r="A707" s="232"/>
      <c r="B707" s="233"/>
      <c r="C707" s="232"/>
      <c r="D707" s="92"/>
      <c r="E707" s="232"/>
      <c r="F707" s="234"/>
      <c r="G707" s="232"/>
      <c r="H707" s="234"/>
      <c r="I707" s="232"/>
      <c r="J707" s="92"/>
      <c r="K707" s="124"/>
      <c r="L707" s="92"/>
      <c r="M707" s="235"/>
      <c r="N707" s="16"/>
      <c r="O707" s="236"/>
      <c r="P707" s="235"/>
      <c r="Q707" s="16"/>
      <c r="R707" s="237"/>
      <c r="S707" s="232"/>
      <c r="T707" s="253"/>
      <c r="U707" s="251"/>
      <c r="V707" s="177"/>
      <c r="W707" s="177"/>
      <c r="X707" s="177"/>
      <c r="Y707" s="177"/>
      <c r="Z707" s="177"/>
      <c r="AA707" s="241"/>
      <c r="AB707" s="235"/>
      <c r="AC707" s="235"/>
      <c r="AD707" s="232"/>
      <c r="AE707" s="177"/>
      <c r="AF707" s="177"/>
      <c r="AG707" s="92"/>
      <c r="AH707" s="92"/>
      <c r="AI707" s="92"/>
      <c r="AJ707" s="152"/>
      <c r="AK707" s="152"/>
      <c r="AL707" s="152"/>
      <c r="AM707" s="124"/>
      <c r="AN707" s="124"/>
      <c r="AO707" s="124"/>
      <c r="AP707" s="124"/>
      <c r="AQ707" s="124"/>
      <c r="AR707" s="124"/>
    </row>
    <row r="708" ht="15.75" customHeight="1">
      <c r="A708" s="232"/>
      <c r="B708" s="233"/>
      <c r="C708" s="232"/>
      <c r="D708" s="92"/>
      <c r="E708" s="232"/>
      <c r="F708" s="234"/>
      <c r="G708" s="232"/>
      <c r="H708" s="234"/>
      <c r="I708" s="232"/>
      <c r="J708" s="92"/>
      <c r="K708" s="124"/>
      <c r="L708" s="92"/>
      <c r="M708" s="235"/>
      <c r="N708" s="16"/>
      <c r="O708" s="236"/>
      <c r="P708" s="235"/>
      <c r="Q708" s="16"/>
      <c r="R708" s="237"/>
      <c r="S708" s="232"/>
      <c r="T708" s="253"/>
      <c r="U708" s="251"/>
      <c r="V708" s="177"/>
      <c r="W708" s="177"/>
      <c r="X708" s="177"/>
      <c r="Y708" s="177"/>
      <c r="Z708" s="177"/>
      <c r="AA708" s="241"/>
      <c r="AB708" s="235"/>
      <c r="AC708" s="235"/>
      <c r="AD708" s="232"/>
      <c r="AE708" s="177"/>
      <c r="AF708" s="177"/>
      <c r="AG708" s="92"/>
      <c r="AH708" s="92"/>
      <c r="AI708" s="92"/>
      <c r="AJ708" s="152"/>
      <c r="AK708" s="152"/>
      <c r="AL708" s="152"/>
      <c r="AM708" s="124"/>
      <c r="AN708" s="124"/>
      <c r="AO708" s="124"/>
      <c r="AP708" s="124"/>
      <c r="AQ708" s="124"/>
      <c r="AR708" s="124"/>
    </row>
    <row r="709" ht="15.75" customHeight="1">
      <c r="A709" s="232"/>
      <c r="B709" s="233"/>
      <c r="C709" s="232"/>
      <c r="D709" s="92"/>
      <c r="E709" s="232"/>
      <c r="F709" s="234"/>
      <c r="G709" s="232"/>
      <c r="H709" s="234"/>
      <c r="I709" s="232"/>
      <c r="J709" s="92"/>
      <c r="K709" s="124"/>
      <c r="L709" s="92"/>
      <c r="M709" s="235"/>
      <c r="N709" s="16"/>
      <c r="O709" s="236"/>
      <c r="P709" s="235"/>
      <c r="Q709" s="16"/>
      <c r="R709" s="237"/>
      <c r="S709" s="232"/>
      <c r="T709" s="253"/>
      <c r="U709" s="251"/>
      <c r="V709" s="177"/>
      <c r="W709" s="177"/>
      <c r="X709" s="177"/>
      <c r="Y709" s="177"/>
      <c r="Z709" s="177"/>
      <c r="AA709" s="241"/>
      <c r="AB709" s="235"/>
      <c r="AC709" s="235"/>
      <c r="AD709" s="232"/>
      <c r="AE709" s="177"/>
      <c r="AF709" s="177"/>
      <c r="AG709" s="92"/>
      <c r="AH709" s="92"/>
      <c r="AI709" s="92"/>
      <c r="AJ709" s="152"/>
      <c r="AK709" s="152"/>
      <c r="AL709" s="152"/>
      <c r="AM709" s="124"/>
      <c r="AN709" s="124"/>
      <c r="AO709" s="124"/>
      <c r="AP709" s="124"/>
      <c r="AQ709" s="124"/>
      <c r="AR709" s="124"/>
    </row>
    <row r="710" ht="15.75" customHeight="1">
      <c r="A710" s="232"/>
      <c r="B710" s="233"/>
      <c r="C710" s="232"/>
      <c r="D710" s="92"/>
      <c r="E710" s="232"/>
      <c r="F710" s="234"/>
      <c r="G710" s="232"/>
      <c r="H710" s="234"/>
      <c r="I710" s="232"/>
      <c r="J710" s="92"/>
      <c r="K710" s="124"/>
      <c r="L710" s="92"/>
      <c r="M710" s="235"/>
      <c r="N710" s="16"/>
      <c r="O710" s="236"/>
      <c r="P710" s="235"/>
      <c r="Q710" s="16"/>
      <c r="R710" s="237"/>
      <c r="S710" s="232"/>
      <c r="T710" s="253"/>
      <c r="U710" s="251"/>
      <c r="V710" s="177"/>
      <c r="W710" s="177"/>
      <c r="X710" s="177"/>
      <c r="Y710" s="177"/>
      <c r="Z710" s="177"/>
      <c r="AA710" s="241"/>
      <c r="AB710" s="235"/>
      <c r="AC710" s="235"/>
      <c r="AD710" s="232"/>
      <c r="AE710" s="177"/>
      <c r="AF710" s="177"/>
      <c r="AG710" s="92"/>
      <c r="AH710" s="92"/>
      <c r="AI710" s="92"/>
      <c r="AJ710" s="152"/>
      <c r="AK710" s="152"/>
      <c r="AL710" s="152"/>
      <c r="AM710" s="124"/>
      <c r="AN710" s="124"/>
      <c r="AO710" s="124"/>
      <c r="AP710" s="124"/>
      <c r="AQ710" s="124"/>
      <c r="AR710" s="124"/>
    </row>
    <row r="711" ht="15.75" customHeight="1">
      <c r="A711" s="232"/>
      <c r="B711" s="233"/>
      <c r="C711" s="232"/>
      <c r="D711" s="92"/>
      <c r="E711" s="232"/>
      <c r="F711" s="234"/>
      <c r="G711" s="232"/>
      <c r="H711" s="234"/>
      <c r="I711" s="232"/>
      <c r="J711" s="92"/>
      <c r="K711" s="124"/>
      <c r="L711" s="92"/>
      <c r="M711" s="235"/>
      <c r="N711" s="16"/>
      <c r="O711" s="236"/>
      <c r="P711" s="235"/>
      <c r="Q711" s="16"/>
      <c r="R711" s="237"/>
      <c r="S711" s="232"/>
      <c r="T711" s="253"/>
      <c r="U711" s="251"/>
      <c r="V711" s="177"/>
      <c r="W711" s="177"/>
      <c r="X711" s="177"/>
      <c r="Y711" s="177"/>
      <c r="Z711" s="177"/>
      <c r="AA711" s="241"/>
      <c r="AB711" s="235"/>
      <c r="AC711" s="235"/>
      <c r="AD711" s="232"/>
      <c r="AE711" s="177"/>
      <c r="AF711" s="177"/>
      <c r="AG711" s="92"/>
      <c r="AH711" s="92"/>
      <c r="AI711" s="92"/>
      <c r="AJ711" s="152"/>
      <c r="AK711" s="152"/>
      <c r="AL711" s="152"/>
      <c r="AM711" s="124"/>
      <c r="AN711" s="124"/>
      <c r="AO711" s="124"/>
      <c r="AP711" s="124"/>
      <c r="AQ711" s="124"/>
      <c r="AR711" s="124"/>
    </row>
    <row r="712" ht="15.75" customHeight="1">
      <c r="A712" s="232"/>
      <c r="B712" s="233"/>
      <c r="C712" s="232"/>
      <c r="D712" s="92"/>
      <c r="E712" s="232"/>
      <c r="F712" s="234"/>
      <c r="G712" s="232"/>
      <c r="H712" s="234"/>
      <c r="I712" s="232"/>
      <c r="J712" s="92"/>
      <c r="K712" s="124"/>
      <c r="L712" s="92"/>
      <c r="M712" s="235"/>
      <c r="N712" s="16"/>
      <c r="O712" s="236"/>
      <c r="P712" s="235"/>
      <c r="Q712" s="16"/>
      <c r="R712" s="237"/>
      <c r="S712" s="232"/>
      <c r="T712" s="253"/>
      <c r="U712" s="251"/>
      <c r="V712" s="177"/>
      <c r="W712" s="177"/>
      <c r="X712" s="177"/>
      <c r="Y712" s="177"/>
      <c r="Z712" s="177"/>
      <c r="AA712" s="241"/>
      <c r="AB712" s="235"/>
      <c r="AC712" s="235"/>
      <c r="AD712" s="232"/>
      <c r="AE712" s="177"/>
      <c r="AF712" s="177"/>
      <c r="AG712" s="92"/>
      <c r="AH712" s="92"/>
      <c r="AI712" s="92"/>
      <c r="AJ712" s="152"/>
      <c r="AK712" s="152"/>
      <c r="AL712" s="152"/>
      <c r="AM712" s="124"/>
      <c r="AN712" s="124"/>
      <c r="AO712" s="124"/>
      <c r="AP712" s="124"/>
      <c r="AQ712" s="124"/>
      <c r="AR712" s="124"/>
    </row>
    <row r="713" ht="15.75" customHeight="1">
      <c r="A713" s="232"/>
      <c r="B713" s="233"/>
      <c r="C713" s="232"/>
      <c r="D713" s="92"/>
      <c r="E713" s="232"/>
      <c r="F713" s="234"/>
      <c r="G713" s="232"/>
      <c r="H713" s="234"/>
      <c r="I713" s="232"/>
      <c r="J713" s="92"/>
      <c r="K713" s="124"/>
      <c r="L713" s="92"/>
      <c r="M713" s="235"/>
      <c r="N713" s="16"/>
      <c r="O713" s="236"/>
      <c r="P713" s="235"/>
      <c r="Q713" s="16"/>
      <c r="R713" s="237"/>
      <c r="S713" s="232"/>
      <c r="T713" s="253"/>
      <c r="U713" s="251"/>
      <c r="V713" s="177"/>
      <c r="W713" s="177"/>
      <c r="X713" s="177"/>
      <c r="Y713" s="177"/>
      <c r="Z713" s="177"/>
      <c r="AA713" s="241"/>
      <c r="AB713" s="235"/>
      <c r="AC713" s="235"/>
      <c r="AD713" s="232"/>
      <c r="AE713" s="177"/>
      <c r="AF713" s="177"/>
      <c r="AG713" s="92"/>
      <c r="AH713" s="92"/>
      <c r="AI713" s="92"/>
      <c r="AJ713" s="152"/>
      <c r="AK713" s="152"/>
      <c r="AL713" s="152"/>
      <c r="AM713" s="124"/>
      <c r="AN713" s="124"/>
      <c r="AO713" s="124"/>
      <c r="AP713" s="124"/>
      <c r="AQ713" s="124"/>
      <c r="AR713" s="124"/>
    </row>
    <row r="714" ht="15.75" customHeight="1">
      <c r="A714" s="232"/>
      <c r="B714" s="233"/>
      <c r="C714" s="232"/>
      <c r="D714" s="92"/>
      <c r="E714" s="232"/>
      <c r="F714" s="234"/>
      <c r="G714" s="232"/>
      <c r="H714" s="234"/>
      <c r="I714" s="232"/>
      <c r="J714" s="92"/>
      <c r="K714" s="124"/>
      <c r="L714" s="92"/>
      <c r="M714" s="235"/>
      <c r="N714" s="16"/>
      <c r="O714" s="236"/>
      <c r="P714" s="235"/>
      <c r="Q714" s="16"/>
      <c r="R714" s="237"/>
      <c r="S714" s="232"/>
      <c r="T714" s="253"/>
      <c r="U714" s="251"/>
      <c r="V714" s="177"/>
      <c r="W714" s="177"/>
      <c r="X714" s="177"/>
      <c r="Y714" s="177"/>
      <c r="Z714" s="177"/>
      <c r="AA714" s="241"/>
      <c r="AB714" s="235"/>
      <c r="AC714" s="235"/>
      <c r="AD714" s="232"/>
      <c r="AE714" s="177"/>
      <c r="AF714" s="177"/>
      <c r="AG714" s="92"/>
      <c r="AH714" s="92"/>
      <c r="AI714" s="92"/>
      <c r="AJ714" s="152"/>
      <c r="AK714" s="152"/>
      <c r="AL714" s="152"/>
      <c r="AM714" s="124"/>
      <c r="AN714" s="124"/>
      <c r="AO714" s="124"/>
      <c r="AP714" s="124"/>
      <c r="AQ714" s="124"/>
      <c r="AR714" s="124"/>
    </row>
    <row r="715" ht="15.75" customHeight="1">
      <c r="A715" s="232"/>
      <c r="B715" s="233"/>
      <c r="C715" s="232"/>
      <c r="D715" s="92"/>
      <c r="E715" s="232"/>
      <c r="F715" s="234"/>
      <c r="G715" s="232"/>
      <c r="H715" s="234"/>
      <c r="I715" s="232"/>
      <c r="J715" s="92"/>
      <c r="K715" s="124"/>
      <c r="L715" s="92"/>
      <c r="M715" s="235"/>
      <c r="N715" s="16"/>
      <c r="O715" s="236"/>
      <c r="P715" s="235"/>
      <c r="Q715" s="16"/>
      <c r="R715" s="237"/>
      <c r="S715" s="232"/>
      <c r="T715" s="253"/>
      <c r="U715" s="251"/>
      <c r="V715" s="177"/>
      <c r="W715" s="177"/>
      <c r="X715" s="177"/>
      <c r="Y715" s="177"/>
      <c r="Z715" s="177"/>
      <c r="AA715" s="241"/>
      <c r="AB715" s="235"/>
      <c r="AC715" s="235"/>
      <c r="AD715" s="232"/>
      <c r="AE715" s="177"/>
      <c r="AF715" s="177"/>
      <c r="AG715" s="92"/>
      <c r="AH715" s="92"/>
      <c r="AI715" s="92"/>
      <c r="AJ715" s="152"/>
      <c r="AK715" s="152"/>
      <c r="AL715" s="152"/>
      <c r="AM715" s="124"/>
      <c r="AN715" s="124"/>
      <c r="AO715" s="124"/>
      <c r="AP715" s="124"/>
      <c r="AQ715" s="124"/>
      <c r="AR715" s="124"/>
    </row>
    <row r="716" ht="15.75" customHeight="1">
      <c r="A716" s="232"/>
      <c r="B716" s="233"/>
      <c r="C716" s="232"/>
      <c r="D716" s="92"/>
      <c r="E716" s="232"/>
      <c r="F716" s="234"/>
      <c r="G716" s="232"/>
      <c r="H716" s="234"/>
      <c r="I716" s="232"/>
      <c r="J716" s="92"/>
      <c r="K716" s="124"/>
      <c r="L716" s="92"/>
      <c r="M716" s="235"/>
      <c r="N716" s="16"/>
      <c r="O716" s="236"/>
      <c r="P716" s="235"/>
      <c r="Q716" s="16"/>
      <c r="R716" s="237"/>
      <c r="S716" s="232"/>
      <c r="T716" s="253"/>
      <c r="U716" s="251"/>
      <c r="V716" s="177"/>
      <c r="W716" s="177"/>
      <c r="X716" s="177"/>
      <c r="Y716" s="177"/>
      <c r="Z716" s="177"/>
      <c r="AA716" s="241"/>
      <c r="AB716" s="235"/>
      <c r="AC716" s="235"/>
      <c r="AD716" s="232"/>
      <c r="AE716" s="177"/>
      <c r="AF716" s="177"/>
      <c r="AG716" s="92"/>
      <c r="AH716" s="92"/>
      <c r="AI716" s="92"/>
      <c r="AJ716" s="152"/>
      <c r="AK716" s="152"/>
      <c r="AL716" s="152"/>
      <c r="AM716" s="124"/>
      <c r="AN716" s="124"/>
      <c r="AO716" s="124"/>
      <c r="AP716" s="124"/>
      <c r="AQ716" s="124"/>
      <c r="AR716" s="124"/>
    </row>
    <row r="717" ht="15.75" customHeight="1">
      <c r="A717" s="232"/>
      <c r="B717" s="233"/>
      <c r="C717" s="232"/>
      <c r="D717" s="92"/>
      <c r="E717" s="232"/>
      <c r="F717" s="234"/>
      <c r="G717" s="232"/>
      <c r="H717" s="234"/>
      <c r="I717" s="232"/>
      <c r="J717" s="92"/>
      <c r="K717" s="124"/>
      <c r="L717" s="92"/>
      <c r="M717" s="235"/>
      <c r="N717" s="16"/>
      <c r="O717" s="236"/>
      <c r="P717" s="235"/>
      <c r="Q717" s="16"/>
      <c r="R717" s="237"/>
      <c r="S717" s="232"/>
      <c r="T717" s="253"/>
      <c r="U717" s="251"/>
      <c r="V717" s="177"/>
      <c r="W717" s="177"/>
      <c r="X717" s="177"/>
      <c r="Y717" s="177"/>
      <c r="Z717" s="177"/>
      <c r="AA717" s="241"/>
      <c r="AB717" s="235"/>
      <c r="AC717" s="235"/>
      <c r="AD717" s="232"/>
      <c r="AE717" s="177"/>
      <c r="AF717" s="177"/>
      <c r="AG717" s="92"/>
      <c r="AH717" s="92"/>
      <c r="AI717" s="92"/>
      <c r="AJ717" s="152"/>
      <c r="AK717" s="152"/>
      <c r="AL717" s="152"/>
      <c r="AM717" s="124"/>
      <c r="AN717" s="124"/>
      <c r="AO717" s="124"/>
      <c r="AP717" s="124"/>
      <c r="AQ717" s="124"/>
      <c r="AR717" s="124"/>
    </row>
    <row r="718" ht="15.75" customHeight="1">
      <c r="A718" s="232"/>
      <c r="B718" s="233"/>
      <c r="C718" s="232"/>
      <c r="D718" s="92"/>
      <c r="E718" s="232"/>
      <c r="F718" s="234"/>
      <c r="G718" s="232"/>
      <c r="H718" s="234"/>
      <c r="I718" s="232"/>
      <c r="J718" s="92"/>
      <c r="K718" s="124"/>
      <c r="L718" s="92"/>
      <c r="M718" s="235"/>
      <c r="N718" s="16"/>
      <c r="O718" s="236"/>
      <c r="P718" s="235"/>
      <c r="Q718" s="16"/>
      <c r="R718" s="237"/>
      <c r="S718" s="232"/>
      <c r="T718" s="253"/>
      <c r="U718" s="251"/>
      <c r="V718" s="177"/>
      <c r="W718" s="177"/>
      <c r="X718" s="177"/>
      <c r="Y718" s="177"/>
      <c r="Z718" s="177"/>
      <c r="AA718" s="241"/>
      <c r="AB718" s="235"/>
      <c r="AC718" s="235"/>
      <c r="AD718" s="232"/>
      <c r="AE718" s="177"/>
      <c r="AF718" s="177"/>
      <c r="AG718" s="92"/>
      <c r="AH718" s="92"/>
      <c r="AI718" s="92"/>
      <c r="AJ718" s="152"/>
      <c r="AK718" s="152"/>
      <c r="AL718" s="152"/>
      <c r="AM718" s="124"/>
      <c r="AN718" s="124"/>
      <c r="AO718" s="124"/>
      <c r="AP718" s="124"/>
      <c r="AQ718" s="124"/>
      <c r="AR718" s="124"/>
    </row>
    <row r="719" ht="15.75" customHeight="1">
      <c r="A719" s="232"/>
      <c r="B719" s="233"/>
      <c r="C719" s="232"/>
      <c r="D719" s="92"/>
      <c r="E719" s="232"/>
      <c r="F719" s="234"/>
      <c r="G719" s="232"/>
      <c r="H719" s="234"/>
      <c r="I719" s="232"/>
      <c r="J719" s="92"/>
      <c r="K719" s="124"/>
      <c r="L719" s="92"/>
      <c r="M719" s="235"/>
      <c r="N719" s="16"/>
      <c r="O719" s="236"/>
      <c r="P719" s="235"/>
      <c r="Q719" s="16"/>
      <c r="R719" s="237"/>
      <c r="S719" s="232"/>
      <c r="T719" s="253"/>
      <c r="U719" s="251"/>
      <c r="V719" s="177"/>
      <c r="W719" s="177"/>
      <c r="X719" s="177"/>
      <c r="Y719" s="177"/>
      <c r="Z719" s="177"/>
      <c r="AA719" s="241"/>
      <c r="AB719" s="235"/>
      <c r="AC719" s="235"/>
      <c r="AD719" s="232"/>
      <c r="AE719" s="177"/>
      <c r="AF719" s="177"/>
      <c r="AG719" s="92"/>
      <c r="AH719" s="92"/>
      <c r="AI719" s="92"/>
      <c r="AJ719" s="152"/>
      <c r="AK719" s="152"/>
      <c r="AL719" s="152"/>
      <c r="AM719" s="124"/>
      <c r="AN719" s="124"/>
      <c r="AO719" s="124"/>
      <c r="AP719" s="124"/>
      <c r="AQ719" s="124"/>
      <c r="AR719" s="124"/>
    </row>
    <row r="720" ht="15.75" customHeight="1">
      <c r="A720" s="232"/>
      <c r="B720" s="233"/>
      <c r="C720" s="232"/>
      <c r="D720" s="92"/>
      <c r="E720" s="232"/>
      <c r="F720" s="234"/>
      <c r="G720" s="232"/>
      <c r="H720" s="234"/>
      <c r="I720" s="232"/>
      <c r="J720" s="92"/>
      <c r="K720" s="124"/>
      <c r="L720" s="92"/>
      <c r="M720" s="235"/>
      <c r="N720" s="16"/>
      <c r="O720" s="236"/>
      <c r="P720" s="235"/>
      <c r="Q720" s="16"/>
      <c r="R720" s="237"/>
      <c r="S720" s="232"/>
      <c r="T720" s="253"/>
      <c r="U720" s="251"/>
      <c r="V720" s="177"/>
      <c r="W720" s="177"/>
      <c r="X720" s="177"/>
      <c r="Y720" s="177"/>
      <c r="Z720" s="177"/>
      <c r="AA720" s="241"/>
      <c r="AB720" s="235"/>
      <c r="AC720" s="235"/>
      <c r="AD720" s="232"/>
      <c r="AE720" s="177"/>
      <c r="AF720" s="177"/>
      <c r="AG720" s="92"/>
      <c r="AH720" s="92"/>
      <c r="AI720" s="92"/>
      <c r="AJ720" s="152"/>
      <c r="AK720" s="152"/>
      <c r="AL720" s="152"/>
      <c r="AM720" s="124"/>
      <c r="AN720" s="124"/>
      <c r="AO720" s="124"/>
      <c r="AP720" s="124"/>
      <c r="AQ720" s="124"/>
      <c r="AR720" s="124"/>
    </row>
    <row r="721" ht="15.75" customHeight="1">
      <c r="A721" s="232"/>
      <c r="B721" s="233"/>
      <c r="C721" s="232"/>
      <c r="D721" s="92"/>
      <c r="E721" s="232"/>
      <c r="F721" s="234"/>
      <c r="G721" s="232"/>
      <c r="H721" s="234"/>
      <c r="I721" s="232"/>
      <c r="J721" s="92"/>
      <c r="K721" s="124"/>
      <c r="L721" s="92"/>
      <c r="M721" s="235"/>
      <c r="N721" s="16"/>
      <c r="O721" s="236"/>
      <c r="P721" s="235"/>
      <c r="Q721" s="16"/>
      <c r="R721" s="237"/>
      <c r="S721" s="232"/>
      <c r="T721" s="253"/>
      <c r="U721" s="251"/>
      <c r="V721" s="177"/>
      <c r="W721" s="177"/>
      <c r="X721" s="177"/>
      <c r="Y721" s="177"/>
      <c r="Z721" s="177"/>
      <c r="AA721" s="241"/>
      <c r="AB721" s="235"/>
      <c r="AC721" s="235"/>
      <c r="AD721" s="232"/>
      <c r="AE721" s="177"/>
      <c r="AF721" s="177"/>
      <c r="AG721" s="92"/>
      <c r="AH721" s="92"/>
      <c r="AI721" s="92"/>
      <c r="AJ721" s="152"/>
      <c r="AK721" s="152"/>
      <c r="AL721" s="152"/>
      <c r="AM721" s="124"/>
      <c r="AN721" s="124"/>
      <c r="AO721" s="124"/>
      <c r="AP721" s="124"/>
      <c r="AQ721" s="124"/>
      <c r="AR721" s="124"/>
    </row>
    <row r="722" ht="15.75" customHeight="1">
      <c r="A722" s="232"/>
      <c r="B722" s="233"/>
      <c r="C722" s="232"/>
      <c r="D722" s="92"/>
      <c r="E722" s="232"/>
      <c r="F722" s="234"/>
      <c r="G722" s="232"/>
      <c r="H722" s="234"/>
      <c r="I722" s="232"/>
      <c r="J722" s="92"/>
      <c r="K722" s="124"/>
      <c r="L722" s="92"/>
      <c r="M722" s="235"/>
      <c r="N722" s="16"/>
      <c r="O722" s="236"/>
      <c r="P722" s="235"/>
      <c r="Q722" s="16"/>
      <c r="R722" s="237"/>
      <c r="S722" s="232"/>
      <c r="T722" s="253"/>
      <c r="U722" s="251"/>
      <c r="V722" s="177"/>
      <c r="W722" s="177"/>
      <c r="X722" s="177"/>
      <c r="Y722" s="177"/>
      <c r="Z722" s="177"/>
      <c r="AA722" s="241"/>
      <c r="AB722" s="235"/>
      <c r="AC722" s="235"/>
      <c r="AD722" s="232"/>
      <c r="AE722" s="177"/>
      <c r="AF722" s="177"/>
      <c r="AG722" s="92"/>
      <c r="AH722" s="92"/>
      <c r="AI722" s="92"/>
      <c r="AJ722" s="152"/>
      <c r="AK722" s="152"/>
      <c r="AL722" s="152"/>
      <c r="AM722" s="124"/>
      <c r="AN722" s="124"/>
      <c r="AO722" s="124"/>
      <c r="AP722" s="124"/>
      <c r="AQ722" s="124"/>
      <c r="AR722" s="124"/>
    </row>
    <row r="723" ht="15.75" customHeight="1">
      <c r="A723" s="232"/>
      <c r="B723" s="233"/>
      <c r="C723" s="232"/>
      <c r="D723" s="92"/>
      <c r="E723" s="232"/>
      <c r="F723" s="234"/>
      <c r="G723" s="232"/>
      <c r="H723" s="234"/>
      <c r="I723" s="232"/>
      <c r="J723" s="92"/>
      <c r="K723" s="124"/>
      <c r="L723" s="92"/>
      <c r="M723" s="235"/>
      <c r="N723" s="16"/>
      <c r="O723" s="236"/>
      <c r="P723" s="235"/>
      <c r="Q723" s="16"/>
      <c r="R723" s="237"/>
      <c r="S723" s="232"/>
      <c r="T723" s="253"/>
      <c r="U723" s="251"/>
      <c r="V723" s="177"/>
      <c r="W723" s="177"/>
      <c r="X723" s="177"/>
      <c r="Y723" s="177"/>
      <c r="Z723" s="177"/>
      <c r="AA723" s="241"/>
      <c r="AB723" s="235"/>
      <c r="AC723" s="235"/>
      <c r="AD723" s="232"/>
      <c r="AE723" s="177"/>
      <c r="AF723" s="177"/>
      <c r="AG723" s="92"/>
      <c r="AH723" s="92"/>
      <c r="AI723" s="92"/>
      <c r="AJ723" s="152"/>
      <c r="AK723" s="152"/>
      <c r="AL723" s="152"/>
      <c r="AM723" s="124"/>
      <c r="AN723" s="124"/>
      <c r="AO723" s="124"/>
      <c r="AP723" s="124"/>
      <c r="AQ723" s="124"/>
      <c r="AR723" s="124"/>
    </row>
    <row r="724" ht="15.75" customHeight="1">
      <c r="A724" s="232"/>
      <c r="B724" s="233"/>
      <c r="C724" s="232"/>
      <c r="D724" s="92"/>
      <c r="E724" s="232"/>
      <c r="F724" s="234"/>
      <c r="G724" s="232"/>
      <c r="H724" s="234"/>
      <c r="I724" s="232"/>
      <c r="J724" s="92"/>
      <c r="K724" s="124"/>
      <c r="L724" s="92"/>
      <c r="M724" s="235"/>
      <c r="N724" s="16"/>
      <c r="O724" s="236"/>
      <c r="P724" s="235"/>
      <c r="Q724" s="16"/>
      <c r="R724" s="237"/>
      <c r="S724" s="232"/>
      <c r="T724" s="253"/>
      <c r="U724" s="251"/>
      <c r="V724" s="177"/>
      <c r="W724" s="177"/>
      <c r="X724" s="177"/>
      <c r="Y724" s="177"/>
      <c r="Z724" s="177"/>
      <c r="AA724" s="241"/>
      <c r="AB724" s="235"/>
      <c r="AC724" s="235"/>
      <c r="AD724" s="232"/>
      <c r="AE724" s="177"/>
      <c r="AF724" s="177"/>
      <c r="AG724" s="92"/>
      <c r="AH724" s="92"/>
      <c r="AI724" s="92"/>
      <c r="AJ724" s="152"/>
      <c r="AK724" s="152"/>
      <c r="AL724" s="152"/>
      <c r="AM724" s="124"/>
      <c r="AN724" s="124"/>
      <c r="AO724" s="124"/>
      <c r="AP724" s="124"/>
      <c r="AQ724" s="124"/>
      <c r="AR724" s="124"/>
    </row>
    <row r="725" ht="15.75" customHeight="1">
      <c r="A725" s="232"/>
      <c r="B725" s="233"/>
      <c r="C725" s="232"/>
      <c r="D725" s="92"/>
      <c r="E725" s="232"/>
      <c r="F725" s="234"/>
      <c r="G725" s="232"/>
      <c r="H725" s="234"/>
      <c r="I725" s="232"/>
      <c r="J725" s="92"/>
      <c r="K725" s="124"/>
      <c r="L725" s="92"/>
      <c r="M725" s="235"/>
      <c r="N725" s="16"/>
      <c r="O725" s="236"/>
      <c r="P725" s="235"/>
      <c r="Q725" s="16"/>
      <c r="R725" s="237"/>
      <c r="S725" s="232"/>
      <c r="T725" s="253"/>
      <c r="U725" s="251"/>
      <c r="V725" s="177"/>
      <c r="W725" s="177"/>
      <c r="X725" s="177"/>
      <c r="Y725" s="177"/>
      <c r="Z725" s="177"/>
      <c r="AA725" s="241"/>
      <c r="AB725" s="235"/>
      <c r="AC725" s="235"/>
      <c r="AD725" s="232"/>
      <c r="AE725" s="177"/>
      <c r="AF725" s="177"/>
      <c r="AG725" s="92"/>
      <c r="AH725" s="92"/>
      <c r="AI725" s="92"/>
      <c r="AJ725" s="152"/>
      <c r="AK725" s="152"/>
      <c r="AL725" s="152"/>
      <c r="AM725" s="124"/>
      <c r="AN725" s="124"/>
      <c r="AO725" s="124"/>
      <c r="AP725" s="124"/>
      <c r="AQ725" s="124"/>
      <c r="AR725" s="124"/>
    </row>
    <row r="726" ht="15.75" customHeight="1">
      <c r="A726" s="232"/>
      <c r="B726" s="233"/>
      <c r="C726" s="232"/>
      <c r="D726" s="92"/>
      <c r="E726" s="232"/>
      <c r="F726" s="234"/>
      <c r="G726" s="232"/>
      <c r="H726" s="234"/>
      <c r="I726" s="232"/>
      <c r="J726" s="92"/>
      <c r="K726" s="124"/>
      <c r="L726" s="92"/>
      <c r="M726" s="235"/>
      <c r="N726" s="16"/>
      <c r="O726" s="236"/>
      <c r="P726" s="235"/>
      <c r="Q726" s="16"/>
      <c r="R726" s="237"/>
      <c r="S726" s="232"/>
      <c r="T726" s="253"/>
      <c r="U726" s="251"/>
      <c r="V726" s="177"/>
      <c r="W726" s="177"/>
      <c r="X726" s="177"/>
      <c r="Y726" s="177"/>
      <c r="Z726" s="177"/>
      <c r="AA726" s="241"/>
      <c r="AB726" s="235"/>
      <c r="AC726" s="235"/>
      <c r="AD726" s="232"/>
      <c r="AE726" s="177"/>
      <c r="AF726" s="177"/>
      <c r="AG726" s="92"/>
      <c r="AH726" s="92"/>
      <c r="AI726" s="92"/>
      <c r="AJ726" s="152"/>
      <c r="AK726" s="152"/>
      <c r="AL726" s="152"/>
      <c r="AM726" s="124"/>
      <c r="AN726" s="124"/>
      <c r="AO726" s="124"/>
      <c r="AP726" s="124"/>
      <c r="AQ726" s="124"/>
      <c r="AR726" s="124"/>
    </row>
    <row r="727" ht="15.75" customHeight="1">
      <c r="A727" s="232"/>
      <c r="B727" s="233"/>
      <c r="C727" s="232"/>
      <c r="D727" s="92"/>
      <c r="E727" s="232"/>
      <c r="F727" s="234"/>
      <c r="G727" s="232"/>
      <c r="H727" s="234"/>
      <c r="I727" s="232"/>
      <c r="J727" s="92"/>
      <c r="K727" s="124"/>
      <c r="L727" s="92"/>
      <c r="M727" s="235"/>
      <c r="N727" s="16"/>
      <c r="O727" s="236"/>
      <c r="P727" s="235"/>
      <c r="Q727" s="16"/>
      <c r="R727" s="237"/>
      <c r="S727" s="232"/>
      <c r="T727" s="253"/>
      <c r="U727" s="251"/>
      <c r="V727" s="177"/>
      <c r="W727" s="177"/>
      <c r="X727" s="177"/>
      <c r="Y727" s="177"/>
      <c r="Z727" s="177"/>
      <c r="AA727" s="241"/>
      <c r="AB727" s="235"/>
      <c r="AC727" s="235"/>
      <c r="AD727" s="232"/>
      <c r="AE727" s="177"/>
      <c r="AF727" s="177"/>
      <c r="AG727" s="92"/>
      <c r="AH727" s="92"/>
      <c r="AI727" s="92"/>
      <c r="AJ727" s="152"/>
      <c r="AK727" s="152"/>
      <c r="AL727" s="152"/>
      <c r="AM727" s="124"/>
      <c r="AN727" s="124"/>
      <c r="AO727" s="124"/>
      <c r="AP727" s="124"/>
      <c r="AQ727" s="124"/>
      <c r="AR727" s="124"/>
    </row>
    <row r="728" ht="15.75" customHeight="1">
      <c r="A728" s="232"/>
      <c r="B728" s="233"/>
      <c r="C728" s="232"/>
      <c r="D728" s="92"/>
      <c r="E728" s="232"/>
      <c r="F728" s="234"/>
      <c r="G728" s="232"/>
      <c r="H728" s="234"/>
      <c r="I728" s="232"/>
      <c r="J728" s="92"/>
      <c r="K728" s="124"/>
      <c r="L728" s="92"/>
      <c r="M728" s="235"/>
      <c r="N728" s="16"/>
      <c r="O728" s="236"/>
      <c r="P728" s="235"/>
      <c r="Q728" s="16"/>
      <c r="R728" s="237"/>
      <c r="S728" s="232"/>
      <c r="T728" s="253"/>
      <c r="U728" s="251"/>
      <c r="V728" s="177"/>
      <c r="W728" s="177"/>
      <c r="X728" s="177"/>
      <c r="Y728" s="177"/>
      <c r="Z728" s="177"/>
      <c r="AA728" s="241"/>
      <c r="AB728" s="235"/>
      <c r="AC728" s="235"/>
      <c r="AD728" s="232"/>
      <c r="AE728" s="177"/>
      <c r="AF728" s="177"/>
      <c r="AG728" s="92"/>
      <c r="AH728" s="92"/>
      <c r="AI728" s="92"/>
      <c r="AJ728" s="152"/>
      <c r="AK728" s="152"/>
      <c r="AL728" s="152"/>
      <c r="AM728" s="124"/>
      <c r="AN728" s="124"/>
      <c r="AO728" s="124"/>
      <c r="AP728" s="124"/>
      <c r="AQ728" s="124"/>
      <c r="AR728" s="124"/>
    </row>
    <row r="729" ht="15.75" customHeight="1">
      <c r="A729" s="232"/>
      <c r="B729" s="233"/>
      <c r="C729" s="232"/>
      <c r="D729" s="92"/>
      <c r="E729" s="232"/>
      <c r="F729" s="234"/>
      <c r="G729" s="232"/>
      <c r="H729" s="234"/>
      <c r="I729" s="232"/>
      <c r="J729" s="92"/>
      <c r="K729" s="124"/>
      <c r="L729" s="92"/>
      <c r="M729" s="235"/>
      <c r="N729" s="16"/>
      <c r="O729" s="236"/>
      <c r="P729" s="235"/>
      <c r="Q729" s="16"/>
      <c r="R729" s="237"/>
      <c r="S729" s="232"/>
      <c r="T729" s="253"/>
      <c r="U729" s="251"/>
      <c r="V729" s="177"/>
      <c r="W729" s="177"/>
      <c r="X729" s="177"/>
      <c r="Y729" s="177"/>
      <c r="Z729" s="177"/>
      <c r="AA729" s="241"/>
      <c r="AB729" s="235"/>
      <c r="AC729" s="235"/>
      <c r="AD729" s="232"/>
      <c r="AE729" s="177"/>
      <c r="AF729" s="177"/>
      <c r="AG729" s="92"/>
      <c r="AH729" s="92"/>
      <c r="AI729" s="92"/>
      <c r="AJ729" s="152"/>
      <c r="AK729" s="152"/>
      <c r="AL729" s="152"/>
      <c r="AM729" s="124"/>
      <c r="AN729" s="124"/>
      <c r="AO729" s="124"/>
      <c r="AP729" s="124"/>
      <c r="AQ729" s="124"/>
      <c r="AR729" s="124"/>
    </row>
    <row r="730" ht="15.75" customHeight="1">
      <c r="A730" s="232"/>
      <c r="B730" s="233"/>
      <c r="C730" s="232"/>
      <c r="D730" s="92"/>
      <c r="E730" s="232"/>
      <c r="F730" s="234"/>
      <c r="G730" s="232"/>
      <c r="H730" s="234"/>
      <c r="I730" s="232"/>
      <c r="J730" s="92"/>
      <c r="K730" s="124"/>
      <c r="L730" s="92"/>
      <c r="M730" s="235"/>
      <c r="N730" s="16"/>
      <c r="O730" s="236"/>
      <c r="P730" s="235"/>
      <c r="Q730" s="16"/>
      <c r="R730" s="237"/>
      <c r="S730" s="232"/>
      <c r="T730" s="253"/>
      <c r="U730" s="251"/>
      <c r="V730" s="177"/>
      <c r="W730" s="177"/>
      <c r="X730" s="177"/>
      <c r="Y730" s="177"/>
      <c r="Z730" s="177"/>
      <c r="AA730" s="241"/>
      <c r="AB730" s="235"/>
      <c r="AC730" s="235"/>
      <c r="AD730" s="232"/>
      <c r="AE730" s="177"/>
      <c r="AF730" s="177"/>
      <c r="AG730" s="92"/>
      <c r="AH730" s="92"/>
      <c r="AI730" s="92"/>
      <c r="AJ730" s="152"/>
      <c r="AK730" s="152"/>
      <c r="AL730" s="152"/>
      <c r="AM730" s="124"/>
      <c r="AN730" s="124"/>
      <c r="AO730" s="124"/>
      <c r="AP730" s="124"/>
      <c r="AQ730" s="124"/>
      <c r="AR730" s="124"/>
    </row>
    <row r="731" ht="15.75" customHeight="1">
      <c r="A731" s="232"/>
      <c r="B731" s="233"/>
      <c r="C731" s="232"/>
      <c r="D731" s="92"/>
      <c r="E731" s="232"/>
      <c r="F731" s="234"/>
      <c r="G731" s="232"/>
      <c r="H731" s="234"/>
      <c r="I731" s="232"/>
      <c r="J731" s="92"/>
      <c r="K731" s="124"/>
      <c r="L731" s="92"/>
      <c r="M731" s="235"/>
      <c r="N731" s="16"/>
      <c r="O731" s="236"/>
      <c r="P731" s="235"/>
      <c r="Q731" s="16"/>
      <c r="R731" s="237"/>
      <c r="S731" s="232"/>
      <c r="T731" s="253"/>
      <c r="U731" s="251"/>
      <c r="V731" s="177"/>
      <c r="W731" s="177"/>
      <c r="X731" s="177"/>
      <c r="Y731" s="177"/>
      <c r="Z731" s="177"/>
      <c r="AA731" s="241"/>
      <c r="AB731" s="235"/>
      <c r="AC731" s="235"/>
      <c r="AD731" s="232"/>
      <c r="AE731" s="177"/>
      <c r="AF731" s="177"/>
      <c r="AG731" s="92"/>
      <c r="AH731" s="92"/>
      <c r="AI731" s="92"/>
      <c r="AJ731" s="152"/>
      <c r="AK731" s="152"/>
      <c r="AL731" s="152"/>
      <c r="AM731" s="124"/>
      <c r="AN731" s="124"/>
      <c r="AO731" s="124"/>
      <c r="AP731" s="124"/>
      <c r="AQ731" s="124"/>
      <c r="AR731" s="124"/>
    </row>
    <row r="732" ht="15.75" customHeight="1">
      <c r="A732" s="232"/>
      <c r="B732" s="233"/>
      <c r="C732" s="232"/>
      <c r="D732" s="92"/>
      <c r="E732" s="232"/>
      <c r="F732" s="234"/>
      <c r="G732" s="232"/>
      <c r="H732" s="234"/>
      <c r="I732" s="232"/>
      <c r="J732" s="92"/>
      <c r="K732" s="124"/>
      <c r="L732" s="92"/>
      <c r="M732" s="235"/>
      <c r="N732" s="16"/>
      <c r="O732" s="236"/>
      <c r="P732" s="235"/>
      <c r="Q732" s="16"/>
      <c r="R732" s="237"/>
      <c r="S732" s="232"/>
      <c r="T732" s="253"/>
      <c r="U732" s="251"/>
      <c r="V732" s="177"/>
      <c r="W732" s="177"/>
      <c r="X732" s="177"/>
      <c r="Y732" s="177"/>
      <c r="Z732" s="177"/>
      <c r="AA732" s="241"/>
      <c r="AB732" s="235"/>
      <c r="AC732" s="235"/>
      <c r="AD732" s="232"/>
      <c r="AE732" s="177"/>
      <c r="AF732" s="177"/>
      <c r="AG732" s="92"/>
      <c r="AH732" s="92"/>
      <c r="AI732" s="92"/>
      <c r="AJ732" s="152"/>
      <c r="AK732" s="152"/>
      <c r="AL732" s="152"/>
      <c r="AM732" s="124"/>
      <c r="AN732" s="124"/>
      <c r="AO732" s="124"/>
      <c r="AP732" s="124"/>
      <c r="AQ732" s="124"/>
      <c r="AR732" s="124"/>
    </row>
    <row r="733" ht="15.75" customHeight="1">
      <c r="A733" s="232"/>
      <c r="B733" s="233"/>
      <c r="C733" s="232"/>
      <c r="D733" s="92"/>
      <c r="E733" s="232"/>
      <c r="F733" s="234"/>
      <c r="G733" s="232"/>
      <c r="H733" s="234"/>
      <c r="I733" s="232"/>
      <c r="J733" s="92"/>
      <c r="K733" s="124"/>
      <c r="L733" s="92"/>
      <c r="M733" s="235"/>
      <c r="N733" s="16"/>
      <c r="O733" s="236"/>
      <c r="P733" s="235"/>
      <c r="Q733" s="16"/>
      <c r="R733" s="237"/>
      <c r="S733" s="232"/>
      <c r="T733" s="253"/>
      <c r="U733" s="251"/>
      <c r="V733" s="177"/>
      <c r="W733" s="177"/>
      <c r="X733" s="177"/>
      <c r="Y733" s="177"/>
      <c r="Z733" s="177"/>
      <c r="AA733" s="241"/>
      <c r="AB733" s="235"/>
      <c r="AC733" s="235"/>
      <c r="AD733" s="232"/>
      <c r="AE733" s="177"/>
      <c r="AF733" s="177"/>
      <c r="AG733" s="92"/>
      <c r="AH733" s="92"/>
      <c r="AI733" s="92"/>
      <c r="AJ733" s="152"/>
      <c r="AK733" s="152"/>
      <c r="AL733" s="152"/>
      <c r="AM733" s="124"/>
      <c r="AN733" s="124"/>
      <c r="AO733" s="124"/>
      <c r="AP733" s="124"/>
      <c r="AQ733" s="124"/>
      <c r="AR733" s="124"/>
    </row>
    <row r="734" ht="15.75" customHeight="1">
      <c r="A734" s="232"/>
      <c r="B734" s="233"/>
      <c r="C734" s="232"/>
      <c r="D734" s="92"/>
      <c r="E734" s="232"/>
      <c r="F734" s="234"/>
      <c r="G734" s="232"/>
      <c r="H734" s="234"/>
      <c r="I734" s="232"/>
      <c r="J734" s="92"/>
      <c r="K734" s="124"/>
      <c r="L734" s="92"/>
      <c r="M734" s="235"/>
      <c r="N734" s="16"/>
      <c r="O734" s="236"/>
      <c r="P734" s="235"/>
      <c r="Q734" s="16"/>
      <c r="R734" s="237"/>
      <c r="S734" s="232"/>
      <c r="T734" s="253"/>
      <c r="U734" s="251"/>
      <c r="V734" s="177"/>
      <c r="W734" s="177"/>
      <c r="X734" s="177"/>
      <c r="Y734" s="177"/>
      <c r="Z734" s="177"/>
      <c r="AA734" s="241"/>
      <c r="AB734" s="235"/>
      <c r="AC734" s="235"/>
      <c r="AD734" s="232"/>
      <c r="AE734" s="177"/>
      <c r="AF734" s="177"/>
      <c r="AG734" s="92"/>
      <c r="AH734" s="92"/>
      <c r="AI734" s="92"/>
      <c r="AJ734" s="152"/>
      <c r="AK734" s="152"/>
      <c r="AL734" s="152"/>
      <c r="AM734" s="124"/>
      <c r="AN734" s="124"/>
      <c r="AO734" s="124"/>
      <c r="AP734" s="124"/>
      <c r="AQ734" s="124"/>
      <c r="AR734" s="124"/>
    </row>
    <row r="735" ht="15.75" customHeight="1">
      <c r="A735" s="232"/>
      <c r="B735" s="233"/>
      <c r="C735" s="232"/>
      <c r="D735" s="92"/>
      <c r="E735" s="232"/>
      <c r="F735" s="234"/>
      <c r="G735" s="232"/>
      <c r="H735" s="234"/>
      <c r="I735" s="232"/>
      <c r="J735" s="92"/>
      <c r="K735" s="124"/>
      <c r="L735" s="92"/>
      <c r="M735" s="235"/>
      <c r="N735" s="16"/>
      <c r="O735" s="236"/>
      <c r="P735" s="235"/>
      <c r="Q735" s="16"/>
      <c r="R735" s="237"/>
      <c r="S735" s="232"/>
      <c r="T735" s="253"/>
      <c r="U735" s="251"/>
      <c r="V735" s="177"/>
      <c r="W735" s="177"/>
      <c r="X735" s="177"/>
      <c r="Y735" s="177"/>
      <c r="Z735" s="177"/>
      <c r="AA735" s="241"/>
      <c r="AB735" s="235"/>
      <c r="AC735" s="235"/>
      <c r="AD735" s="232"/>
      <c r="AE735" s="177"/>
      <c r="AF735" s="177"/>
      <c r="AG735" s="92"/>
      <c r="AH735" s="92"/>
      <c r="AI735" s="92"/>
      <c r="AJ735" s="152"/>
      <c r="AK735" s="152"/>
      <c r="AL735" s="152"/>
      <c r="AM735" s="124"/>
      <c r="AN735" s="124"/>
      <c r="AO735" s="124"/>
      <c r="AP735" s="124"/>
      <c r="AQ735" s="124"/>
      <c r="AR735" s="124"/>
    </row>
    <row r="736" ht="15.75" customHeight="1">
      <c r="A736" s="232"/>
      <c r="B736" s="233"/>
      <c r="C736" s="232"/>
      <c r="D736" s="92"/>
      <c r="E736" s="232"/>
      <c r="F736" s="234"/>
      <c r="G736" s="232"/>
      <c r="H736" s="234"/>
      <c r="I736" s="232"/>
      <c r="J736" s="92"/>
      <c r="K736" s="124"/>
      <c r="L736" s="92"/>
      <c r="M736" s="235"/>
      <c r="N736" s="16"/>
      <c r="O736" s="236"/>
      <c r="P736" s="235"/>
      <c r="Q736" s="16"/>
      <c r="R736" s="237"/>
      <c r="S736" s="232"/>
      <c r="T736" s="253"/>
      <c r="U736" s="251"/>
      <c r="V736" s="177"/>
      <c r="W736" s="177"/>
      <c r="X736" s="177"/>
      <c r="Y736" s="177"/>
      <c r="Z736" s="177"/>
      <c r="AA736" s="241"/>
      <c r="AB736" s="235"/>
      <c r="AC736" s="235"/>
      <c r="AD736" s="232"/>
      <c r="AE736" s="177"/>
      <c r="AF736" s="177"/>
      <c r="AG736" s="92"/>
      <c r="AH736" s="92"/>
      <c r="AI736" s="92"/>
      <c r="AJ736" s="152"/>
      <c r="AK736" s="152"/>
      <c r="AL736" s="152"/>
      <c r="AM736" s="124"/>
      <c r="AN736" s="124"/>
      <c r="AO736" s="124"/>
      <c r="AP736" s="124"/>
      <c r="AQ736" s="124"/>
      <c r="AR736" s="124"/>
    </row>
    <row r="737" ht="15.75" customHeight="1">
      <c r="A737" s="232"/>
      <c r="B737" s="233"/>
      <c r="C737" s="232"/>
      <c r="D737" s="92"/>
      <c r="E737" s="232"/>
      <c r="F737" s="234"/>
      <c r="G737" s="232"/>
      <c r="H737" s="234"/>
      <c r="I737" s="232"/>
      <c r="J737" s="92"/>
      <c r="K737" s="124"/>
      <c r="L737" s="92"/>
      <c r="M737" s="235"/>
      <c r="N737" s="16"/>
      <c r="O737" s="236"/>
      <c r="P737" s="235"/>
      <c r="Q737" s="16"/>
      <c r="R737" s="237"/>
      <c r="S737" s="232"/>
      <c r="T737" s="253"/>
      <c r="U737" s="251"/>
      <c r="V737" s="177"/>
      <c r="W737" s="177"/>
      <c r="X737" s="177"/>
      <c r="Y737" s="177"/>
      <c r="Z737" s="177"/>
      <c r="AA737" s="241"/>
      <c r="AB737" s="235"/>
      <c r="AC737" s="235"/>
      <c r="AD737" s="232"/>
      <c r="AE737" s="177"/>
      <c r="AF737" s="177"/>
      <c r="AG737" s="92"/>
      <c r="AH737" s="92"/>
      <c r="AI737" s="92"/>
      <c r="AJ737" s="152"/>
      <c r="AK737" s="152"/>
      <c r="AL737" s="152"/>
      <c r="AM737" s="124"/>
      <c r="AN737" s="124"/>
      <c r="AO737" s="124"/>
      <c r="AP737" s="124"/>
      <c r="AQ737" s="124"/>
      <c r="AR737" s="124"/>
    </row>
    <row r="738" ht="15.75" customHeight="1">
      <c r="A738" s="232"/>
      <c r="B738" s="233"/>
      <c r="C738" s="232"/>
      <c r="D738" s="92"/>
      <c r="E738" s="232"/>
      <c r="F738" s="234"/>
      <c r="G738" s="232"/>
      <c r="H738" s="234"/>
      <c r="I738" s="232"/>
      <c r="J738" s="92"/>
      <c r="K738" s="124"/>
      <c r="L738" s="92"/>
      <c r="M738" s="235"/>
      <c r="N738" s="16"/>
      <c r="O738" s="236"/>
      <c r="P738" s="235"/>
      <c r="Q738" s="16"/>
      <c r="R738" s="237"/>
      <c r="S738" s="232"/>
      <c r="T738" s="253"/>
      <c r="U738" s="251"/>
      <c r="V738" s="177"/>
      <c r="W738" s="177"/>
      <c r="X738" s="177"/>
      <c r="Y738" s="177"/>
      <c r="Z738" s="177"/>
      <c r="AA738" s="241"/>
      <c r="AB738" s="235"/>
      <c r="AC738" s="235"/>
      <c r="AD738" s="232"/>
      <c r="AE738" s="177"/>
      <c r="AF738" s="177"/>
      <c r="AG738" s="92"/>
      <c r="AH738" s="92"/>
      <c r="AI738" s="92"/>
      <c r="AJ738" s="152"/>
      <c r="AK738" s="152"/>
      <c r="AL738" s="152"/>
      <c r="AM738" s="124"/>
      <c r="AN738" s="124"/>
      <c r="AO738" s="124"/>
      <c r="AP738" s="124"/>
      <c r="AQ738" s="124"/>
      <c r="AR738" s="124"/>
    </row>
    <row r="739" ht="15.75" customHeight="1">
      <c r="A739" s="232"/>
      <c r="B739" s="233"/>
      <c r="C739" s="232"/>
      <c r="D739" s="92"/>
      <c r="E739" s="232"/>
      <c r="F739" s="234"/>
      <c r="G739" s="232"/>
      <c r="H739" s="234"/>
      <c r="I739" s="232"/>
      <c r="J739" s="92"/>
      <c r="K739" s="124"/>
      <c r="L739" s="92"/>
      <c r="M739" s="235"/>
      <c r="N739" s="16"/>
      <c r="O739" s="236"/>
      <c r="P739" s="235"/>
      <c r="Q739" s="16"/>
      <c r="R739" s="237"/>
      <c r="S739" s="232"/>
      <c r="T739" s="253"/>
      <c r="U739" s="251"/>
      <c r="V739" s="177"/>
      <c r="W739" s="177"/>
      <c r="X739" s="177"/>
      <c r="Y739" s="177"/>
      <c r="Z739" s="177"/>
      <c r="AA739" s="241"/>
      <c r="AB739" s="235"/>
      <c r="AC739" s="235"/>
      <c r="AD739" s="232"/>
      <c r="AE739" s="177"/>
      <c r="AF739" s="177"/>
      <c r="AG739" s="92"/>
      <c r="AH739" s="92"/>
      <c r="AI739" s="92"/>
      <c r="AJ739" s="152"/>
      <c r="AK739" s="152"/>
      <c r="AL739" s="152"/>
      <c r="AM739" s="124"/>
      <c r="AN739" s="124"/>
      <c r="AO739" s="124"/>
      <c r="AP739" s="124"/>
      <c r="AQ739" s="124"/>
      <c r="AR739" s="124"/>
    </row>
    <row r="740" ht="15.75" customHeight="1">
      <c r="A740" s="232"/>
      <c r="B740" s="233"/>
      <c r="C740" s="232"/>
      <c r="D740" s="92"/>
      <c r="E740" s="232"/>
      <c r="F740" s="234"/>
      <c r="G740" s="232"/>
      <c r="H740" s="234"/>
      <c r="I740" s="232"/>
      <c r="J740" s="92"/>
      <c r="K740" s="124"/>
      <c r="L740" s="92"/>
      <c r="M740" s="235"/>
      <c r="N740" s="16"/>
      <c r="O740" s="236"/>
      <c r="P740" s="235"/>
      <c r="Q740" s="16"/>
      <c r="R740" s="237"/>
      <c r="S740" s="232"/>
      <c r="T740" s="253"/>
      <c r="U740" s="251"/>
      <c r="V740" s="177"/>
      <c r="W740" s="177"/>
      <c r="X740" s="177"/>
      <c r="Y740" s="177"/>
      <c r="Z740" s="177"/>
      <c r="AA740" s="241"/>
      <c r="AB740" s="235"/>
      <c r="AC740" s="235"/>
      <c r="AD740" s="232"/>
      <c r="AE740" s="177"/>
      <c r="AF740" s="177"/>
      <c r="AG740" s="92"/>
      <c r="AH740" s="92"/>
      <c r="AI740" s="92"/>
      <c r="AJ740" s="152"/>
      <c r="AK740" s="152"/>
      <c r="AL740" s="152"/>
      <c r="AM740" s="124"/>
      <c r="AN740" s="124"/>
      <c r="AO740" s="124"/>
      <c r="AP740" s="124"/>
      <c r="AQ740" s="124"/>
      <c r="AR740" s="124"/>
    </row>
    <row r="741" ht="15.75" customHeight="1">
      <c r="A741" s="232"/>
      <c r="B741" s="233"/>
      <c r="C741" s="232"/>
      <c r="D741" s="92"/>
      <c r="E741" s="232"/>
      <c r="F741" s="234"/>
      <c r="G741" s="232"/>
      <c r="H741" s="234"/>
      <c r="I741" s="232"/>
      <c r="J741" s="92"/>
      <c r="K741" s="124"/>
      <c r="L741" s="92"/>
      <c r="M741" s="235"/>
      <c r="N741" s="16"/>
      <c r="O741" s="236"/>
      <c r="P741" s="235"/>
      <c r="Q741" s="16"/>
      <c r="R741" s="237"/>
      <c r="S741" s="232"/>
      <c r="T741" s="253"/>
      <c r="U741" s="251"/>
      <c r="V741" s="177"/>
      <c r="W741" s="177"/>
      <c r="X741" s="177"/>
      <c r="Y741" s="177"/>
      <c r="Z741" s="177"/>
      <c r="AA741" s="241"/>
      <c r="AB741" s="235"/>
      <c r="AC741" s="235"/>
      <c r="AD741" s="232"/>
      <c r="AE741" s="177"/>
      <c r="AF741" s="177"/>
      <c r="AG741" s="92"/>
      <c r="AH741" s="92"/>
      <c r="AI741" s="92"/>
      <c r="AJ741" s="152"/>
      <c r="AK741" s="152"/>
      <c r="AL741" s="152"/>
      <c r="AM741" s="124"/>
      <c r="AN741" s="124"/>
      <c r="AO741" s="124"/>
      <c r="AP741" s="124"/>
      <c r="AQ741" s="124"/>
      <c r="AR741" s="124"/>
    </row>
    <row r="742" ht="15.75" customHeight="1">
      <c r="A742" s="232"/>
      <c r="B742" s="233"/>
      <c r="C742" s="232"/>
      <c r="D742" s="92"/>
      <c r="E742" s="232"/>
      <c r="F742" s="234"/>
      <c r="G742" s="232"/>
      <c r="H742" s="234"/>
      <c r="I742" s="232"/>
      <c r="J742" s="92"/>
      <c r="K742" s="124"/>
      <c r="L742" s="92"/>
      <c r="M742" s="235"/>
      <c r="N742" s="16"/>
      <c r="O742" s="236"/>
      <c r="P742" s="235"/>
      <c r="Q742" s="16"/>
      <c r="R742" s="237"/>
      <c r="S742" s="232"/>
      <c r="T742" s="253"/>
      <c r="U742" s="251"/>
      <c r="V742" s="177"/>
      <c r="W742" s="177"/>
      <c r="X742" s="177"/>
      <c r="Y742" s="177"/>
      <c r="Z742" s="177"/>
      <c r="AA742" s="241"/>
      <c r="AB742" s="235"/>
      <c r="AC742" s="235"/>
      <c r="AD742" s="232"/>
      <c r="AE742" s="177"/>
      <c r="AF742" s="177"/>
      <c r="AG742" s="92"/>
      <c r="AH742" s="92"/>
      <c r="AI742" s="92"/>
      <c r="AJ742" s="152"/>
      <c r="AK742" s="152"/>
      <c r="AL742" s="152"/>
      <c r="AM742" s="124"/>
      <c r="AN742" s="124"/>
      <c r="AO742" s="124"/>
      <c r="AP742" s="124"/>
      <c r="AQ742" s="124"/>
      <c r="AR742" s="124"/>
    </row>
    <row r="743" ht="15.75" customHeight="1">
      <c r="A743" s="232"/>
      <c r="B743" s="233"/>
      <c r="C743" s="232"/>
      <c r="D743" s="92"/>
      <c r="E743" s="232"/>
      <c r="F743" s="234"/>
      <c r="G743" s="232"/>
      <c r="H743" s="234"/>
      <c r="I743" s="232"/>
      <c r="J743" s="92"/>
      <c r="K743" s="124"/>
      <c r="L743" s="92"/>
      <c r="M743" s="235"/>
      <c r="N743" s="16"/>
      <c r="O743" s="236"/>
      <c r="P743" s="235"/>
      <c r="Q743" s="16"/>
      <c r="R743" s="237"/>
      <c r="S743" s="232"/>
      <c r="T743" s="253"/>
      <c r="U743" s="251"/>
      <c r="V743" s="177"/>
      <c r="W743" s="177"/>
      <c r="X743" s="177"/>
      <c r="Y743" s="177"/>
      <c r="Z743" s="177"/>
      <c r="AA743" s="241"/>
      <c r="AB743" s="235"/>
      <c r="AC743" s="235"/>
      <c r="AD743" s="232"/>
      <c r="AE743" s="177"/>
      <c r="AF743" s="177"/>
      <c r="AG743" s="92"/>
      <c r="AH743" s="92"/>
      <c r="AI743" s="92"/>
      <c r="AJ743" s="152"/>
      <c r="AK743" s="152"/>
      <c r="AL743" s="152"/>
      <c r="AM743" s="124"/>
      <c r="AN743" s="124"/>
      <c r="AO743" s="124"/>
      <c r="AP743" s="124"/>
      <c r="AQ743" s="124"/>
      <c r="AR743" s="124"/>
    </row>
    <row r="744" ht="15.75" customHeight="1">
      <c r="A744" s="232"/>
      <c r="B744" s="233"/>
      <c r="C744" s="232"/>
      <c r="D744" s="92"/>
      <c r="E744" s="232"/>
      <c r="F744" s="234"/>
      <c r="G744" s="232"/>
      <c r="H744" s="234"/>
      <c r="I744" s="232"/>
      <c r="J744" s="92"/>
      <c r="K744" s="124"/>
      <c r="L744" s="92"/>
      <c r="M744" s="235"/>
      <c r="N744" s="16"/>
      <c r="O744" s="236"/>
      <c r="P744" s="235"/>
      <c r="Q744" s="16"/>
      <c r="R744" s="237"/>
      <c r="S744" s="232"/>
      <c r="T744" s="253"/>
      <c r="U744" s="251"/>
      <c r="V744" s="177"/>
      <c r="W744" s="177"/>
      <c r="X744" s="177"/>
      <c r="Y744" s="177"/>
      <c r="Z744" s="177"/>
      <c r="AA744" s="241"/>
      <c r="AB744" s="235"/>
      <c r="AC744" s="235"/>
      <c r="AD744" s="232"/>
      <c r="AE744" s="177"/>
      <c r="AF744" s="177"/>
      <c r="AG744" s="92"/>
      <c r="AH744" s="92"/>
      <c r="AI744" s="92"/>
      <c r="AJ744" s="152"/>
      <c r="AK744" s="152"/>
      <c r="AL744" s="152"/>
      <c r="AM744" s="124"/>
      <c r="AN744" s="124"/>
      <c r="AO744" s="124"/>
      <c r="AP744" s="124"/>
      <c r="AQ744" s="124"/>
      <c r="AR744" s="124"/>
    </row>
    <row r="745" ht="15.75" customHeight="1">
      <c r="A745" s="232"/>
      <c r="B745" s="233"/>
      <c r="C745" s="232"/>
      <c r="D745" s="92"/>
      <c r="E745" s="232"/>
      <c r="F745" s="234"/>
      <c r="G745" s="232"/>
      <c r="H745" s="234"/>
      <c r="I745" s="232"/>
      <c r="J745" s="92"/>
      <c r="K745" s="124"/>
      <c r="L745" s="92"/>
      <c r="M745" s="235"/>
      <c r="N745" s="16"/>
      <c r="O745" s="236"/>
      <c r="P745" s="235"/>
      <c r="Q745" s="16"/>
      <c r="R745" s="237"/>
      <c r="S745" s="232"/>
      <c r="T745" s="253"/>
      <c r="U745" s="251"/>
      <c r="V745" s="177"/>
      <c r="W745" s="177"/>
      <c r="X745" s="177"/>
      <c r="Y745" s="177"/>
      <c r="Z745" s="177"/>
      <c r="AA745" s="241"/>
      <c r="AB745" s="235"/>
      <c r="AC745" s="235"/>
      <c r="AD745" s="232"/>
      <c r="AE745" s="177"/>
      <c r="AF745" s="177"/>
      <c r="AG745" s="92"/>
      <c r="AH745" s="92"/>
      <c r="AI745" s="92"/>
      <c r="AJ745" s="152"/>
      <c r="AK745" s="152"/>
      <c r="AL745" s="152"/>
      <c r="AM745" s="124"/>
      <c r="AN745" s="124"/>
      <c r="AO745" s="124"/>
      <c r="AP745" s="124"/>
      <c r="AQ745" s="124"/>
      <c r="AR745" s="124"/>
    </row>
    <row r="746" ht="15.75" customHeight="1">
      <c r="A746" s="232"/>
      <c r="B746" s="233"/>
      <c r="C746" s="232"/>
      <c r="D746" s="92"/>
      <c r="E746" s="232"/>
      <c r="F746" s="234"/>
      <c r="G746" s="232"/>
      <c r="H746" s="234"/>
      <c r="I746" s="232"/>
      <c r="J746" s="92"/>
      <c r="K746" s="124"/>
      <c r="L746" s="92"/>
      <c r="M746" s="235"/>
      <c r="N746" s="16"/>
      <c r="O746" s="236"/>
      <c r="P746" s="235"/>
      <c r="Q746" s="16"/>
      <c r="R746" s="237"/>
      <c r="S746" s="232"/>
      <c r="T746" s="253"/>
      <c r="U746" s="251"/>
      <c r="V746" s="177"/>
      <c r="W746" s="177"/>
      <c r="X746" s="177"/>
      <c r="Y746" s="177"/>
      <c r="Z746" s="177"/>
      <c r="AA746" s="241"/>
      <c r="AB746" s="235"/>
      <c r="AC746" s="235"/>
      <c r="AD746" s="232"/>
      <c r="AE746" s="177"/>
      <c r="AF746" s="177"/>
      <c r="AG746" s="92"/>
      <c r="AH746" s="92"/>
      <c r="AI746" s="92"/>
      <c r="AJ746" s="152"/>
      <c r="AK746" s="152"/>
      <c r="AL746" s="152"/>
      <c r="AM746" s="124"/>
      <c r="AN746" s="124"/>
      <c r="AO746" s="124"/>
      <c r="AP746" s="124"/>
      <c r="AQ746" s="124"/>
      <c r="AR746" s="124"/>
    </row>
    <row r="747" ht="15.75" customHeight="1">
      <c r="A747" s="232"/>
      <c r="B747" s="233"/>
      <c r="C747" s="232"/>
      <c r="D747" s="92"/>
      <c r="E747" s="232"/>
      <c r="F747" s="234"/>
      <c r="G747" s="232"/>
      <c r="H747" s="234"/>
      <c r="I747" s="232"/>
      <c r="J747" s="92"/>
      <c r="K747" s="124"/>
      <c r="L747" s="92"/>
      <c r="M747" s="235"/>
      <c r="N747" s="16"/>
      <c r="O747" s="236"/>
      <c r="P747" s="235"/>
      <c r="Q747" s="16"/>
      <c r="R747" s="237"/>
      <c r="S747" s="232"/>
      <c r="T747" s="253"/>
      <c r="U747" s="251"/>
      <c r="V747" s="177"/>
      <c r="W747" s="177"/>
      <c r="X747" s="177"/>
      <c r="Y747" s="177"/>
      <c r="Z747" s="177"/>
      <c r="AA747" s="241"/>
      <c r="AB747" s="235"/>
      <c r="AC747" s="235"/>
      <c r="AD747" s="232"/>
      <c r="AE747" s="177"/>
      <c r="AF747" s="177"/>
      <c r="AG747" s="92"/>
      <c r="AH747" s="92"/>
      <c r="AI747" s="92"/>
      <c r="AJ747" s="152"/>
      <c r="AK747" s="152"/>
      <c r="AL747" s="152"/>
      <c r="AM747" s="124"/>
      <c r="AN747" s="124"/>
      <c r="AO747" s="124"/>
      <c r="AP747" s="124"/>
      <c r="AQ747" s="124"/>
      <c r="AR747" s="124"/>
    </row>
    <row r="748" ht="15.75" customHeight="1">
      <c r="A748" s="232"/>
      <c r="B748" s="233"/>
      <c r="C748" s="232"/>
      <c r="D748" s="92"/>
      <c r="E748" s="232"/>
      <c r="F748" s="234"/>
      <c r="G748" s="232"/>
      <c r="H748" s="234"/>
      <c r="I748" s="232"/>
      <c r="J748" s="92"/>
      <c r="K748" s="124"/>
      <c r="L748" s="92"/>
      <c r="M748" s="235"/>
      <c r="N748" s="16"/>
      <c r="O748" s="236"/>
      <c r="P748" s="235"/>
      <c r="Q748" s="16"/>
      <c r="R748" s="237"/>
      <c r="S748" s="232"/>
      <c r="T748" s="253"/>
      <c r="U748" s="251"/>
      <c r="V748" s="177"/>
      <c r="W748" s="177"/>
      <c r="X748" s="177"/>
      <c r="Y748" s="177"/>
      <c r="Z748" s="177"/>
      <c r="AA748" s="241"/>
      <c r="AB748" s="235"/>
      <c r="AC748" s="235"/>
      <c r="AD748" s="232"/>
      <c r="AE748" s="177"/>
      <c r="AF748" s="177"/>
      <c r="AG748" s="92"/>
      <c r="AH748" s="92"/>
      <c r="AI748" s="92"/>
      <c r="AJ748" s="152"/>
      <c r="AK748" s="152"/>
      <c r="AL748" s="152"/>
      <c r="AM748" s="124"/>
      <c r="AN748" s="124"/>
      <c r="AO748" s="124"/>
      <c r="AP748" s="124"/>
      <c r="AQ748" s="124"/>
      <c r="AR748" s="124"/>
    </row>
    <row r="749" ht="15.75" customHeight="1">
      <c r="A749" s="232"/>
      <c r="B749" s="233"/>
      <c r="C749" s="232"/>
      <c r="D749" s="92"/>
      <c r="E749" s="232"/>
      <c r="F749" s="234"/>
      <c r="G749" s="232"/>
      <c r="H749" s="234"/>
      <c r="I749" s="232"/>
      <c r="J749" s="92"/>
      <c r="K749" s="124"/>
      <c r="L749" s="92"/>
      <c r="M749" s="235"/>
      <c r="N749" s="16"/>
      <c r="O749" s="236"/>
      <c r="P749" s="235"/>
      <c r="Q749" s="16"/>
      <c r="R749" s="237"/>
      <c r="S749" s="232"/>
      <c r="T749" s="253"/>
      <c r="U749" s="251"/>
      <c r="V749" s="177"/>
      <c r="W749" s="177"/>
      <c r="X749" s="177"/>
      <c r="Y749" s="177"/>
      <c r="Z749" s="177"/>
      <c r="AA749" s="241"/>
      <c r="AB749" s="235"/>
      <c r="AC749" s="235"/>
      <c r="AD749" s="232"/>
      <c r="AE749" s="177"/>
      <c r="AF749" s="177"/>
      <c r="AG749" s="92"/>
      <c r="AH749" s="92"/>
      <c r="AI749" s="92"/>
      <c r="AJ749" s="152"/>
      <c r="AK749" s="152"/>
      <c r="AL749" s="152"/>
      <c r="AM749" s="124"/>
      <c r="AN749" s="124"/>
      <c r="AO749" s="124"/>
      <c r="AP749" s="124"/>
      <c r="AQ749" s="124"/>
      <c r="AR749" s="124"/>
    </row>
    <row r="750" ht="15.75" customHeight="1">
      <c r="A750" s="232"/>
      <c r="B750" s="233"/>
      <c r="C750" s="232"/>
      <c r="D750" s="92"/>
      <c r="E750" s="232"/>
      <c r="F750" s="234"/>
      <c r="G750" s="232"/>
      <c r="H750" s="234"/>
      <c r="I750" s="232"/>
      <c r="J750" s="92"/>
      <c r="K750" s="124"/>
      <c r="L750" s="92"/>
      <c r="M750" s="235"/>
      <c r="N750" s="16"/>
      <c r="O750" s="236"/>
      <c r="P750" s="235"/>
      <c r="Q750" s="16"/>
      <c r="R750" s="237"/>
      <c r="S750" s="232"/>
      <c r="T750" s="253"/>
      <c r="U750" s="251"/>
      <c r="V750" s="177"/>
      <c r="W750" s="177"/>
      <c r="X750" s="177"/>
      <c r="Y750" s="177"/>
      <c r="Z750" s="177"/>
      <c r="AA750" s="241"/>
      <c r="AB750" s="235"/>
      <c r="AC750" s="235"/>
      <c r="AD750" s="232"/>
      <c r="AE750" s="177"/>
      <c r="AF750" s="177"/>
      <c r="AG750" s="92"/>
      <c r="AH750" s="92"/>
      <c r="AI750" s="92"/>
      <c r="AJ750" s="152"/>
      <c r="AK750" s="152"/>
      <c r="AL750" s="152"/>
      <c r="AM750" s="124"/>
      <c r="AN750" s="124"/>
      <c r="AO750" s="124"/>
      <c r="AP750" s="124"/>
      <c r="AQ750" s="124"/>
      <c r="AR750" s="124"/>
    </row>
    <row r="751" ht="15.75" customHeight="1">
      <c r="A751" s="232"/>
      <c r="B751" s="233"/>
      <c r="C751" s="232"/>
      <c r="D751" s="92"/>
      <c r="E751" s="232"/>
      <c r="F751" s="234"/>
      <c r="G751" s="232"/>
      <c r="H751" s="234"/>
      <c r="I751" s="232"/>
      <c r="J751" s="92"/>
      <c r="K751" s="124"/>
      <c r="L751" s="92"/>
      <c r="M751" s="235"/>
      <c r="N751" s="16"/>
      <c r="O751" s="236"/>
      <c r="P751" s="235"/>
      <c r="Q751" s="16"/>
      <c r="R751" s="237"/>
      <c r="S751" s="232"/>
      <c r="T751" s="253"/>
      <c r="U751" s="251"/>
      <c r="V751" s="177"/>
      <c r="W751" s="177"/>
      <c r="X751" s="177"/>
      <c r="Y751" s="177"/>
      <c r="Z751" s="177"/>
      <c r="AA751" s="241"/>
      <c r="AB751" s="235"/>
      <c r="AC751" s="235"/>
      <c r="AD751" s="232"/>
      <c r="AE751" s="177"/>
      <c r="AF751" s="177"/>
      <c r="AG751" s="92"/>
      <c r="AH751" s="92"/>
      <c r="AI751" s="92"/>
      <c r="AJ751" s="152"/>
      <c r="AK751" s="152"/>
      <c r="AL751" s="152"/>
      <c r="AM751" s="124"/>
      <c r="AN751" s="124"/>
      <c r="AO751" s="124"/>
      <c r="AP751" s="124"/>
      <c r="AQ751" s="124"/>
      <c r="AR751" s="124"/>
    </row>
    <row r="752" ht="15.75" customHeight="1">
      <c r="A752" s="232"/>
      <c r="B752" s="233"/>
      <c r="C752" s="232"/>
      <c r="D752" s="92"/>
      <c r="E752" s="232"/>
      <c r="F752" s="234"/>
      <c r="G752" s="232"/>
      <c r="H752" s="234"/>
      <c r="I752" s="232"/>
      <c r="J752" s="92"/>
      <c r="K752" s="124"/>
      <c r="L752" s="92"/>
      <c r="M752" s="235"/>
      <c r="N752" s="16"/>
      <c r="O752" s="236"/>
      <c r="P752" s="235"/>
      <c r="Q752" s="16"/>
      <c r="R752" s="237"/>
      <c r="S752" s="232"/>
      <c r="T752" s="253"/>
      <c r="U752" s="251"/>
      <c r="V752" s="177"/>
      <c r="W752" s="177"/>
      <c r="X752" s="177"/>
      <c r="Y752" s="177"/>
      <c r="Z752" s="177"/>
      <c r="AA752" s="241"/>
      <c r="AB752" s="235"/>
      <c r="AC752" s="235"/>
      <c r="AD752" s="232"/>
      <c r="AE752" s="177"/>
      <c r="AF752" s="177"/>
      <c r="AG752" s="92"/>
      <c r="AH752" s="92"/>
      <c r="AI752" s="92"/>
      <c r="AJ752" s="152"/>
      <c r="AK752" s="152"/>
      <c r="AL752" s="152"/>
      <c r="AM752" s="124"/>
      <c r="AN752" s="124"/>
      <c r="AO752" s="124"/>
      <c r="AP752" s="124"/>
      <c r="AQ752" s="124"/>
      <c r="AR752" s="124"/>
    </row>
    <row r="753" ht="15.75" customHeight="1">
      <c r="A753" s="232"/>
      <c r="B753" s="233"/>
      <c r="C753" s="232"/>
      <c r="D753" s="92"/>
      <c r="E753" s="232"/>
      <c r="F753" s="234"/>
      <c r="G753" s="232"/>
      <c r="H753" s="234"/>
      <c r="I753" s="232"/>
      <c r="J753" s="92"/>
      <c r="K753" s="124"/>
      <c r="L753" s="92"/>
      <c r="M753" s="235"/>
      <c r="N753" s="16"/>
      <c r="O753" s="236"/>
      <c r="P753" s="235"/>
      <c r="Q753" s="16"/>
      <c r="R753" s="237"/>
      <c r="S753" s="232"/>
      <c r="T753" s="253"/>
      <c r="U753" s="251"/>
      <c r="V753" s="177"/>
      <c r="W753" s="177"/>
      <c r="X753" s="177"/>
      <c r="Y753" s="177"/>
      <c r="Z753" s="177"/>
      <c r="AA753" s="241"/>
      <c r="AB753" s="235"/>
      <c r="AC753" s="235"/>
      <c r="AD753" s="232"/>
      <c r="AE753" s="177"/>
      <c r="AF753" s="177"/>
      <c r="AG753" s="92"/>
      <c r="AH753" s="92"/>
      <c r="AI753" s="92"/>
      <c r="AJ753" s="152"/>
      <c r="AK753" s="152"/>
      <c r="AL753" s="152"/>
      <c r="AM753" s="124"/>
      <c r="AN753" s="124"/>
      <c r="AO753" s="124"/>
      <c r="AP753" s="124"/>
      <c r="AQ753" s="124"/>
      <c r="AR753" s="124"/>
    </row>
    <row r="754" ht="15.75" customHeight="1">
      <c r="A754" s="232"/>
      <c r="B754" s="233"/>
      <c r="C754" s="232"/>
      <c r="D754" s="92"/>
      <c r="E754" s="232"/>
      <c r="F754" s="234"/>
      <c r="G754" s="232"/>
      <c r="H754" s="234"/>
      <c r="I754" s="232"/>
      <c r="J754" s="92"/>
      <c r="K754" s="124"/>
      <c r="L754" s="92"/>
      <c r="M754" s="235"/>
      <c r="N754" s="16"/>
      <c r="O754" s="236"/>
      <c r="P754" s="235"/>
      <c r="Q754" s="16"/>
      <c r="R754" s="237"/>
      <c r="S754" s="232"/>
      <c r="T754" s="253"/>
      <c r="U754" s="251"/>
      <c r="V754" s="177"/>
      <c r="W754" s="177"/>
      <c r="X754" s="177"/>
      <c r="Y754" s="177"/>
      <c r="Z754" s="177"/>
      <c r="AA754" s="241"/>
      <c r="AB754" s="235"/>
      <c r="AC754" s="235"/>
      <c r="AD754" s="232"/>
      <c r="AE754" s="177"/>
      <c r="AF754" s="177"/>
      <c r="AG754" s="92"/>
      <c r="AH754" s="92"/>
      <c r="AI754" s="92"/>
      <c r="AJ754" s="152"/>
      <c r="AK754" s="152"/>
      <c r="AL754" s="152"/>
      <c r="AM754" s="124"/>
      <c r="AN754" s="124"/>
      <c r="AO754" s="124"/>
      <c r="AP754" s="124"/>
      <c r="AQ754" s="124"/>
      <c r="AR754" s="124"/>
    </row>
    <row r="755" ht="15.75" customHeight="1">
      <c r="A755" s="232"/>
      <c r="B755" s="233"/>
      <c r="C755" s="232"/>
      <c r="D755" s="92"/>
      <c r="E755" s="232"/>
      <c r="F755" s="234"/>
      <c r="G755" s="232"/>
      <c r="H755" s="234"/>
      <c r="I755" s="232"/>
      <c r="J755" s="92"/>
      <c r="K755" s="124"/>
      <c r="L755" s="92"/>
      <c r="M755" s="235"/>
      <c r="N755" s="16"/>
      <c r="O755" s="236"/>
      <c r="P755" s="235"/>
      <c r="Q755" s="16"/>
      <c r="R755" s="237"/>
      <c r="S755" s="232"/>
      <c r="T755" s="253"/>
      <c r="U755" s="251"/>
      <c r="V755" s="177"/>
      <c r="W755" s="177"/>
      <c r="X755" s="177"/>
      <c r="Y755" s="177"/>
      <c r="Z755" s="177"/>
      <c r="AA755" s="241"/>
      <c r="AB755" s="235"/>
      <c r="AC755" s="235"/>
      <c r="AD755" s="232"/>
      <c r="AE755" s="177"/>
      <c r="AF755" s="177"/>
      <c r="AG755" s="92"/>
      <c r="AH755" s="92"/>
      <c r="AI755" s="92"/>
      <c r="AJ755" s="152"/>
      <c r="AK755" s="152"/>
      <c r="AL755" s="152"/>
      <c r="AM755" s="124"/>
      <c r="AN755" s="124"/>
      <c r="AO755" s="124"/>
      <c r="AP755" s="124"/>
      <c r="AQ755" s="124"/>
      <c r="AR755" s="124"/>
    </row>
    <row r="756" ht="15.75" customHeight="1">
      <c r="A756" s="232"/>
      <c r="B756" s="233"/>
      <c r="C756" s="232"/>
      <c r="D756" s="92"/>
      <c r="E756" s="232"/>
      <c r="F756" s="234"/>
      <c r="G756" s="232"/>
      <c r="H756" s="234"/>
      <c r="I756" s="232"/>
      <c r="J756" s="92"/>
      <c r="K756" s="124"/>
      <c r="L756" s="92"/>
      <c r="M756" s="235"/>
      <c r="N756" s="16"/>
      <c r="O756" s="236"/>
      <c r="P756" s="235"/>
      <c r="Q756" s="16"/>
      <c r="R756" s="237"/>
      <c r="S756" s="232"/>
      <c r="T756" s="253"/>
      <c r="U756" s="251"/>
      <c r="V756" s="177"/>
      <c r="W756" s="177"/>
      <c r="X756" s="177"/>
      <c r="Y756" s="177"/>
      <c r="Z756" s="177"/>
      <c r="AA756" s="241"/>
      <c r="AB756" s="235"/>
      <c r="AC756" s="235"/>
      <c r="AD756" s="232"/>
      <c r="AE756" s="177"/>
      <c r="AF756" s="177"/>
      <c r="AG756" s="92"/>
      <c r="AH756" s="92"/>
      <c r="AI756" s="92"/>
      <c r="AJ756" s="152"/>
      <c r="AK756" s="152"/>
      <c r="AL756" s="152"/>
      <c r="AM756" s="124"/>
      <c r="AN756" s="124"/>
      <c r="AO756" s="124"/>
      <c r="AP756" s="124"/>
      <c r="AQ756" s="124"/>
      <c r="AR756" s="124"/>
    </row>
    <row r="757" ht="15.75" customHeight="1">
      <c r="A757" s="232"/>
      <c r="B757" s="233"/>
      <c r="C757" s="232"/>
      <c r="D757" s="92"/>
      <c r="E757" s="232"/>
      <c r="F757" s="234"/>
      <c r="G757" s="232"/>
      <c r="H757" s="234"/>
      <c r="I757" s="232"/>
      <c r="J757" s="92"/>
      <c r="K757" s="124"/>
      <c r="L757" s="92"/>
      <c r="M757" s="235"/>
      <c r="N757" s="16"/>
      <c r="O757" s="236"/>
      <c r="P757" s="235"/>
      <c r="Q757" s="16"/>
      <c r="R757" s="237"/>
      <c r="S757" s="232"/>
      <c r="T757" s="253"/>
      <c r="U757" s="251"/>
      <c r="V757" s="177"/>
      <c r="W757" s="177"/>
      <c r="X757" s="177"/>
      <c r="Y757" s="177"/>
      <c r="Z757" s="177"/>
      <c r="AA757" s="241"/>
      <c r="AB757" s="235"/>
      <c r="AC757" s="235"/>
      <c r="AD757" s="232"/>
      <c r="AE757" s="177"/>
      <c r="AF757" s="177"/>
      <c r="AG757" s="92"/>
      <c r="AH757" s="92"/>
      <c r="AI757" s="92"/>
      <c r="AJ757" s="152"/>
      <c r="AK757" s="152"/>
      <c r="AL757" s="152"/>
      <c r="AM757" s="124"/>
      <c r="AN757" s="124"/>
      <c r="AO757" s="124"/>
      <c r="AP757" s="124"/>
      <c r="AQ757" s="124"/>
      <c r="AR757" s="124"/>
    </row>
    <row r="758" ht="15.75" customHeight="1">
      <c r="A758" s="232"/>
      <c r="B758" s="233"/>
      <c r="C758" s="232"/>
      <c r="D758" s="92"/>
      <c r="E758" s="232"/>
      <c r="F758" s="234"/>
      <c r="G758" s="232"/>
      <c r="H758" s="234"/>
      <c r="I758" s="232"/>
      <c r="J758" s="92"/>
      <c r="K758" s="124"/>
      <c r="L758" s="92"/>
      <c r="M758" s="235"/>
      <c r="N758" s="16"/>
      <c r="O758" s="236"/>
      <c r="P758" s="235"/>
      <c r="Q758" s="16"/>
      <c r="R758" s="237"/>
      <c r="S758" s="232"/>
      <c r="T758" s="253"/>
      <c r="U758" s="251"/>
      <c r="V758" s="177"/>
      <c r="W758" s="177"/>
      <c r="X758" s="177"/>
      <c r="Y758" s="177"/>
      <c r="Z758" s="177"/>
      <c r="AA758" s="241"/>
      <c r="AB758" s="235"/>
      <c r="AC758" s="235"/>
      <c r="AD758" s="232"/>
      <c r="AE758" s="177"/>
      <c r="AF758" s="177"/>
      <c r="AG758" s="92"/>
      <c r="AH758" s="92"/>
      <c r="AI758" s="92"/>
      <c r="AJ758" s="152"/>
      <c r="AK758" s="152"/>
      <c r="AL758" s="152"/>
      <c r="AM758" s="124"/>
      <c r="AN758" s="124"/>
      <c r="AO758" s="124"/>
      <c r="AP758" s="124"/>
      <c r="AQ758" s="124"/>
      <c r="AR758" s="124"/>
    </row>
    <row r="759" ht="15.75" customHeight="1">
      <c r="A759" s="232"/>
      <c r="B759" s="233"/>
      <c r="C759" s="232"/>
      <c r="D759" s="92"/>
      <c r="E759" s="232"/>
      <c r="F759" s="234"/>
      <c r="G759" s="232"/>
      <c r="H759" s="234"/>
      <c r="I759" s="232"/>
      <c r="J759" s="92"/>
      <c r="K759" s="124"/>
      <c r="L759" s="92"/>
      <c r="M759" s="235"/>
      <c r="N759" s="16"/>
      <c r="O759" s="236"/>
      <c r="P759" s="235"/>
      <c r="Q759" s="16"/>
      <c r="R759" s="237"/>
      <c r="S759" s="232"/>
      <c r="T759" s="253"/>
      <c r="U759" s="251"/>
      <c r="V759" s="177"/>
      <c r="W759" s="177"/>
      <c r="X759" s="177"/>
      <c r="Y759" s="177"/>
      <c r="Z759" s="177"/>
      <c r="AA759" s="241"/>
      <c r="AB759" s="235"/>
      <c r="AC759" s="235"/>
      <c r="AD759" s="232"/>
      <c r="AE759" s="177"/>
      <c r="AF759" s="177"/>
      <c r="AG759" s="92"/>
      <c r="AH759" s="92"/>
      <c r="AI759" s="92"/>
      <c r="AJ759" s="152"/>
      <c r="AK759" s="152"/>
      <c r="AL759" s="152"/>
      <c r="AM759" s="124"/>
      <c r="AN759" s="124"/>
      <c r="AO759" s="124"/>
      <c r="AP759" s="124"/>
      <c r="AQ759" s="124"/>
      <c r="AR759" s="124"/>
    </row>
    <row r="760" ht="15.75" customHeight="1">
      <c r="A760" s="232"/>
      <c r="B760" s="233"/>
      <c r="C760" s="232"/>
      <c r="D760" s="92"/>
      <c r="E760" s="232"/>
      <c r="F760" s="234"/>
      <c r="G760" s="232"/>
      <c r="H760" s="234"/>
      <c r="I760" s="232"/>
      <c r="J760" s="92"/>
      <c r="K760" s="124"/>
      <c r="L760" s="92"/>
      <c r="M760" s="235"/>
      <c r="N760" s="16"/>
      <c r="O760" s="236"/>
      <c r="P760" s="235"/>
      <c r="Q760" s="16"/>
      <c r="R760" s="237"/>
      <c r="S760" s="232"/>
      <c r="T760" s="253"/>
      <c r="U760" s="251"/>
      <c r="V760" s="177"/>
      <c r="W760" s="177"/>
      <c r="X760" s="177"/>
      <c r="Y760" s="177"/>
      <c r="Z760" s="177"/>
      <c r="AA760" s="241"/>
      <c r="AB760" s="235"/>
      <c r="AC760" s="235"/>
      <c r="AD760" s="232"/>
      <c r="AE760" s="177"/>
      <c r="AF760" s="177"/>
      <c r="AG760" s="92"/>
      <c r="AH760" s="92"/>
      <c r="AI760" s="92"/>
      <c r="AJ760" s="152"/>
      <c r="AK760" s="152"/>
      <c r="AL760" s="152"/>
      <c r="AM760" s="124"/>
      <c r="AN760" s="124"/>
      <c r="AO760" s="124"/>
      <c r="AP760" s="124"/>
      <c r="AQ760" s="124"/>
      <c r="AR760" s="124"/>
    </row>
    <row r="761" ht="15.75" customHeight="1">
      <c r="A761" s="232"/>
      <c r="B761" s="233"/>
      <c r="C761" s="232"/>
      <c r="D761" s="92"/>
      <c r="E761" s="232"/>
      <c r="F761" s="234"/>
      <c r="G761" s="232"/>
      <c r="H761" s="234"/>
      <c r="I761" s="232"/>
      <c r="J761" s="92"/>
      <c r="K761" s="124"/>
      <c r="L761" s="92"/>
      <c r="M761" s="235"/>
      <c r="N761" s="16"/>
      <c r="O761" s="236"/>
      <c r="P761" s="235"/>
      <c r="Q761" s="16"/>
      <c r="R761" s="237"/>
      <c r="S761" s="232"/>
      <c r="T761" s="253"/>
      <c r="U761" s="251"/>
      <c r="V761" s="177"/>
      <c r="W761" s="177"/>
      <c r="X761" s="177"/>
      <c r="Y761" s="177"/>
      <c r="Z761" s="177"/>
      <c r="AA761" s="241"/>
      <c r="AB761" s="235"/>
      <c r="AC761" s="235"/>
      <c r="AD761" s="232"/>
      <c r="AE761" s="177"/>
      <c r="AF761" s="177"/>
      <c r="AG761" s="92"/>
      <c r="AH761" s="92"/>
      <c r="AI761" s="92"/>
      <c r="AJ761" s="152"/>
      <c r="AK761" s="152"/>
      <c r="AL761" s="152"/>
      <c r="AM761" s="124"/>
      <c r="AN761" s="124"/>
      <c r="AO761" s="124"/>
      <c r="AP761" s="124"/>
      <c r="AQ761" s="124"/>
      <c r="AR761" s="124"/>
    </row>
    <row r="762" ht="15.75" customHeight="1">
      <c r="A762" s="232"/>
      <c r="B762" s="233"/>
      <c r="C762" s="232"/>
      <c r="D762" s="92"/>
      <c r="E762" s="232"/>
      <c r="F762" s="234"/>
      <c r="G762" s="232"/>
      <c r="H762" s="234"/>
      <c r="I762" s="232"/>
      <c r="J762" s="92"/>
      <c r="K762" s="124"/>
      <c r="L762" s="92"/>
      <c r="M762" s="235"/>
      <c r="N762" s="16"/>
      <c r="O762" s="236"/>
      <c r="P762" s="235"/>
      <c r="Q762" s="16"/>
      <c r="R762" s="237"/>
      <c r="S762" s="232"/>
      <c r="T762" s="253"/>
      <c r="U762" s="251"/>
      <c r="V762" s="177"/>
      <c r="W762" s="177"/>
      <c r="X762" s="177"/>
      <c r="Y762" s="177"/>
      <c r="Z762" s="177"/>
      <c r="AA762" s="241"/>
      <c r="AB762" s="235"/>
      <c r="AC762" s="235"/>
      <c r="AD762" s="232"/>
      <c r="AE762" s="177"/>
      <c r="AF762" s="177"/>
      <c r="AG762" s="92"/>
      <c r="AH762" s="92"/>
      <c r="AI762" s="92"/>
      <c r="AJ762" s="152"/>
      <c r="AK762" s="152"/>
      <c r="AL762" s="152"/>
      <c r="AM762" s="124"/>
      <c r="AN762" s="124"/>
      <c r="AO762" s="124"/>
      <c r="AP762" s="124"/>
      <c r="AQ762" s="124"/>
      <c r="AR762" s="124"/>
    </row>
    <row r="763" ht="15.75" customHeight="1">
      <c r="A763" s="232"/>
      <c r="B763" s="233"/>
      <c r="C763" s="232"/>
      <c r="D763" s="92"/>
      <c r="E763" s="232"/>
      <c r="F763" s="234"/>
      <c r="G763" s="232"/>
      <c r="H763" s="234"/>
      <c r="I763" s="232"/>
      <c r="J763" s="92"/>
      <c r="K763" s="124"/>
      <c r="L763" s="92"/>
      <c r="M763" s="235"/>
      <c r="N763" s="16"/>
      <c r="O763" s="236"/>
      <c r="P763" s="235"/>
      <c r="Q763" s="16"/>
      <c r="R763" s="237"/>
      <c r="S763" s="232"/>
      <c r="T763" s="253"/>
      <c r="U763" s="251"/>
      <c r="V763" s="177"/>
      <c r="W763" s="177"/>
      <c r="X763" s="177"/>
      <c r="Y763" s="177"/>
      <c r="Z763" s="177"/>
      <c r="AA763" s="241"/>
      <c r="AB763" s="235"/>
      <c r="AC763" s="235"/>
      <c r="AD763" s="232"/>
      <c r="AE763" s="177"/>
      <c r="AF763" s="177"/>
      <c r="AG763" s="92"/>
      <c r="AH763" s="92"/>
      <c r="AI763" s="92"/>
      <c r="AJ763" s="152"/>
      <c r="AK763" s="152"/>
      <c r="AL763" s="152"/>
      <c r="AM763" s="124"/>
      <c r="AN763" s="124"/>
      <c r="AO763" s="124"/>
      <c r="AP763" s="124"/>
      <c r="AQ763" s="124"/>
      <c r="AR763" s="124"/>
    </row>
    <row r="764" ht="15.75" customHeight="1">
      <c r="A764" s="232"/>
      <c r="B764" s="233"/>
      <c r="C764" s="232"/>
      <c r="D764" s="92"/>
      <c r="E764" s="232"/>
      <c r="F764" s="234"/>
      <c r="G764" s="232"/>
      <c r="H764" s="234"/>
      <c r="I764" s="232"/>
      <c r="J764" s="92"/>
      <c r="K764" s="124"/>
      <c r="L764" s="92"/>
      <c r="M764" s="235"/>
      <c r="N764" s="16"/>
      <c r="O764" s="236"/>
      <c r="P764" s="235"/>
      <c r="Q764" s="16"/>
      <c r="R764" s="237"/>
      <c r="S764" s="232"/>
      <c r="T764" s="253"/>
      <c r="U764" s="251"/>
      <c r="V764" s="177"/>
      <c r="W764" s="177"/>
      <c r="X764" s="177"/>
      <c r="Y764" s="177"/>
      <c r="Z764" s="177"/>
      <c r="AA764" s="241"/>
      <c r="AB764" s="235"/>
      <c r="AC764" s="235"/>
      <c r="AD764" s="232"/>
      <c r="AE764" s="177"/>
      <c r="AF764" s="177"/>
      <c r="AG764" s="92"/>
      <c r="AH764" s="92"/>
      <c r="AI764" s="92"/>
      <c r="AJ764" s="152"/>
      <c r="AK764" s="152"/>
      <c r="AL764" s="152"/>
      <c r="AM764" s="124"/>
      <c r="AN764" s="124"/>
      <c r="AO764" s="124"/>
      <c r="AP764" s="124"/>
      <c r="AQ764" s="124"/>
      <c r="AR764" s="124"/>
    </row>
    <row r="765" ht="15.75" customHeight="1">
      <c r="A765" s="232"/>
      <c r="B765" s="233"/>
      <c r="C765" s="232"/>
      <c r="D765" s="92"/>
      <c r="E765" s="232"/>
      <c r="F765" s="234"/>
      <c r="G765" s="232"/>
      <c r="H765" s="234"/>
      <c r="I765" s="232"/>
      <c r="J765" s="92"/>
      <c r="K765" s="124"/>
      <c r="L765" s="92"/>
      <c r="M765" s="235"/>
      <c r="N765" s="16"/>
      <c r="O765" s="236"/>
      <c r="P765" s="235"/>
      <c r="Q765" s="16"/>
      <c r="R765" s="237"/>
      <c r="S765" s="232"/>
      <c r="T765" s="253"/>
      <c r="U765" s="251"/>
      <c r="V765" s="177"/>
      <c r="W765" s="177"/>
      <c r="X765" s="177"/>
      <c r="Y765" s="177"/>
      <c r="Z765" s="177"/>
      <c r="AA765" s="241"/>
      <c r="AB765" s="235"/>
      <c r="AC765" s="235"/>
      <c r="AD765" s="232"/>
      <c r="AE765" s="177"/>
      <c r="AF765" s="177"/>
      <c r="AG765" s="92"/>
      <c r="AH765" s="92"/>
      <c r="AI765" s="92"/>
      <c r="AJ765" s="152"/>
      <c r="AK765" s="152"/>
      <c r="AL765" s="152"/>
      <c r="AM765" s="124"/>
      <c r="AN765" s="124"/>
      <c r="AO765" s="124"/>
      <c r="AP765" s="124"/>
      <c r="AQ765" s="124"/>
      <c r="AR765" s="124"/>
    </row>
    <row r="766" ht="15.75" customHeight="1">
      <c r="A766" s="232"/>
      <c r="B766" s="233"/>
      <c r="C766" s="232"/>
      <c r="D766" s="92"/>
      <c r="E766" s="232"/>
      <c r="F766" s="234"/>
      <c r="G766" s="232"/>
      <c r="H766" s="234"/>
      <c r="I766" s="232"/>
      <c r="J766" s="92"/>
      <c r="K766" s="124"/>
      <c r="L766" s="92"/>
      <c r="M766" s="235"/>
      <c r="N766" s="16"/>
      <c r="O766" s="236"/>
      <c r="P766" s="235"/>
      <c r="Q766" s="16"/>
      <c r="R766" s="237"/>
      <c r="S766" s="232"/>
      <c r="T766" s="253"/>
      <c r="U766" s="251"/>
      <c r="V766" s="177"/>
      <c r="W766" s="177"/>
      <c r="X766" s="177"/>
      <c r="Y766" s="177"/>
      <c r="Z766" s="177"/>
      <c r="AA766" s="241"/>
      <c r="AB766" s="235"/>
      <c r="AC766" s="235"/>
      <c r="AD766" s="232"/>
      <c r="AE766" s="177"/>
      <c r="AF766" s="177"/>
      <c r="AG766" s="92"/>
      <c r="AH766" s="92"/>
      <c r="AI766" s="92"/>
      <c r="AJ766" s="152"/>
      <c r="AK766" s="152"/>
      <c r="AL766" s="152"/>
      <c r="AM766" s="124"/>
      <c r="AN766" s="124"/>
      <c r="AO766" s="124"/>
      <c r="AP766" s="124"/>
      <c r="AQ766" s="124"/>
      <c r="AR766" s="124"/>
    </row>
    <row r="767" ht="15.75" customHeight="1">
      <c r="A767" s="232"/>
      <c r="B767" s="233"/>
      <c r="C767" s="232"/>
      <c r="D767" s="92"/>
      <c r="E767" s="232"/>
      <c r="F767" s="234"/>
      <c r="G767" s="232"/>
      <c r="H767" s="234"/>
      <c r="I767" s="232"/>
      <c r="J767" s="92"/>
      <c r="K767" s="124"/>
      <c r="L767" s="92"/>
      <c r="M767" s="235"/>
      <c r="N767" s="16"/>
      <c r="O767" s="236"/>
      <c r="P767" s="235"/>
      <c r="Q767" s="16"/>
      <c r="R767" s="237"/>
      <c r="S767" s="232"/>
      <c r="T767" s="253"/>
      <c r="U767" s="251"/>
      <c r="V767" s="177"/>
      <c r="W767" s="177"/>
      <c r="X767" s="177"/>
      <c r="Y767" s="177"/>
      <c r="Z767" s="177"/>
      <c r="AA767" s="241"/>
      <c r="AB767" s="235"/>
      <c r="AC767" s="235"/>
      <c r="AD767" s="232"/>
      <c r="AE767" s="177"/>
      <c r="AF767" s="177"/>
      <c r="AG767" s="92"/>
      <c r="AH767" s="92"/>
      <c r="AI767" s="92"/>
      <c r="AJ767" s="152"/>
      <c r="AK767" s="152"/>
      <c r="AL767" s="152"/>
      <c r="AM767" s="124"/>
      <c r="AN767" s="124"/>
      <c r="AO767" s="124"/>
      <c r="AP767" s="124"/>
      <c r="AQ767" s="124"/>
      <c r="AR767" s="124"/>
    </row>
    <row r="768" ht="15.75" customHeight="1">
      <c r="A768" s="232"/>
      <c r="B768" s="233"/>
      <c r="C768" s="232"/>
      <c r="D768" s="92"/>
      <c r="E768" s="232"/>
      <c r="F768" s="234"/>
      <c r="G768" s="232"/>
      <c r="H768" s="234"/>
      <c r="I768" s="232"/>
      <c r="J768" s="92"/>
      <c r="K768" s="124"/>
      <c r="L768" s="92"/>
      <c r="M768" s="235"/>
      <c r="N768" s="16"/>
      <c r="O768" s="236"/>
      <c r="P768" s="235"/>
      <c r="Q768" s="16"/>
      <c r="R768" s="237"/>
      <c r="S768" s="232"/>
      <c r="T768" s="253"/>
      <c r="U768" s="251"/>
      <c r="V768" s="177"/>
      <c r="W768" s="177"/>
      <c r="X768" s="177"/>
      <c r="Y768" s="177"/>
      <c r="Z768" s="177"/>
      <c r="AA768" s="241"/>
      <c r="AB768" s="235"/>
      <c r="AC768" s="235"/>
      <c r="AD768" s="232"/>
      <c r="AE768" s="177"/>
      <c r="AF768" s="177"/>
      <c r="AG768" s="92"/>
      <c r="AH768" s="92"/>
      <c r="AI768" s="92"/>
      <c r="AJ768" s="152"/>
      <c r="AK768" s="152"/>
      <c r="AL768" s="152"/>
      <c r="AM768" s="124"/>
      <c r="AN768" s="124"/>
      <c r="AO768" s="124"/>
      <c r="AP768" s="124"/>
      <c r="AQ768" s="124"/>
      <c r="AR768" s="124"/>
    </row>
    <row r="769" ht="15.75" customHeight="1">
      <c r="A769" s="232"/>
      <c r="B769" s="233"/>
      <c r="C769" s="232"/>
      <c r="D769" s="92"/>
      <c r="E769" s="232"/>
      <c r="F769" s="234"/>
      <c r="G769" s="232"/>
      <c r="H769" s="234"/>
      <c r="I769" s="232"/>
      <c r="J769" s="92"/>
      <c r="K769" s="124"/>
      <c r="L769" s="92"/>
      <c r="M769" s="235"/>
      <c r="N769" s="16"/>
      <c r="O769" s="236"/>
      <c r="P769" s="235"/>
      <c r="Q769" s="16"/>
      <c r="R769" s="237"/>
      <c r="S769" s="232"/>
      <c r="T769" s="253"/>
      <c r="U769" s="251"/>
      <c r="V769" s="177"/>
      <c r="W769" s="177"/>
      <c r="X769" s="177"/>
      <c r="Y769" s="177"/>
      <c r="Z769" s="177"/>
      <c r="AA769" s="241"/>
      <c r="AB769" s="235"/>
      <c r="AC769" s="235"/>
      <c r="AD769" s="232"/>
      <c r="AE769" s="177"/>
      <c r="AF769" s="177"/>
      <c r="AG769" s="92"/>
      <c r="AH769" s="92"/>
      <c r="AI769" s="92"/>
      <c r="AJ769" s="152"/>
      <c r="AK769" s="152"/>
      <c r="AL769" s="152"/>
      <c r="AM769" s="124"/>
      <c r="AN769" s="124"/>
      <c r="AO769" s="124"/>
      <c r="AP769" s="124"/>
      <c r="AQ769" s="124"/>
      <c r="AR769" s="124"/>
    </row>
    <row r="770" ht="15.75" customHeight="1">
      <c r="A770" s="232"/>
      <c r="B770" s="233"/>
      <c r="C770" s="232"/>
      <c r="D770" s="92"/>
      <c r="E770" s="232"/>
      <c r="F770" s="234"/>
      <c r="G770" s="232"/>
      <c r="H770" s="234"/>
      <c r="I770" s="232"/>
      <c r="J770" s="92"/>
      <c r="K770" s="124"/>
      <c r="L770" s="92"/>
      <c r="M770" s="235"/>
      <c r="N770" s="16"/>
      <c r="O770" s="236"/>
      <c r="P770" s="235"/>
      <c r="Q770" s="16"/>
      <c r="R770" s="237"/>
      <c r="S770" s="232"/>
      <c r="T770" s="253"/>
      <c r="U770" s="251"/>
      <c r="V770" s="177"/>
      <c r="W770" s="177"/>
      <c r="X770" s="177"/>
      <c r="Y770" s="177"/>
      <c r="Z770" s="177"/>
      <c r="AA770" s="241"/>
      <c r="AB770" s="235"/>
      <c r="AC770" s="235"/>
      <c r="AD770" s="232"/>
      <c r="AE770" s="177"/>
      <c r="AF770" s="177"/>
      <c r="AG770" s="92"/>
      <c r="AH770" s="92"/>
      <c r="AI770" s="92"/>
      <c r="AJ770" s="152"/>
      <c r="AK770" s="152"/>
      <c r="AL770" s="152"/>
      <c r="AM770" s="124"/>
      <c r="AN770" s="124"/>
      <c r="AO770" s="124"/>
      <c r="AP770" s="124"/>
      <c r="AQ770" s="124"/>
      <c r="AR770" s="124"/>
    </row>
    <row r="771" ht="15.75" customHeight="1">
      <c r="A771" s="232"/>
      <c r="B771" s="233"/>
      <c r="C771" s="232"/>
      <c r="D771" s="92"/>
      <c r="E771" s="232"/>
      <c r="F771" s="234"/>
      <c r="G771" s="232"/>
      <c r="H771" s="234"/>
      <c r="I771" s="232"/>
      <c r="J771" s="92"/>
      <c r="K771" s="124"/>
      <c r="L771" s="92"/>
      <c r="M771" s="235"/>
      <c r="N771" s="16"/>
      <c r="O771" s="236"/>
      <c r="P771" s="235"/>
      <c r="Q771" s="16"/>
      <c r="R771" s="237"/>
      <c r="S771" s="232"/>
      <c r="T771" s="253"/>
      <c r="U771" s="251"/>
      <c r="V771" s="177"/>
      <c r="W771" s="177"/>
      <c r="X771" s="177"/>
      <c r="Y771" s="177"/>
      <c r="Z771" s="177"/>
      <c r="AA771" s="241"/>
      <c r="AB771" s="235"/>
      <c r="AC771" s="235"/>
      <c r="AD771" s="232"/>
      <c r="AE771" s="177"/>
      <c r="AF771" s="177"/>
      <c r="AG771" s="92"/>
      <c r="AH771" s="92"/>
      <c r="AI771" s="92"/>
      <c r="AJ771" s="152"/>
      <c r="AK771" s="152"/>
      <c r="AL771" s="152"/>
      <c r="AM771" s="124"/>
      <c r="AN771" s="124"/>
      <c r="AO771" s="124"/>
      <c r="AP771" s="124"/>
      <c r="AQ771" s="124"/>
      <c r="AR771" s="124"/>
    </row>
    <row r="772" ht="15.75" customHeight="1">
      <c r="A772" s="232"/>
      <c r="B772" s="233"/>
      <c r="C772" s="232"/>
      <c r="D772" s="92"/>
      <c r="E772" s="232"/>
      <c r="F772" s="234"/>
      <c r="G772" s="232"/>
      <c r="H772" s="234"/>
      <c r="I772" s="232"/>
      <c r="J772" s="92"/>
      <c r="K772" s="124"/>
      <c r="L772" s="92"/>
      <c r="M772" s="235"/>
      <c r="N772" s="16"/>
      <c r="O772" s="236"/>
      <c r="P772" s="235"/>
      <c r="Q772" s="16"/>
      <c r="R772" s="237"/>
      <c r="S772" s="232"/>
      <c r="T772" s="253"/>
      <c r="U772" s="251"/>
      <c r="V772" s="177"/>
      <c r="W772" s="177"/>
      <c r="X772" s="177"/>
      <c r="Y772" s="177"/>
      <c r="Z772" s="177"/>
      <c r="AA772" s="241"/>
      <c r="AB772" s="235"/>
      <c r="AC772" s="235"/>
      <c r="AD772" s="232"/>
      <c r="AE772" s="177"/>
      <c r="AF772" s="177"/>
      <c r="AG772" s="92"/>
      <c r="AH772" s="92"/>
      <c r="AI772" s="92"/>
      <c r="AJ772" s="152"/>
      <c r="AK772" s="152"/>
      <c r="AL772" s="152"/>
      <c r="AM772" s="124"/>
      <c r="AN772" s="124"/>
      <c r="AO772" s="124"/>
      <c r="AP772" s="124"/>
      <c r="AQ772" s="124"/>
      <c r="AR772" s="124"/>
    </row>
    <row r="773" ht="15.75" customHeight="1">
      <c r="A773" s="232"/>
      <c r="B773" s="233"/>
      <c r="C773" s="232"/>
      <c r="D773" s="92"/>
      <c r="E773" s="232"/>
      <c r="F773" s="234"/>
      <c r="G773" s="232"/>
      <c r="H773" s="234"/>
      <c r="I773" s="232"/>
      <c r="J773" s="92"/>
      <c r="K773" s="124"/>
      <c r="L773" s="92"/>
      <c r="M773" s="235"/>
      <c r="N773" s="16"/>
      <c r="O773" s="236"/>
      <c r="P773" s="235"/>
      <c r="Q773" s="16"/>
      <c r="R773" s="237"/>
      <c r="S773" s="232"/>
      <c r="T773" s="253"/>
      <c r="U773" s="251"/>
      <c r="V773" s="177"/>
      <c r="W773" s="177"/>
      <c r="X773" s="177"/>
      <c r="Y773" s="177"/>
      <c r="Z773" s="177"/>
      <c r="AA773" s="241"/>
      <c r="AB773" s="235"/>
      <c r="AC773" s="235"/>
      <c r="AD773" s="232"/>
      <c r="AE773" s="177"/>
      <c r="AF773" s="177"/>
      <c r="AG773" s="92"/>
      <c r="AH773" s="92"/>
      <c r="AI773" s="92"/>
      <c r="AJ773" s="152"/>
      <c r="AK773" s="152"/>
      <c r="AL773" s="152"/>
      <c r="AM773" s="124"/>
      <c r="AN773" s="124"/>
      <c r="AO773" s="124"/>
      <c r="AP773" s="124"/>
      <c r="AQ773" s="124"/>
      <c r="AR773" s="124"/>
    </row>
    <row r="774" ht="15.75" customHeight="1">
      <c r="A774" s="232"/>
      <c r="B774" s="233"/>
      <c r="C774" s="232"/>
      <c r="D774" s="92"/>
      <c r="E774" s="232"/>
      <c r="F774" s="234"/>
      <c r="G774" s="232"/>
      <c r="H774" s="234"/>
      <c r="I774" s="232"/>
      <c r="J774" s="92"/>
      <c r="K774" s="124"/>
      <c r="L774" s="92"/>
      <c r="M774" s="235"/>
      <c r="N774" s="16"/>
      <c r="O774" s="236"/>
      <c r="P774" s="235"/>
      <c r="Q774" s="16"/>
      <c r="R774" s="237"/>
      <c r="S774" s="232"/>
      <c r="T774" s="253"/>
      <c r="U774" s="251"/>
      <c r="V774" s="177"/>
      <c r="W774" s="177"/>
      <c r="X774" s="177"/>
      <c r="Y774" s="177"/>
      <c r="Z774" s="177"/>
      <c r="AA774" s="241"/>
      <c r="AB774" s="235"/>
      <c r="AC774" s="235"/>
      <c r="AD774" s="232"/>
      <c r="AE774" s="177"/>
      <c r="AF774" s="177"/>
      <c r="AG774" s="92"/>
      <c r="AH774" s="92"/>
      <c r="AI774" s="92"/>
      <c r="AJ774" s="152"/>
      <c r="AK774" s="152"/>
      <c r="AL774" s="152"/>
      <c r="AM774" s="124"/>
      <c r="AN774" s="124"/>
      <c r="AO774" s="124"/>
      <c r="AP774" s="124"/>
      <c r="AQ774" s="124"/>
      <c r="AR774" s="124"/>
    </row>
    <row r="775" ht="15.75" customHeight="1">
      <c r="A775" s="232"/>
      <c r="B775" s="233"/>
      <c r="C775" s="232"/>
      <c r="D775" s="92"/>
      <c r="E775" s="232"/>
      <c r="F775" s="234"/>
      <c r="G775" s="232"/>
      <c r="H775" s="234"/>
      <c r="I775" s="232"/>
      <c r="J775" s="92"/>
      <c r="K775" s="124"/>
      <c r="L775" s="92"/>
      <c r="M775" s="235"/>
      <c r="N775" s="16"/>
      <c r="O775" s="236"/>
      <c r="P775" s="235"/>
      <c r="Q775" s="16"/>
      <c r="R775" s="237"/>
      <c r="S775" s="232"/>
      <c r="T775" s="253"/>
      <c r="U775" s="251"/>
      <c r="V775" s="177"/>
      <c r="W775" s="177"/>
      <c r="X775" s="177"/>
      <c r="Y775" s="177"/>
      <c r="Z775" s="177"/>
      <c r="AA775" s="241"/>
      <c r="AB775" s="235"/>
      <c r="AC775" s="235"/>
      <c r="AD775" s="232"/>
      <c r="AE775" s="177"/>
      <c r="AF775" s="177"/>
      <c r="AG775" s="92"/>
      <c r="AH775" s="92"/>
      <c r="AI775" s="92"/>
      <c r="AJ775" s="152"/>
      <c r="AK775" s="152"/>
      <c r="AL775" s="152"/>
      <c r="AM775" s="124"/>
      <c r="AN775" s="124"/>
      <c r="AO775" s="124"/>
      <c r="AP775" s="124"/>
      <c r="AQ775" s="124"/>
      <c r="AR775" s="124"/>
    </row>
    <row r="776" ht="15.75" customHeight="1">
      <c r="A776" s="232"/>
      <c r="B776" s="233"/>
      <c r="C776" s="232"/>
      <c r="D776" s="92"/>
      <c r="E776" s="232"/>
      <c r="F776" s="234"/>
      <c r="G776" s="232"/>
      <c r="H776" s="234"/>
      <c r="I776" s="232"/>
      <c r="J776" s="92"/>
      <c r="K776" s="124"/>
      <c r="L776" s="92"/>
      <c r="M776" s="235"/>
      <c r="N776" s="16"/>
      <c r="O776" s="236"/>
      <c r="P776" s="235"/>
      <c r="Q776" s="16"/>
      <c r="R776" s="237"/>
      <c r="S776" s="232"/>
      <c r="T776" s="253"/>
      <c r="U776" s="251"/>
      <c r="V776" s="177"/>
      <c r="W776" s="177"/>
      <c r="X776" s="177"/>
      <c r="Y776" s="177"/>
      <c r="Z776" s="177"/>
      <c r="AA776" s="241"/>
      <c r="AB776" s="235"/>
      <c r="AC776" s="235"/>
      <c r="AD776" s="232"/>
      <c r="AE776" s="177"/>
      <c r="AF776" s="177"/>
      <c r="AG776" s="92"/>
      <c r="AH776" s="92"/>
      <c r="AI776" s="92"/>
      <c r="AJ776" s="152"/>
      <c r="AK776" s="152"/>
      <c r="AL776" s="152"/>
      <c r="AM776" s="124"/>
      <c r="AN776" s="124"/>
      <c r="AO776" s="124"/>
      <c r="AP776" s="124"/>
      <c r="AQ776" s="124"/>
      <c r="AR776" s="124"/>
    </row>
    <row r="777" ht="15.75" customHeight="1">
      <c r="A777" s="232"/>
      <c r="B777" s="233"/>
      <c r="C777" s="232"/>
      <c r="D777" s="92"/>
      <c r="E777" s="232"/>
      <c r="F777" s="234"/>
      <c r="G777" s="232"/>
      <c r="H777" s="234"/>
      <c r="I777" s="232"/>
      <c r="J777" s="92"/>
      <c r="K777" s="124"/>
      <c r="L777" s="92"/>
      <c r="M777" s="235"/>
      <c r="N777" s="16"/>
      <c r="O777" s="236"/>
      <c r="P777" s="235"/>
      <c r="Q777" s="16"/>
      <c r="R777" s="237"/>
      <c r="S777" s="232"/>
      <c r="T777" s="253"/>
      <c r="U777" s="251"/>
      <c r="V777" s="177"/>
      <c r="W777" s="177"/>
      <c r="X777" s="177"/>
      <c r="Y777" s="177"/>
      <c r="Z777" s="177"/>
      <c r="AA777" s="241"/>
      <c r="AB777" s="235"/>
      <c r="AC777" s="235"/>
      <c r="AD777" s="232"/>
      <c r="AE777" s="177"/>
      <c r="AF777" s="177"/>
      <c r="AG777" s="92"/>
      <c r="AH777" s="92"/>
      <c r="AI777" s="92"/>
      <c r="AJ777" s="152"/>
      <c r="AK777" s="152"/>
      <c r="AL777" s="152"/>
      <c r="AM777" s="124"/>
      <c r="AN777" s="124"/>
      <c r="AO777" s="124"/>
      <c r="AP777" s="124"/>
      <c r="AQ777" s="124"/>
      <c r="AR777" s="124"/>
    </row>
    <row r="778" ht="15.75" customHeight="1">
      <c r="A778" s="232"/>
      <c r="B778" s="233"/>
      <c r="C778" s="232"/>
      <c r="D778" s="92"/>
      <c r="E778" s="232"/>
      <c r="F778" s="234"/>
      <c r="G778" s="232"/>
      <c r="H778" s="234"/>
      <c r="I778" s="232"/>
      <c r="J778" s="92"/>
      <c r="K778" s="124"/>
      <c r="L778" s="92"/>
      <c r="M778" s="235"/>
      <c r="N778" s="16"/>
      <c r="O778" s="236"/>
      <c r="P778" s="235"/>
      <c r="Q778" s="16"/>
      <c r="R778" s="237"/>
      <c r="S778" s="232"/>
      <c r="T778" s="253"/>
      <c r="U778" s="251"/>
      <c r="V778" s="177"/>
      <c r="W778" s="177"/>
      <c r="X778" s="177"/>
      <c r="Y778" s="177"/>
      <c r="Z778" s="177"/>
      <c r="AA778" s="241"/>
      <c r="AB778" s="235"/>
      <c r="AC778" s="235"/>
      <c r="AD778" s="232"/>
      <c r="AE778" s="177"/>
      <c r="AF778" s="177"/>
      <c r="AG778" s="92"/>
      <c r="AH778" s="92"/>
      <c r="AI778" s="92"/>
      <c r="AJ778" s="152"/>
      <c r="AK778" s="152"/>
      <c r="AL778" s="152"/>
      <c r="AM778" s="124"/>
      <c r="AN778" s="124"/>
      <c r="AO778" s="124"/>
      <c r="AP778" s="124"/>
      <c r="AQ778" s="124"/>
      <c r="AR778" s="124"/>
    </row>
    <row r="779" ht="15.75" customHeight="1">
      <c r="A779" s="232"/>
      <c r="B779" s="233"/>
      <c r="C779" s="232"/>
      <c r="D779" s="92"/>
      <c r="E779" s="232"/>
      <c r="F779" s="234"/>
      <c r="G779" s="232"/>
      <c r="H779" s="234"/>
      <c r="I779" s="232"/>
      <c r="J779" s="92"/>
      <c r="K779" s="124"/>
      <c r="L779" s="92"/>
      <c r="M779" s="235"/>
      <c r="N779" s="16"/>
      <c r="O779" s="236"/>
      <c r="P779" s="235"/>
      <c r="Q779" s="16"/>
      <c r="R779" s="237"/>
      <c r="S779" s="232"/>
      <c r="T779" s="253"/>
      <c r="U779" s="251"/>
      <c r="V779" s="177"/>
      <c r="W779" s="177"/>
      <c r="X779" s="177"/>
      <c r="Y779" s="177"/>
      <c r="Z779" s="177"/>
      <c r="AA779" s="241"/>
      <c r="AB779" s="235"/>
      <c r="AC779" s="235"/>
      <c r="AD779" s="232"/>
      <c r="AE779" s="177"/>
      <c r="AF779" s="177"/>
      <c r="AG779" s="92"/>
      <c r="AH779" s="92"/>
      <c r="AI779" s="92"/>
      <c r="AJ779" s="152"/>
      <c r="AK779" s="152"/>
      <c r="AL779" s="152"/>
      <c r="AM779" s="124"/>
      <c r="AN779" s="124"/>
      <c r="AO779" s="124"/>
      <c r="AP779" s="124"/>
      <c r="AQ779" s="124"/>
      <c r="AR779" s="124"/>
    </row>
    <row r="780" ht="15.75" customHeight="1">
      <c r="A780" s="232"/>
      <c r="B780" s="233"/>
      <c r="C780" s="232"/>
      <c r="D780" s="92"/>
      <c r="E780" s="232"/>
      <c r="F780" s="234"/>
      <c r="G780" s="232"/>
      <c r="H780" s="234"/>
      <c r="I780" s="232"/>
      <c r="J780" s="92"/>
      <c r="K780" s="124"/>
      <c r="L780" s="92"/>
      <c r="M780" s="235"/>
      <c r="N780" s="16"/>
      <c r="O780" s="236"/>
      <c r="P780" s="235"/>
      <c r="Q780" s="16"/>
      <c r="R780" s="237"/>
      <c r="S780" s="232"/>
      <c r="T780" s="253"/>
      <c r="U780" s="251"/>
      <c r="V780" s="177"/>
      <c r="W780" s="177"/>
      <c r="X780" s="177"/>
      <c r="Y780" s="177"/>
      <c r="Z780" s="177"/>
      <c r="AA780" s="241"/>
      <c r="AB780" s="235"/>
      <c r="AC780" s="235"/>
      <c r="AD780" s="232"/>
      <c r="AE780" s="177"/>
      <c r="AF780" s="177"/>
      <c r="AG780" s="92"/>
      <c r="AH780" s="92"/>
      <c r="AI780" s="92"/>
      <c r="AJ780" s="152"/>
      <c r="AK780" s="152"/>
      <c r="AL780" s="152"/>
      <c r="AM780" s="124"/>
      <c r="AN780" s="124"/>
      <c r="AO780" s="124"/>
      <c r="AP780" s="124"/>
      <c r="AQ780" s="124"/>
      <c r="AR780" s="124"/>
    </row>
    <row r="781" ht="15.75" customHeight="1">
      <c r="A781" s="232"/>
      <c r="B781" s="233"/>
      <c r="C781" s="232"/>
      <c r="D781" s="92"/>
      <c r="E781" s="232"/>
      <c r="F781" s="234"/>
      <c r="G781" s="232"/>
      <c r="H781" s="234"/>
      <c r="I781" s="232"/>
      <c r="J781" s="92"/>
      <c r="K781" s="124"/>
      <c r="L781" s="92"/>
      <c r="M781" s="235"/>
      <c r="N781" s="16"/>
      <c r="O781" s="236"/>
      <c r="P781" s="235"/>
      <c r="Q781" s="16"/>
      <c r="R781" s="237"/>
      <c r="S781" s="232"/>
      <c r="T781" s="253"/>
      <c r="U781" s="251"/>
      <c r="V781" s="177"/>
      <c r="W781" s="177"/>
      <c r="X781" s="177"/>
      <c r="Y781" s="177"/>
      <c r="Z781" s="177"/>
      <c r="AA781" s="241"/>
      <c r="AB781" s="235"/>
      <c r="AC781" s="235"/>
      <c r="AD781" s="232"/>
      <c r="AE781" s="177"/>
      <c r="AF781" s="177"/>
      <c r="AG781" s="92"/>
      <c r="AH781" s="92"/>
      <c r="AI781" s="92"/>
      <c r="AJ781" s="152"/>
      <c r="AK781" s="152"/>
      <c r="AL781" s="152"/>
      <c r="AM781" s="124"/>
      <c r="AN781" s="124"/>
      <c r="AO781" s="124"/>
      <c r="AP781" s="124"/>
      <c r="AQ781" s="124"/>
      <c r="AR781" s="124"/>
    </row>
    <row r="782" ht="15.75" customHeight="1">
      <c r="A782" s="232"/>
      <c r="B782" s="233"/>
      <c r="C782" s="232"/>
      <c r="D782" s="92"/>
      <c r="E782" s="232"/>
      <c r="F782" s="234"/>
      <c r="G782" s="232"/>
      <c r="H782" s="234"/>
      <c r="I782" s="232"/>
      <c r="J782" s="92"/>
      <c r="K782" s="124"/>
      <c r="L782" s="92"/>
      <c r="M782" s="235"/>
      <c r="N782" s="16"/>
      <c r="O782" s="236"/>
      <c r="P782" s="235"/>
      <c r="Q782" s="16"/>
      <c r="R782" s="237"/>
      <c r="S782" s="232"/>
      <c r="T782" s="253"/>
      <c r="U782" s="251"/>
      <c r="V782" s="177"/>
      <c r="W782" s="177"/>
      <c r="X782" s="177"/>
      <c r="Y782" s="177"/>
      <c r="Z782" s="177"/>
      <c r="AA782" s="241"/>
      <c r="AB782" s="235"/>
      <c r="AC782" s="235"/>
      <c r="AD782" s="232"/>
      <c r="AE782" s="177"/>
      <c r="AF782" s="177"/>
      <c r="AG782" s="92"/>
      <c r="AH782" s="92"/>
      <c r="AI782" s="92"/>
      <c r="AJ782" s="152"/>
      <c r="AK782" s="152"/>
      <c r="AL782" s="152"/>
      <c r="AM782" s="124"/>
      <c r="AN782" s="124"/>
      <c r="AO782" s="124"/>
      <c r="AP782" s="124"/>
      <c r="AQ782" s="124"/>
      <c r="AR782" s="124"/>
    </row>
    <row r="783" ht="15.75" customHeight="1">
      <c r="A783" s="232"/>
      <c r="B783" s="233"/>
      <c r="C783" s="232"/>
      <c r="D783" s="92"/>
      <c r="E783" s="232"/>
      <c r="F783" s="234"/>
      <c r="G783" s="232"/>
      <c r="H783" s="234"/>
      <c r="I783" s="232"/>
      <c r="J783" s="92"/>
      <c r="K783" s="124"/>
      <c r="L783" s="92"/>
      <c r="M783" s="235"/>
      <c r="N783" s="16"/>
      <c r="O783" s="236"/>
      <c r="P783" s="235"/>
      <c r="Q783" s="16"/>
      <c r="R783" s="237"/>
      <c r="S783" s="232"/>
      <c r="T783" s="253"/>
      <c r="U783" s="251"/>
      <c r="V783" s="177"/>
      <c r="W783" s="177"/>
      <c r="X783" s="177"/>
      <c r="Y783" s="177"/>
      <c r="Z783" s="177"/>
      <c r="AA783" s="241"/>
      <c r="AB783" s="235"/>
      <c r="AC783" s="235"/>
      <c r="AD783" s="232"/>
      <c r="AE783" s="177"/>
      <c r="AF783" s="177"/>
      <c r="AG783" s="92"/>
      <c r="AH783" s="92"/>
      <c r="AI783" s="92"/>
      <c r="AJ783" s="152"/>
      <c r="AK783" s="152"/>
      <c r="AL783" s="152"/>
      <c r="AM783" s="124"/>
      <c r="AN783" s="124"/>
      <c r="AO783" s="124"/>
      <c r="AP783" s="124"/>
      <c r="AQ783" s="124"/>
      <c r="AR783" s="124"/>
    </row>
    <row r="784" ht="15.75" customHeight="1">
      <c r="A784" s="232"/>
      <c r="B784" s="233"/>
      <c r="C784" s="232"/>
      <c r="D784" s="92"/>
      <c r="E784" s="232"/>
      <c r="F784" s="234"/>
      <c r="G784" s="232"/>
      <c r="H784" s="234"/>
      <c r="I784" s="232"/>
      <c r="J784" s="92"/>
      <c r="K784" s="124"/>
      <c r="L784" s="92"/>
      <c r="M784" s="235"/>
      <c r="N784" s="16"/>
      <c r="O784" s="236"/>
      <c r="P784" s="235"/>
      <c r="Q784" s="16"/>
      <c r="R784" s="237"/>
      <c r="S784" s="232"/>
      <c r="T784" s="253"/>
      <c r="U784" s="251"/>
      <c r="V784" s="177"/>
      <c r="W784" s="177"/>
      <c r="X784" s="177"/>
      <c r="Y784" s="177"/>
      <c r="Z784" s="177"/>
      <c r="AA784" s="241"/>
      <c r="AB784" s="235"/>
      <c r="AC784" s="235"/>
      <c r="AD784" s="232"/>
      <c r="AE784" s="177"/>
      <c r="AF784" s="177"/>
      <c r="AG784" s="92"/>
      <c r="AH784" s="92"/>
      <c r="AI784" s="92"/>
      <c r="AJ784" s="152"/>
      <c r="AK784" s="152"/>
      <c r="AL784" s="152"/>
      <c r="AM784" s="124"/>
      <c r="AN784" s="124"/>
      <c r="AO784" s="124"/>
      <c r="AP784" s="124"/>
      <c r="AQ784" s="124"/>
      <c r="AR784" s="124"/>
    </row>
    <row r="785" ht="15.75" customHeight="1">
      <c r="A785" s="232"/>
      <c r="B785" s="233"/>
      <c r="C785" s="232"/>
      <c r="D785" s="92"/>
      <c r="E785" s="232"/>
      <c r="F785" s="234"/>
      <c r="G785" s="232"/>
      <c r="H785" s="234"/>
      <c r="I785" s="232"/>
      <c r="J785" s="92"/>
      <c r="K785" s="124"/>
      <c r="L785" s="92"/>
      <c r="M785" s="235"/>
      <c r="N785" s="16"/>
      <c r="O785" s="236"/>
      <c r="P785" s="235"/>
      <c r="Q785" s="16"/>
      <c r="R785" s="237"/>
      <c r="S785" s="232"/>
      <c r="T785" s="253"/>
      <c r="U785" s="251"/>
      <c r="V785" s="177"/>
      <c r="W785" s="177"/>
      <c r="X785" s="177"/>
      <c r="Y785" s="177"/>
      <c r="Z785" s="177"/>
      <c r="AA785" s="241"/>
      <c r="AB785" s="235"/>
      <c r="AC785" s="235"/>
      <c r="AD785" s="232"/>
      <c r="AE785" s="177"/>
      <c r="AF785" s="177"/>
      <c r="AG785" s="92"/>
      <c r="AH785" s="92"/>
      <c r="AI785" s="92"/>
      <c r="AJ785" s="152"/>
      <c r="AK785" s="152"/>
      <c r="AL785" s="152"/>
      <c r="AM785" s="124"/>
      <c r="AN785" s="124"/>
      <c r="AO785" s="124"/>
      <c r="AP785" s="124"/>
      <c r="AQ785" s="124"/>
      <c r="AR785" s="124"/>
    </row>
    <row r="786" ht="15.75" customHeight="1">
      <c r="A786" s="232"/>
      <c r="B786" s="233"/>
      <c r="C786" s="232"/>
      <c r="D786" s="92"/>
      <c r="E786" s="232"/>
      <c r="F786" s="234"/>
      <c r="G786" s="232"/>
      <c r="H786" s="234"/>
      <c r="I786" s="232"/>
      <c r="J786" s="92"/>
      <c r="K786" s="124"/>
      <c r="L786" s="92"/>
      <c r="M786" s="235"/>
      <c r="N786" s="16"/>
      <c r="O786" s="236"/>
      <c r="P786" s="235"/>
      <c r="Q786" s="16"/>
      <c r="R786" s="237"/>
      <c r="S786" s="232"/>
      <c r="T786" s="253"/>
      <c r="U786" s="251"/>
      <c r="V786" s="177"/>
      <c r="W786" s="177"/>
      <c r="X786" s="177"/>
      <c r="Y786" s="177"/>
      <c r="Z786" s="177"/>
      <c r="AA786" s="241"/>
      <c r="AB786" s="235"/>
      <c r="AC786" s="235"/>
      <c r="AD786" s="232"/>
      <c r="AE786" s="177"/>
      <c r="AF786" s="177"/>
      <c r="AG786" s="92"/>
      <c r="AH786" s="92"/>
      <c r="AI786" s="92"/>
      <c r="AJ786" s="152"/>
      <c r="AK786" s="152"/>
      <c r="AL786" s="152"/>
      <c r="AM786" s="124"/>
      <c r="AN786" s="124"/>
      <c r="AO786" s="124"/>
      <c r="AP786" s="124"/>
      <c r="AQ786" s="124"/>
      <c r="AR786" s="124"/>
    </row>
    <row r="787" ht="15.75" customHeight="1">
      <c r="A787" s="232"/>
      <c r="B787" s="233"/>
      <c r="C787" s="232"/>
      <c r="D787" s="92"/>
      <c r="E787" s="232"/>
      <c r="F787" s="234"/>
      <c r="G787" s="232"/>
      <c r="H787" s="234"/>
      <c r="I787" s="232"/>
      <c r="J787" s="92"/>
      <c r="K787" s="124"/>
      <c r="L787" s="92"/>
      <c r="M787" s="235"/>
      <c r="N787" s="16"/>
      <c r="O787" s="236"/>
      <c r="P787" s="235"/>
      <c r="Q787" s="16"/>
      <c r="R787" s="237"/>
      <c r="S787" s="232"/>
      <c r="T787" s="253"/>
      <c r="U787" s="251"/>
      <c r="V787" s="177"/>
      <c r="W787" s="177"/>
      <c r="X787" s="177"/>
      <c r="Y787" s="177"/>
      <c r="Z787" s="177"/>
      <c r="AA787" s="241"/>
      <c r="AB787" s="235"/>
      <c r="AC787" s="235"/>
      <c r="AD787" s="232"/>
      <c r="AE787" s="177"/>
      <c r="AF787" s="177"/>
      <c r="AG787" s="92"/>
      <c r="AH787" s="92"/>
      <c r="AI787" s="92"/>
      <c r="AJ787" s="152"/>
      <c r="AK787" s="152"/>
      <c r="AL787" s="152"/>
      <c r="AM787" s="124"/>
      <c r="AN787" s="124"/>
      <c r="AO787" s="124"/>
      <c r="AP787" s="124"/>
      <c r="AQ787" s="124"/>
      <c r="AR787" s="124"/>
    </row>
    <row r="788" ht="15.75" customHeight="1">
      <c r="A788" s="232"/>
      <c r="B788" s="233"/>
      <c r="C788" s="232"/>
      <c r="D788" s="92"/>
      <c r="E788" s="232"/>
      <c r="F788" s="234"/>
      <c r="G788" s="232"/>
      <c r="H788" s="234"/>
      <c r="I788" s="232"/>
      <c r="J788" s="92"/>
      <c r="K788" s="124"/>
      <c r="L788" s="92"/>
      <c r="M788" s="235"/>
      <c r="N788" s="16"/>
      <c r="O788" s="236"/>
      <c r="P788" s="235"/>
      <c r="Q788" s="16"/>
      <c r="R788" s="237"/>
      <c r="S788" s="232"/>
      <c r="T788" s="253"/>
      <c r="U788" s="251"/>
      <c r="V788" s="177"/>
      <c r="W788" s="177"/>
      <c r="X788" s="177"/>
      <c r="Y788" s="177"/>
      <c r="Z788" s="177"/>
      <c r="AA788" s="241"/>
      <c r="AB788" s="235"/>
      <c r="AC788" s="235"/>
      <c r="AD788" s="232"/>
      <c r="AE788" s="177"/>
      <c r="AF788" s="177"/>
      <c r="AG788" s="92"/>
      <c r="AH788" s="92"/>
      <c r="AI788" s="92"/>
      <c r="AJ788" s="152"/>
      <c r="AK788" s="152"/>
      <c r="AL788" s="152"/>
      <c r="AM788" s="124"/>
      <c r="AN788" s="124"/>
      <c r="AO788" s="124"/>
      <c r="AP788" s="124"/>
      <c r="AQ788" s="124"/>
      <c r="AR788" s="124"/>
    </row>
    <row r="789" ht="15.75" customHeight="1">
      <c r="A789" s="232"/>
      <c r="B789" s="233"/>
      <c r="C789" s="232"/>
      <c r="D789" s="92"/>
      <c r="E789" s="232"/>
      <c r="F789" s="234"/>
      <c r="G789" s="232"/>
      <c r="H789" s="234"/>
      <c r="I789" s="232"/>
      <c r="J789" s="92"/>
      <c r="K789" s="124"/>
      <c r="L789" s="92"/>
      <c r="M789" s="235"/>
      <c r="N789" s="16"/>
      <c r="O789" s="236"/>
      <c r="P789" s="235"/>
      <c r="Q789" s="16"/>
      <c r="R789" s="237"/>
      <c r="S789" s="232"/>
      <c r="T789" s="253"/>
      <c r="U789" s="251"/>
      <c r="V789" s="177"/>
      <c r="W789" s="177"/>
      <c r="X789" s="177"/>
      <c r="Y789" s="177"/>
      <c r="Z789" s="177"/>
      <c r="AA789" s="241"/>
      <c r="AB789" s="235"/>
      <c r="AC789" s="235"/>
      <c r="AD789" s="232"/>
      <c r="AE789" s="177"/>
      <c r="AF789" s="177"/>
      <c r="AG789" s="92"/>
      <c r="AH789" s="92"/>
      <c r="AI789" s="92"/>
      <c r="AJ789" s="152"/>
      <c r="AK789" s="152"/>
      <c r="AL789" s="152"/>
      <c r="AM789" s="124"/>
      <c r="AN789" s="124"/>
      <c r="AO789" s="124"/>
      <c r="AP789" s="124"/>
      <c r="AQ789" s="124"/>
      <c r="AR789" s="124"/>
    </row>
    <row r="790" ht="15.75" customHeight="1">
      <c r="A790" s="232"/>
      <c r="B790" s="233"/>
      <c r="C790" s="232"/>
      <c r="D790" s="92"/>
      <c r="E790" s="232"/>
      <c r="F790" s="234"/>
      <c r="G790" s="232"/>
      <c r="H790" s="234"/>
      <c r="I790" s="232"/>
      <c r="J790" s="92"/>
      <c r="K790" s="124"/>
      <c r="L790" s="92"/>
      <c r="M790" s="235"/>
      <c r="N790" s="16"/>
      <c r="O790" s="236"/>
      <c r="P790" s="235"/>
      <c r="Q790" s="16"/>
      <c r="R790" s="237"/>
      <c r="S790" s="232"/>
      <c r="T790" s="253"/>
      <c r="U790" s="251"/>
      <c r="V790" s="177"/>
      <c r="W790" s="177"/>
      <c r="X790" s="177"/>
      <c r="Y790" s="177"/>
      <c r="Z790" s="177"/>
      <c r="AA790" s="241"/>
      <c r="AB790" s="235"/>
      <c r="AC790" s="235"/>
      <c r="AD790" s="232"/>
      <c r="AE790" s="177"/>
      <c r="AF790" s="177"/>
      <c r="AG790" s="92"/>
      <c r="AH790" s="92"/>
      <c r="AI790" s="92"/>
      <c r="AJ790" s="152"/>
      <c r="AK790" s="152"/>
      <c r="AL790" s="152"/>
      <c r="AM790" s="124"/>
      <c r="AN790" s="124"/>
      <c r="AO790" s="124"/>
      <c r="AP790" s="124"/>
      <c r="AQ790" s="124"/>
      <c r="AR790" s="124"/>
    </row>
    <row r="791" ht="15.75" customHeight="1">
      <c r="A791" s="232"/>
      <c r="B791" s="233"/>
      <c r="C791" s="232"/>
      <c r="D791" s="92"/>
      <c r="E791" s="232"/>
      <c r="F791" s="234"/>
      <c r="G791" s="232"/>
      <c r="H791" s="234"/>
      <c r="I791" s="232"/>
      <c r="J791" s="92"/>
      <c r="K791" s="124"/>
      <c r="L791" s="92"/>
      <c r="M791" s="235"/>
      <c r="N791" s="16"/>
      <c r="O791" s="236"/>
      <c r="P791" s="235"/>
      <c r="Q791" s="16"/>
      <c r="R791" s="237"/>
      <c r="S791" s="232"/>
      <c r="T791" s="253"/>
      <c r="U791" s="251"/>
      <c r="V791" s="177"/>
      <c r="W791" s="177"/>
      <c r="X791" s="177"/>
      <c r="Y791" s="177"/>
      <c r="Z791" s="177"/>
      <c r="AA791" s="241"/>
      <c r="AB791" s="235"/>
      <c r="AC791" s="235"/>
      <c r="AD791" s="232"/>
      <c r="AE791" s="177"/>
      <c r="AF791" s="177"/>
      <c r="AG791" s="92"/>
      <c r="AH791" s="92"/>
      <c r="AI791" s="92"/>
      <c r="AJ791" s="152"/>
      <c r="AK791" s="152"/>
      <c r="AL791" s="152"/>
      <c r="AM791" s="124"/>
      <c r="AN791" s="124"/>
      <c r="AO791" s="124"/>
      <c r="AP791" s="124"/>
      <c r="AQ791" s="124"/>
      <c r="AR791" s="124"/>
    </row>
    <row r="792" ht="15.75" customHeight="1">
      <c r="A792" s="232"/>
      <c r="B792" s="233"/>
      <c r="C792" s="232"/>
      <c r="D792" s="92"/>
      <c r="E792" s="232"/>
      <c r="F792" s="234"/>
      <c r="G792" s="232"/>
      <c r="H792" s="234"/>
      <c r="I792" s="232"/>
      <c r="J792" s="92"/>
      <c r="K792" s="124"/>
      <c r="L792" s="92"/>
      <c r="M792" s="235"/>
      <c r="N792" s="16"/>
      <c r="O792" s="236"/>
      <c r="P792" s="235"/>
      <c r="Q792" s="16"/>
      <c r="R792" s="237"/>
      <c r="S792" s="232"/>
      <c r="T792" s="253"/>
      <c r="U792" s="251"/>
      <c r="V792" s="177"/>
      <c r="W792" s="177"/>
      <c r="X792" s="177"/>
      <c r="Y792" s="177"/>
      <c r="Z792" s="177"/>
      <c r="AA792" s="241"/>
      <c r="AB792" s="235"/>
      <c r="AC792" s="235"/>
      <c r="AD792" s="232"/>
      <c r="AE792" s="177"/>
      <c r="AF792" s="177"/>
      <c r="AG792" s="92"/>
      <c r="AH792" s="92"/>
      <c r="AI792" s="92"/>
      <c r="AJ792" s="152"/>
      <c r="AK792" s="152"/>
      <c r="AL792" s="152"/>
      <c r="AM792" s="124"/>
      <c r="AN792" s="124"/>
      <c r="AO792" s="124"/>
      <c r="AP792" s="124"/>
      <c r="AQ792" s="124"/>
      <c r="AR792" s="124"/>
    </row>
    <row r="793" ht="15.75" customHeight="1">
      <c r="A793" s="232"/>
      <c r="B793" s="233"/>
      <c r="C793" s="232"/>
      <c r="D793" s="92"/>
      <c r="E793" s="232"/>
      <c r="F793" s="234"/>
      <c r="G793" s="232"/>
      <c r="H793" s="234"/>
      <c r="I793" s="232"/>
      <c r="J793" s="92"/>
      <c r="K793" s="124"/>
      <c r="L793" s="92"/>
      <c r="M793" s="235"/>
      <c r="N793" s="16"/>
      <c r="O793" s="236"/>
      <c r="P793" s="235"/>
      <c r="Q793" s="16"/>
      <c r="R793" s="237"/>
      <c r="S793" s="232"/>
      <c r="T793" s="253"/>
      <c r="U793" s="251"/>
      <c r="V793" s="177"/>
      <c r="W793" s="177"/>
      <c r="X793" s="177"/>
      <c r="Y793" s="177"/>
      <c r="Z793" s="177"/>
      <c r="AA793" s="241"/>
      <c r="AB793" s="235"/>
      <c r="AC793" s="235"/>
      <c r="AD793" s="232"/>
      <c r="AE793" s="177"/>
      <c r="AF793" s="177"/>
      <c r="AG793" s="92"/>
      <c r="AH793" s="92"/>
      <c r="AI793" s="92"/>
      <c r="AJ793" s="152"/>
      <c r="AK793" s="152"/>
      <c r="AL793" s="152"/>
      <c r="AM793" s="124"/>
      <c r="AN793" s="124"/>
      <c r="AO793" s="124"/>
      <c r="AP793" s="124"/>
      <c r="AQ793" s="124"/>
      <c r="AR793" s="124"/>
    </row>
    <row r="794" ht="15.75" customHeight="1">
      <c r="A794" s="232"/>
      <c r="B794" s="233"/>
      <c r="C794" s="232"/>
      <c r="D794" s="92"/>
      <c r="E794" s="232"/>
      <c r="F794" s="234"/>
      <c r="G794" s="232"/>
      <c r="H794" s="234"/>
      <c r="I794" s="232"/>
      <c r="J794" s="92"/>
      <c r="K794" s="124"/>
      <c r="L794" s="92"/>
      <c r="M794" s="235"/>
      <c r="N794" s="16"/>
      <c r="O794" s="236"/>
      <c r="P794" s="235"/>
      <c r="Q794" s="16"/>
      <c r="R794" s="237"/>
      <c r="S794" s="232"/>
      <c r="T794" s="253"/>
      <c r="U794" s="251"/>
      <c r="V794" s="177"/>
      <c r="W794" s="177"/>
      <c r="X794" s="177"/>
      <c r="Y794" s="177"/>
      <c r="Z794" s="177"/>
      <c r="AA794" s="241"/>
      <c r="AB794" s="235"/>
      <c r="AC794" s="235"/>
      <c r="AD794" s="232"/>
      <c r="AE794" s="177"/>
      <c r="AF794" s="177"/>
      <c r="AG794" s="92"/>
      <c r="AH794" s="92"/>
      <c r="AI794" s="92"/>
      <c r="AJ794" s="152"/>
      <c r="AK794" s="152"/>
      <c r="AL794" s="152"/>
      <c r="AM794" s="124"/>
      <c r="AN794" s="124"/>
      <c r="AO794" s="124"/>
      <c r="AP794" s="124"/>
      <c r="AQ794" s="124"/>
      <c r="AR794" s="124"/>
    </row>
    <row r="795" ht="15.75" customHeight="1">
      <c r="A795" s="232"/>
      <c r="B795" s="233"/>
      <c r="C795" s="232"/>
      <c r="D795" s="92"/>
      <c r="E795" s="232"/>
      <c r="F795" s="234"/>
      <c r="G795" s="232"/>
      <c r="H795" s="234"/>
      <c r="I795" s="232"/>
      <c r="J795" s="92"/>
      <c r="K795" s="124"/>
      <c r="L795" s="92"/>
      <c r="M795" s="235"/>
      <c r="N795" s="16"/>
      <c r="O795" s="236"/>
      <c r="P795" s="235"/>
      <c r="Q795" s="16"/>
      <c r="R795" s="237"/>
      <c r="S795" s="232"/>
      <c r="T795" s="253"/>
      <c r="U795" s="251"/>
      <c r="V795" s="177"/>
      <c r="W795" s="177"/>
      <c r="X795" s="177"/>
      <c r="Y795" s="177"/>
      <c r="Z795" s="177"/>
      <c r="AA795" s="241"/>
      <c r="AB795" s="235"/>
      <c r="AC795" s="235"/>
      <c r="AD795" s="232"/>
      <c r="AE795" s="177"/>
      <c r="AF795" s="177"/>
      <c r="AG795" s="92"/>
      <c r="AH795" s="92"/>
      <c r="AI795" s="92"/>
      <c r="AJ795" s="152"/>
      <c r="AK795" s="152"/>
      <c r="AL795" s="152"/>
      <c r="AM795" s="124"/>
      <c r="AN795" s="124"/>
      <c r="AO795" s="124"/>
      <c r="AP795" s="124"/>
      <c r="AQ795" s="124"/>
      <c r="AR795" s="124"/>
    </row>
    <row r="796" ht="15.75" customHeight="1">
      <c r="A796" s="232"/>
      <c r="B796" s="233"/>
      <c r="C796" s="232"/>
      <c r="D796" s="92"/>
      <c r="E796" s="232"/>
      <c r="F796" s="234"/>
      <c r="G796" s="232"/>
      <c r="H796" s="234"/>
      <c r="I796" s="232"/>
      <c r="J796" s="92"/>
      <c r="K796" s="124"/>
      <c r="L796" s="92"/>
      <c r="M796" s="235"/>
      <c r="N796" s="16"/>
      <c r="O796" s="236"/>
      <c r="P796" s="235"/>
      <c r="Q796" s="16"/>
      <c r="R796" s="237"/>
      <c r="S796" s="232"/>
      <c r="T796" s="253"/>
      <c r="U796" s="251"/>
      <c r="V796" s="177"/>
      <c r="W796" s="177"/>
      <c r="X796" s="177"/>
      <c r="Y796" s="177"/>
      <c r="Z796" s="177"/>
      <c r="AA796" s="241"/>
      <c r="AB796" s="235"/>
      <c r="AC796" s="235"/>
      <c r="AD796" s="232"/>
      <c r="AE796" s="177"/>
      <c r="AF796" s="177"/>
      <c r="AG796" s="92"/>
      <c r="AH796" s="92"/>
      <c r="AI796" s="92"/>
      <c r="AJ796" s="152"/>
      <c r="AK796" s="152"/>
      <c r="AL796" s="152"/>
      <c r="AM796" s="124"/>
      <c r="AN796" s="124"/>
      <c r="AO796" s="124"/>
      <c r="AP796" s="124"/>
      <c r="AQ796" s="124"/>
      <c r="AR796" s="124"/>
    </row>
    <row r="797" ht="15.75" customHeight="1">
      <c r="A797" s="232"/>
      <c r="B797" s="233"/>
      <c r="C797" s="232"/>
      <c r="D797" s="92"/>
      <c r="E797" s="232"/>
      <c r="F797" s="234"/>
      <c r="G797" s="232"/>
      <c r="H797" s="234"/>
      <c r="I797" s="232"/>
      <c r="J797" s="92"/>
      <c r="K797" s="124"/>
      <c r="L797" s="92"/>
      <c r="M797" s="235"/>
      <c r="N797" s="16"/>
      <c r="O797" s="236"/>
      <c r="P797" s="235"/>
      <c r="Q797" s="16"/>
      <c r="R797" s="237"/>
      <c r="S797" s="232"/>
      <c r="T797" s="253"/>
      <c r="U797" s="251"/>
      <c r="V797" s="177"/>
      <c r="W797" s="177"/>
      <c r="X797" s="177"/>
      <c r="Y797" s="177"/>
      <c r="Z797" s="177"/>
      <c r="AA797" s="241"/>
      <c r="AB797" s="235"/>
      <c r="AC797" s="235"/>
      <c r="AD797" s="232"/>
      <c r="AE797" s="177"/>
      <c r="AF797" s="177"/>
      <c r="AG797" s="92"/>
      <c r="AH797" s="92"/>
      <c r="AI797" s="92"/>
      <c r="AJ797" s="152"/>
      <c r="AK797" s="152"/>
      <c r="AL797" s="152"/>
      <c r="AM797" s="124"/>
      <c r="AN797" s="124"/>
      <c r="AO797" s="124"/>
      <c r="AP797" s="124"/>
      <c r="AQ797" s="124"/>
      <c r="AR797" s="124"/>
    </row>
    <row r="798" ht="15.75" customHeight="1">
      <c r="A798" s="232"/>
      <c r="B798" s="233"/>
      <c r="C798" s="232"/>
      <c r="D798" s="92"/>
      <c r="E798" s="232"/>
      <c r="F798" s="234"/>
      <c r="G798" s="232"/>
      <c r="H798" s="234"/>
      <c r="I798" s="232"/>
      <c r="J798" s="92"/>
      <c r="K798" s="124"/>
      <c r="L798" s="92"/>
      <c r="M798" s="235"/>
      <c r="N798" s="16"/>
      <c r="O798" s="236"/>
      <c r="P798" s="235"/>
      <c r="Q798" s="16"/>
      <c r="R798" s="237"/>
      <c r="S798" s="232"/>
      <c r="T798" s="253"/>
      <c r="U798" s="251"/>
      <c r="V798" s="177"/>
      <c r="W798" s="177"/>
      <c r="X798" s="177"/>
      <c r="Y798" s="177"/>
      <c r="Z798" s="177"/>
      <c r="AA798" s="241"/>
      <c r="AB798" s="235"/>
      <c r="AC798" s="235"/>
      <c r="AD798" s="232"/>
      <c r="AE798" s="177"/>
      <c r="AF798" s="177"/>
      <c r="AG798" s="92"/>
      <c r="AH798" s="92"/>
      <c r="AI798" s="92"/>
      <c r="AJ798" s="152"/>
      <c r="AK798" s="152"/>
      <c r="AL798" s="152"/>
      <c r="AM798" s="124"/>
      <c r="AN798" s="124"/>
      <c r="AO798" s="124"/>
      <c r="AP798" s="124"/>
      <c r="AQ798" s="124"/>
      <c r="AR798" s="124"/>
    </row>
    <row r="799" ht="15.75" customHeight="1">
      <c r="A799" s="232"/>
      <c r="B799" s="233"/>
      <c r="C799" s="232"/>
      <c r="D799" s="92"/>
      <c r="E799" s="232"/>
      <c r="F799" s="234"/>
      <c r="G799" s="232"/>
      <c r="H799" s="234"/>
      <c r="I799" s="232"/>
      <c r="J799" s="92"/>
      <c r="K799" s="124"/>
      <c r="L799" s="92"/>
      <c r="M799" s="235"/>
      <c r="N799" s="16"/>
      <c r="O799" s="236"/>
      <c r="P799" s="235"/>
      <c r="Q799" s="16"/>
      <c r="R799" s="237"/>
      <c r="S799" s="232"/>
      <c r="T799" s="253"/>
      <c r="U799" s="251"/>
      <c r="V799" s="177"/>
      <c r="W799" s="177"/>
      <c r="X799" s="177"/>
      <c r="Y799" s="177"/>
      <c r="Z799" s="177"/>
      <c r="AA799" s="241"/>
      <c r="AB799" s="235"/>
      <c r="AC799" s="235"/>
      <c r="AD799" s="232"/>
      <c r="AE799" s="177"/>
      <c r="AF799" s="177"/>
      <c r="AG799" s="92"/>
      <c r="AH799" s="92"/>
      <c r="AI799" s="92"/>
      <c r="AJ799" s="152"/>
      <c r="AK799" s="152"/>
      <c r="AL799" s="152"/>
      <c r="AM799" s="124"/>
      <c r="AN799" s="124"/>
      <c r="AO799" s="124"/>
      <c r="AP799" s="124"/>
      <c r="AQ799" s="124"/>
      <c r="AR799" s="124"/>
    </row>
    <row r="800" ht="15.75" customHeight="1">
      <c r="A800" s="232"/>
      <c r="B800" s="233"/>
      <c r="C800" s="232"/>
      <c r="D800" s="92"/>
      <c r="E800" s="232"/>
      <c r="F800" s="234"/>
      <c r="G800" s="232"/>
      <c r="H800" s="234"/>
      <c r="I800" s="232"/>
      <c r="J800" s="92"/>
      <c r="K800" s="124"/>
      <c r="L800" s="92"/>
      <c r="M800" s="235"/>
      <c r="N800" s="16"/>
      <c r="O800" s="236"/>
      <c r="P800" s="235"/>
      <c r="Q800" s="16"/>
      <c r="R800" s="237"/>
      <c r="S800" s="232"/>
      <c r="T800" s="253"/>
      <c r="U800" s="251"/>
      <c r="V800" s="177"/>
      <c r="W800" s="177"/>
      <c r="X800" s="177"/>
      <c r="Y800" s="177"/>
      <c r="Z800" s="177"/>
      <c r="AA800" s="241"/>
      <c r="AB800" s="235"/>
      <c r="AC800" s="235"/>
      <c r="AD800" s="232"/>
      <c r="AE800" s="177"/>
      <c r="AF800" s="177"/>
      <c r="AG800" s="92"/>
      <c r="AH800" s="92"/>
      <c r="AI800" s="92"/>
      <c r="AJ800" s="152"/>
      <c r="AK800" s="152"/>
      <c r="AL800" s="152"/>
      <c r="AM800" s="124"/>
      <c r="AN800" s="124"/>
      <c r="AO800" s="124"/>
      <c r="AP800" s="124"/>
      <c r="AQ800" s="124"/>
      <c r="AR800" s="124"/>
    </row>
    <row r="801" ht="15.75" customHeight="1">
      <c r="A801" s="232"/>
      <c r="B801" s="233"/>
      <c r="C801" s="232"/>
      <c r="D801" s="92"/>
      <c r="E801" s="232"/>
      <c r="F801" s="234"/>
      <c r="G801" s="232"/>
      <c r="H801" s="234"/>
      <c r="I801" s="232"/>
      <c r="J801" s="92"/>
      <c r="K801" s="124"/>
      <c r="L801" s="92"/>
      <c r="M801" s="235"/>
      <c r="N801" s="16"/>
      <c r="O801" s="236"/>
      <c r="P801" s="235"/>
      <c r="Q801" s="16"/>
      <c r="R801" s="237"/>
      <c r="S801" s="232"/>
      <c r="T801" s="253"/>
      <c r="U801" s="251"/>
      <c r="V801" s="177"/>
      <c r="W801" s="177"/>
      <c r="X801" s="177"/>
      <c r="Y801" s="177"/>
      <c r="Z801" s="177"/>
      <c r="AA801" s="241"/>
      <c r="AB801" s="235"/>
      <c r="AC801" s="235"/>
      <c r="AD801" s="232"/>
      <c r="AE801" s="177"/>
      <c r="AF801" s="177"/>
      <c r="AG801" s="92"/>
      <c r="AH801" s="92"/>
      <c r="AI801" s="92"/>
      <c r="AJ801" s="152"/>
      <c r="AK801" s="152"/>
      <c r="AL801" s="152"/>
      <c r="AM801" s="124"/>
      <c r="AN801" s="124"/>
      <c r="AO801" s="124"/>
      <c r="AP801" s="124"/>
      <c r="AQ801" s="124"/>
      <c r="AR801" s="124"/>
    </row>
    <row r="802" ht="15.75" customHeight="1">
      <c r="A802" s="232"/>
      <c r="B802" s="233"/>
      <c r="C802" s="232"/>
      <c r="D802" s="92"/>
      <c r="E802" s="232"/>
      <c r="F802" s="234"/>
      <c r="G802" s="232"/>
      <c r="H802" s="234"/>
      <c r="I802" s="232"/>
      <c r="J802" s="92"/>
      <c r="K802" s="124"/>
      <c r="L802" s="92"/>
      <c r="M802" s="235"/>
      <c r="N802" s="16"/>
      <c r="O802" s="236"/>
      <c r="P802" s="235"/>
      <c r="Q802" s="16"/>
      <c r="R802" s="237"/>
      <c r="S802" s="232"/>
      <c r="T802" s="253"/>
      <c r="U802" s="251"/>
      <c r="V802" s="177"/>
      <c r="W802" s="177"/>
      <c r="X802" s="177"/>
      <c r="Y802" s="177"/>
      <c r="Z802" s="177"/>
      <c r="AA802" s="241"/>
      <c r="AB802" s="235"/>
      <c r="AC802" s="235"/>
      <c r="AD802" s="232"/>
      <c r="AE802" s="177"/>
      <c r="AF802" s="177"/>
      <c r="AG802" s="92"/>
      <c r="AH802" s="92"/>
      <c r="AI802" s="92"/>
      <c r="AJ802" s="152"/>
      <c r="AK802" s="152"/>
      <c r="AL802" s="152"/>
      <c r="AM802" s="124"/>
      <c r="AN802" s="124"/>
      <c r="AO802" s="124"/>
      <c r="AP802" s="124"/>
      <c r="AQ802" s="124"/>
      <c r="AR802" s="124"/>
    </row>
    <row r="803" ht="15.75" customHeight="1">
      <c r="A803" s="232"/>
      <c r="B803" s="233"/>
      <c r="C803" s="232"/>
      <c r="D803" s="92"/>
      <c r="E803" s="232"/>
      <c r="F803" s="234"/>
      <c r="G803" s="232"/>
      <c r="H803" s="234"/>
      <c r="I803" s="232"/>
      <c r="J803" s="92"/>
      <c r="K803" s="124"/>
      <c r="L803" s="92"/>
      <c r="M803" s="235"/>
      <c r="N803" s="16"/>
      <c r="O803" s="236"/>
      <c r="P803" s="235"/>
      <c r="Q803" s="16"/>
      <c r="R803" s="237"/>
      <c r="S803" s="232"/>
      <c r="T803" s="253"/>
      <c r="U803" s="251"/>
      <c r="V803" s="177"/>
      <c r="W803" s="177"/>
      <c r="X803" s="177"/>
      <c r="Y803" s="177"/>
      <c r="Z803" s="177"/>
      <c r="AA803" s="241"/>
      <c r="AB803" s="235"/>
      <c r="AC803" s="235"/>
      <c r="AD803" s="232"/>
      <c r="AE803" s="177"/>
      <c r="AF803" s="177"/>
      <c r="AG803" s="92"/>
      <c r="AH803" s="92"/>
      <c r="AI803" s="92"/>
      <c r="AJ803" s="152"/>
      <c r="AK803" s="152"/>
      <c r="AL803" s="152"/>
      <c r="AM803" s="124"/>
      <c r="AN803" s="124"/>
      <c r="AO803" s="124"/>
      <c r="AP803" s="124"/>
      <c r="AQ803" s="124"/>
      <c r="AR803" s="124"/>
    </row>
    <row r="804" ht="15.75" customHeight="1">
      <c r="A804" s="232"/>
      <c r="B804" s="233"/>
      <c r="C804" s="232"/>
      <c r="D804" s="92"/>
      <c r="E804" s="232"/>
      <c r="F804" s="234"/>
      <c r="G804" s="232"/>
      <c r="H804" s="234"/>
      <c r="I804" s="232"/>
      <c r="J804" s="92"/>
      <c r="K804" s="124"/>
      <c r="L804" s="92"/>
      <c r="M804" s="235"/>
      <c r="N804" s="16"/>
      <c r="O804" s="236"/>
      <c r="P804" s="235"/>
      <c r="Q804" s="16"/>
      <c r="R804" s="237"/>
      <c r="S804" s="232"/>
      <c r="T804" s="253"/>
      <c r="U804" s="251"/>
      <c r="V804" s="177"/>
      <c r="W804" s="177"/>
      <c r="X804" s="177"/>
      <c r="Y804" s="177"/>
      <c r="Z804" s="177"/>
      <c r="AA804" s="241"/>
      <c r="AB804" s="235"/>
      <c r="AC804" s="235"/>
      <c r="AD804" s="232"/>
      <c r="AE804" s="177"/>
      <c r="AF804" s="177"/>
      <c r="AG804" s="92"/>
      <c r="AH804" s="92"/>
      <c r="AI804" s="92"/>
      <c r="AJ804" s="152"/>
      <c r="AK804" s="152"/>
      <c r="AL804" s="152"/>
      <c r="AM804" s="124"/>
      <c r="AN804" s="124"/>
      <c r="AO804" s="124"/>
      <c r="AP804" s="124"/>
      <c r="AQ804" s="124"/>
      <c r="AR804" s="124"/>
    </row>
    <row r="805" ht="15.75" customHeight="1">
      <c r="A805" s="232"/>
      <c r="B805" s="233"/>
      <c r="C805" s="232"/>
      <c r="D805" s="92"/>
      <c r="E805" s="232"/>
      <c r="F805" s="234"/>
      <c r="G805" s="232"/>
      <c r="H805" s="234"/>
      <c r="I805" s="232"/>
      <c r="J805" s="92"/>
      <c r="K805" s="124"/>
      <c r="L805" s="92"/>
      <c r="M805" s="235"/>
      <c r="N805" s="16"/>
      <c r="O805" s="236"/>
      <c r="P805" s="235"/>
      <c r="Q805" s="16"/>
      <c r="R805" s="237"/>
      <c r="S805" s="232"/>
      <c r="T805" s="253"/>
      <c r="U805" s="251"/>
      <c r="V805" s="177"/>
      <c r="W805" s="177"/>
      <c r="X805" s="177"/>
      <c r="Y805" s="177"/>
      <c r="Z805" s="177"/>
      <c r="AA805" s="241"/>
      <c r="AB805" s="235"/>
      <c r="AC805" s="235"/>
      <c r="AD805" s="232"/>
      <c r="AE805" s="177"/>
      <c r="AF805" s="177"/>
      <c r="AG805" s="92"/>
      <c r="AH805" s="92"/>
      <c r="AI805" s="92"/>
      <c r="AJ805" s="152"/>
      <c r="AK805" s="152"/>
      <c r="AL805" s="152"/>
      <c r="AM805" s="124"/>
      <c r="AN805" s="124"/>
      <c r="AO805" s="124"/>
      <c r="AP805" s="124"/>
      <c r="AQ805" s="124"/>
      <c r="AR805" s="124"/>
    </row>
    <row r="806" ht="15.75" customHeight="1">
      <c r="A806" s="232"/>
      <c r="B806" s="233"/>
      <c r="C806" s="232"/>
      <c r="D806" s="92"/>
      <c r="E806" s="232"/>
      <c r="F806" s="234"/>
      <c r="G806" s="232"/>
      <c r="H806" s="234"/>
      <c r="I806" s="232"/>
      <c r="J806" s="92"/>
      <c r="K806" s="124"/>
      <c r="L806" s="92"/>
      <c r="M806" s="235"/>
      <c r="N806" s="16"/>
      <c r="O806" s="236"/>
      <c r="P806" s="235"/>
      <c r="Q806" s="16"/>
      <c r="R806" s="237"/>
      <c r="S806" s="232"/>
      <c r="T806" s="253"/>
      <c r="U806" s="251"/>
      <c r="V806" s="177"/>
      <c r="W806" s="177"/>
      <c r="X806" s="177"/>
      <c r="Y806" s="177"/>
      <c r="Z806" s="177"/>
      <c r="AA806" s="241"/>
      <c r="AB806" s="235"/>
      <c r="AC806" s="235"/>
      <c r="AD806" s="232"/>
      <c r="AE806" s="177"/>
      <c r="AF806" s="177"/>
      <c r="AG806" s="92"/>
      <c r="AH806" s="92"/>
      <c r="AI806" s="92"/>
      <c r="AJ806" s="152"/>
      <c r="AK806" s="152"/>
      <c r="AL806" s="152"/>
      <c r="AM806" s="124"/>
      <c r="AN806" s="124"/>
      <c r="AO806" s="124"/>
      <c r="AP806" s="124"/>
      <c r="AQ806" s="124"/>
      <c r="AR806" s="124"/>
    </row>
    <row r="807" ht="15.75" customHeight="1">
      <c r="A807" s="232"/>
      <c r="B807" s="233"/>
      <c r="C807" s="232"/>
      <c r="D807" s="92"/>
      <c r="E807" s="232"/>
      <c r="F807" s="234"/>
      <c r="G807" s="232"/>
      <c r="H807" s="234"/>
      <c r="I807" s="232"/>
      <c r="J807" s="92"/>
      <c r="K807" s="124"/>
      <c r="L807" s="92"/>
      <c r="M807" s="235"/>
      <c r="N807" s="16"/>
      <c r="O807" s="236"/>
      <c r="P807" s="235"/>
      <c r="Q807" s="16"/>
      <c r="R807" s="237"/>
      <c r="S807" s="232"/>
      <c r="T807" s="253"/>
      <c r="U807" s="251"/>
      <c r="V807" s="177"/>
      <c r="W807" s="177"/>
      <c r="X807" s="177"/>
      <c r="Y807" s="177"/>
      <c r="Z807" s="177"/>
      <c r="AA807" s="241"/>
      <c r="AB807" s="235"/>
      <c r="AC807" s="235"/>
      <c r="AD807" s="232"/>
      <c r="AE807" s="177"/>
      <c r="AF807" s="177"/>
      <c r="AG807" s="92"/>
      <c r="AH807" s="92"/>
      <c r="AI807" s="92"/>
      <c r="AJ807" s="152"/>
      <c r="AK807" s="152"/>
      <c r="AL807" s="152"/>
      <c r="AM807" s="124"/>
      <c r="AN807" s="124"/>
      <c r="AO807" s="124"/>
      <c r="AP807" s="124"/>
      <c r="AQ807" s="124"/>
      <c r="AR807" s="124"/>
    </row>
    <row r="808" ht="15.75" customHeight="1">
      <c r="A808" s="232"/>
      <c r="B808" s="233"/>
      <c r="C808" s="232"/>
      <c r="D808" s="92"/>
      <c r="E808" s="232"/>
      <c r="F808" s="234"/>
      <c r="G808" s="232"/>
      <c r="H808" s="234"/>
      <c r="I808" s="232"/>
      <c r="J808" s="92"/>
      <c r="K808" s="124"/>
      <c r="L808" s="92"/>
      <c r="M808" s="235"/>
      <c r="N808" s="16"/>
      <c r="O808" s="236"/>
      <c r="P808" s="235"/>
      <c r="Q808" s="16"/>
      <c r="R808" s="237"/>
      <c r="S808" s="232"/>
      <c r="T808" s="253"/>
      <c r="U808" s="251"/>
      <c r="V808" s="177"/>
      <c r="W808" s="177"/>
      <c r="X808" s="177"/>
      <c r="Y808" s="177"/>
      <c r="Z808" s="177"/>
      <c r="AA808" s="241"/>
      <c r="AB808" s="235"/>
      <c r="AC808" s="235"/>
      <c r="AD808" s="232"/>
      <c r="AE808" s="177"/>
      <c r="AF808" s="177"/>
      <c r="AG808" s="92"/>
      <c r="AH808" s="92"/>
      <c r="AI808" s="92"/>
      <c r="AJ808" s="152"/>
      <c r="AK808" s="152"/>
      <c r="AL808" s="152"/>
      <c r="AM808" s="124"/>
      <c r="AN808" s="124"/>
      <c r="AO808" s="124"/>
      <c r="AP808" s="124"/>
      <c r="AQ808" s="124"/>
      <c r="AR808" s="124"/>
    </row>
    <row r="809" ht="15.75" customHeight="1">
      <c r="A809" s="232"/>
      <c r="B809" s="233"/>
      <c r="C809" s="232"/>
      <c r="D809" s="92"/>
      <c r="E809" s="232"/>
      <c r="F809" s="234"/>
      <c r="G809" s="232"/>
      <c r="H809" s="234"/>
      <c r="I809" s="232"/>
      <c r="J809" s="92"/>
      <c r="K809" s="124"/>
      <c r="L809" s="92"/>
      <c r="M809" s="235"/>
      <c r="N809" s="16"/>
      <c r="O809" s="236"/>
      <c r="P809" s="235"/>
      <c r="Q809" s="16"/>
      <c r="R809" s="237"/>
      <c r="S809" s="232"/>
      <c r="T809" s="253"/>
      <c r="U809" s="251"/>
      <c r="V809" s="177"/>
      <c r="W809" s="177"/>
      <c r="X809" s="177"/>
      <c r="Y809" s="177"/>
      <c r="Z809" s="177"/>
      <c r="AA809" s="241"/>
      <c r="AB809" s="235"/>
      <c r="AC809" s="235"/>
      <c r="AD809" s="232"/>
      <c r="AE809" s="177"/>
      <c r="AF809" s="177"/>
      <c r="AG809" s="92"/>
      <c r="AH809" s="92"/>
      <c r="AI809" s="92"/>
      <c r="AJ809" s="152"/>
      <c r="AK809" s="152"/>
      <c r="AL809" s="152"/>
      <c r="AM809" s="124"/>
      <c r="AN809" s="124"/>
      <c r="AO809" s="124"/>
      <c r="AP809" s="124"/>
      <c r="AQ809" s="124"/>
      <c r="AR809" s="124"/>
    </row>
    <row r="810" ht="15.75" customHeight="1">
      <c r="A810" s="232"/>
      <c r="B810" s="233"/>
      <c r="C810" s="232"/>
      <c r="D810" s="92"/>
      <c r="E810" s="232"/>
      <c r="F810" s="234"/>
      <c r="G810" s="232"/>
      <c r="H810" s="234"/>
      <c r="I810" s="232"/>
      <c r="J810" s="92"/>
      <c r="K810" s="124"/>
      <c r="L810" s="92"/>
      <c r="M810" s="235"/>
      <c r="N810" s="16"/>
      <c r="O810" s="236"/>
      <c r="P810" s="235"/>
      <c r="Q810" s="16"/>
      <c r="R810" s="237"/>
      <c r="S810" s="232"/>
      <c r="T810" s="253"/>
      <c r="U810" s="251"/>
      <c r="V810" s="177"/>
      <c r="W810" s="177"/>
      <c r="X810" s="177"/>
      <c r="Y810" s="177"/>
      <c r="Z810" s="177"/>
      <c r="AA810" s="241"/>
      <c r="AB810" s="235"/>
      <c r="AC810" s="235"/>
      <c r="AD810" s="232"/>
      <c r="AE810" s="177"/>
      <c r="AF810" s="177"/>
      <c r="AG810" s="92"/>
      <c r="AH810" s="92"/>
      <c r="AI810" s="92"/>
      <c r="AJ810" s="152"/>
      <c r="AK810" s="152"/>
      <c r="AL810" s="152"/>
      <c r="AM810" s="124"/>
      <c r="AN810" s="124"/>
      <c r="AO810" s="124"/>
      <c r="AP810" s="124"/>
      <c r="AQ810" s="124"/>
      <c r="AR810" s="124"/>
    </row>
    <row r="811" ht="15.75" customHeight="1">
      <c r="A811" s="232"/>
      <c r="B811" s="233"/>
      <c r="C811" s="232"/>
      <c r="D811" s="92"/>
      <c r="E811" s="232"/>
      <c r="F811" s="234"/>
      <c r="G811" s="232"/>
      <c r="H811" s="234"/>
      <c r="I811" s="232"/>
      <c r="J811" s="92"/>
      <c r="K811" s="124"/>
      <c r="L811" s="92"/>
      <c r="M811" s="235"/>
      <c r="N811" s="16"/>
      <c r="O811" s="236"/>
      <c r="P811" s="235"/>
      <c r="Q811" s="16"/>
      <c r="R811" s="237"/>
      <c r="S811" s="232"/>
      <c r="T811" s="253"/>
      <c r="U811" s="251"/>
      <c r="V811" s="177"/>
      <c r="W811" s="177"/>
      <c r="X811" s="177"/>
      <c r="Y811" s="177"/>
      <c r="Z811" s="177"/>
      <c r="AA811" s="241"/>
      <c r="AB811" s="235"/>
      <c r="AC811" s="235"/>
      <c r="AD811" s="232"/>
      <c r="AE811" s="177"/>
      <c r="AF811" s="177"/>
      <c r="AG811" s="92"/>
      <c r="AH811" s="92"/>
      <c r="AI811" s="92"/>
      <c r="AJ811" s="152"/>
      <c r="AK811" s="152"/>
      <c r="AL811" s="152"/>
      <c r="AM811" s="124"/>
      <c r="AN811" s="124"/>
      <c r="AO811" s="124"/>
      <c r="AP811" s="124"/>
      <c r="AQ811" s="124"/>
      <c r="AR811" s="124"/>
    </row>
    <row r="812" ht="15.75" customHeight="1">
      <c r="A812" s="232"/>
      <c r="B812" s="233"/>
      <c r="C812" s="232"/>
      <c r="D812" s="92"/>
      <c r="E812" s="232"/>
      <c r="F812" s="234"/>
      <c r="G812" s="232"/>
      <c r="H812" s="234"/>
      <c r="I812" s="232"/>
      <c r="J812" s="92"/>
      <c r="K812" s="124"/>
      <c r="L812" s="92"/>
      <c r="M812" s="235"/>
      <c r="N812" s="16"/>
      <c r="O812" s="236"/>
      <c r="P812" s="235"/>
      <c r="Q812" s="16"/>
      <c r="R812" s="237"/>
      <c r="S812" s="232"/>
      <c r="T812" s="253"/>
      <c r="U812" s="251"/>
      <c r="V812" s="177"/>
      <c r="W812" s="177"/>
      <c r="X812" s="177"/>
      <c r="Y812" s="177"/>
      <c r="Z812" s="177"/>
      <c r="AA812" s="241"/>
      <c r="AB812" s="235"/>
      <c r="AC812" s="235"/>
      <c r="AD812" s="232"/>
      <c r="AE812" s="177"/>
      <c r="AF812" s="177"/>
      <c r="AG812" s="92"/>
      <c r="AH812" s="92"/>
      <c r="AI812" s="92"/>
      <c r="AJ812" s="152"/>
      <c r="AK812" s="152"/>
      <c r="AL812" s="152"/>
      <c r="AM812" s="124"/>
      <c r="AN812" s="124"/>
      <c r="AO812" s="124"/>
      <c r="AP812" s="124"/>
      <c r="AQ812" s="124"/>
      <c r="AR812" s="124"/>
    </row>
    <row r="813" ht="15.75" customHeight="1">
      <c r="A813" s="232"/>
      <c r="B813" s="233"/>
      <c r="C813" s="232"/>
      <c r="D813" s="92"/>
      <c r="E813" s="232"/>
      <c r="F813" s="234"/>
      <c r="G813" s="232"/>
      <c r="H813" s="234"/>
      <c r="I813" s="232"/>
      <c r="J813" s="92"/>
      <c r="K813" s="124"/>
      <c r="L813" s="92"/>
      <c r="M813" s="235"/>
      <c r="N813" s="16"/>
      <c r="O813" s="236"/>
      <c r="P813" s="235"/>
      <c r="Q813" s="16"/>
      <c r="R813" s="237"/>
      <c r="S813" s="232"/>
      <c r="T813" s="253"/>
      <c r="U813" s="251"/>
      <c r="V813" s="177"/>
      <c r="W813" s="177"/>
      <c r="X813" s="177"/>
      <c r="Y813" s="177"/>
      <c r="Z813" s="177"/>
      <c r="AA813" s="241"/>
      <c r="AB813" s="235"/>
      <c r="AC813" s="235"/>
      <c r="AD813" s="232"/>
      <c r="AE813" s="177"/>
      <c r="AF813" s="177"/>
      <c r="AG813" s="92"/>
      <c r="AH813" s="92"/>
      <c r="AI813" s="92"/>
      <c r="AJ813" s="152"/>
      <c r="AK813" s="152"/>
      <c r="AL813" s="152"/>
      <c r="AM813" s="124"/>
      <c r="AN813" s="124"/>
      <c r="AO813" s="124"/>
      <c r="AP813" s="124"/>
      <c r="AQ813" s="124"/>
      <c r="AR813" s="124"/>
    </row>
    <row r="814" ht="15.75" customHeight="1">
      <c r="A814" s="232"/>
      <c r="B814" s="233"/>
      <c r="C814" s="232"/>
      <c r="D814" s="92"/>
      <c r="E814" s="232"/>
      <c r="F814" s="234"/>
      <c r="G814" s="232"/>
      <c r="H814" s="234"/>
      <c r="I814" s="232"/>
      <c r="J814" s="92"/>
      <c r="K814" s="124"/>
      <c r="L814" s="92"/>
      <c r="M814" s="235"/>
      <c r="N814" s="16"/>
      <c r="O814" s="236"/>
      <c r="P814" s="235"/>
      <c r="Q814" s="16"/>
      <c r="R814" s="237"/>
      <c r="S814" s="232"/>
      <c r="T814" s="253"/>
      <c r="U814" s="251"/>
      <c r="V814" s="177"/>
      <c r="W814" s="177"/>
      <c r="X814" s="177"/>
      <c r="Y814" s="177"/>
      <c r="Z814" s="177"/>
      <c r="AA814" s="241"/>
      <c r="AB814" s="235"/>
      <c r="AC814" s="235"/>
      <c r="AD814" s="232"/>
      <c r="AE814" s="177"/>
      <c r="AF814" s="177"/>
      <c r="AG814" s="92"/>
      <c r="AH814" s="92"/>
      <c r="AI814" s="92"/>
      <c r="AJ814" s="152"/>
      <c r="AK814" s="152"/>
      <c r="AL814" s="152"/>
      <c r="AM814" s="124"/>
      <c r="AN814" s="124"/>
      <c r="AO814" s="124"/>
      <c r="AP814" s="124"/>
      <c r="AQ814" s="124"/>
      <c r="AR814" s="124"/>
    </row>
    <row r="815" ht="15.75" customHeight="1">
      <c r="A815" s="232"/>
      <c r="B815" s="233"/>
      <c r="C815" s="232"/>
      <c r="D815" s="92"/>
      <c r="E815" s="232"/>
      <c r="F815" s="234"/>
      <c r="G815" s="232"/>
      <c r="H815" s="234"/>
      <c r="I815" s="232"/>
      <c r="J815" s="92"/>
      <c r="K815" s="124"/>
      <c r="L815" s="92"/>
      <c r="M815" s="235"/>
      <c r="N815" s="16"/>
      <c r="O815" s="236"/>
      <c r="P815" s="235"/>
      <c r="Q815" s="16"/>
      <c r="R815" s="237"/>
      <c r="S815" s="232"/>
      <c r="T815" s="253"/>
      <c r="U815" s="251"/>
      <c r="V815" s="177"/>
      <c r="W815" s="177"/>
      <c r="X815" s="177"/>
      <c r="Y815" s="177"/>
      <c r="Z815" s="177"/>
      <c r="AA815" s="241"/>
      <c r="AB815" s="235"/>
      <c r="AC815" s="235"/>
      <c r="AD815" s="232"/>
      <c r="AE815" s="177"/>
      <c r="AF815" s="177"/>
      <c r="AG815" s="92"/>
      <c r="AH815" s="92"/>
      <c r="AI815" s="92"/>
      <c r="AJ815" s="152"/>
      <c r="AK815" s="152"/>
      <c r="AL815" s="152"/>
      <c r="AM815" s="124"/>
      <c r="AN815" s="124"/>
      <c r="AO815" s="124"/>
      <c r="AP815" s="124"/>
      <c r="AQ815" s="124"/>
      <c r="AR815" s="124"/>
    </row>
    <row r="816" ht="15.75" customHeight="1">
      <c r="A816" s="232"/>
      <c r="B816" s="233"/>
      <c r="C816" s="232"/>
      <c r="D816" s="92"/>
      <c r="E816" s="232"/>
      <c r="F816" s="234"/>
      <c r="G816" s="232"/>
      <c r="H816" s="234"/>
      <c r="I816" s="232"/>
      <c r="J816" s="92"/>
      <c r="K816" s="124"/>
      <c r="L816" s="92"/>
      <c r="M816" s="235"/>
      <c r="N816" s="16"/>
      <c r="O816" s="236"/>
      <c r="P816" s="235"/>
      <c r="Q816" s="16"/>
      <c r="R816" s="237"/>
      <c r="S816" s="232"/>
      <c r="T816" s="253"/>
      <c r="U816" s="251"/>
      <c r="V816" s="177"/>
      <c r="W816" s="177"/>
      <c r="X816" s="177"/>
      <c r="Y816" s="177"/>
      <c r="Z816" s="177"/>
      <c r="AA816" s="241"/>
      <c r="AB816" s="235"/>
      <c r="AC816" s="235"/>
      <c r="AD816" s="232"/>
      <c r="AE816" s="177"/>
      <c r="AF816" s="177"/>
      <c r="AG816" s="92"/>
      <c r="AH816" s="92"/>
      <c r="AI816" s="92"/>
      <c r="AJ816" s="152"/>
      <c r="AK816" s="152"/>
      <c r="AL816" s="152"/>
      <c r="AM816" s="124"/>
      <c r="AN816" s="124"/>
      <c r="AO816" s="124"/>
      <c r="AP816" s="124"/>
      <c r="AQ816" s="124"/>
      <c r="AR816" s="124"/>
    </row>
    <row r="817" ht="15.75" customHeight="1">
      <c r="A817" s="232"/>
      <c r="B817" s="233"/>
      <c r="C817" s="232"/>
      <c r="D817" s="92"/>
      <c r="E817" s="232"/>
      <c r="F817" s="234"/>
      <c r="G817" s="232"/>
      <c r="H817" s="234"/>
      <c r="I817" s="232"/>
      <c r="J817" s="92"/>
      <c r="K817" s="124"/>
      <c r="L817" s="92"/>
      <c r="M817" s="235"/>
      <c r="N817" s="16"/>
      <c r="O817" s="236"/>
      <c r="P817" s="235"/>
      <c r="Q817" s="16"/>
      <c r="R817" s="237"/>
      <c r="S817" s="232"/>
      <c r="T817" s="253"/>
      <c r="U817" s="251"/>
      <c r="V817" s="177"/>
      <c r="W817" s="177"/>
      <c r="X817" s="177"/>
      <c r="Y817" s="177"/>
      <c r="Z817" s="177"/>
      <c r="AA817" s="241"/>
      <c r="AB817" s="235"/>
      <c r="AC817" s="235"/>
      <c r="AD817" s="232"/>
      <c r="AE817" s="177"/>
      <c r="AF817" s="177"/>
      <c r="AG817" s="92"/>
      <c r="AH817" s="92"/>
      <c r="AI817" s="92"/>
      <c r="AJ817" s="152"/>
      <c r="AK817" s="152"/>
      <c r="AL817" s="152"/>
      <c r="AM817" s="124"/>
      <c r="AN817" s="124"/>
      <c r="AO817" s="124"/>
      <c r="AP817" s="124"/>
      <c r="AQ817" s="124"/>
      <c r="AR817" s="124"/>
    </row>
    <row r="818" ht="15.75" customHeight="1">
      <c r="A818" s="232"/>
      <c r="B818" s="233"/>
      <c r="C818" s="232"/>
      <c r="D818" s="92"/>
      <c r="E818" s="232"/>
      <c r="F818" s="234"/>
      <c r="G818" s="232"/>
      <c r="H818" s="234"/>
      <c r="I818" s="232"/>
      <c r="J818" s="92"/>
      <c r="K818" s="124"/>
      <c r="L818" s="92"/>
      <c r="M818" s="235"/>
      <c r="N818" s="16"/>
      <c r="O818" s="236"/>
      <c r="P818" s="235"/>
      <c r="Q818" s="16"/>
      <c r="R818" s="237"/>
      <c r="S818" s="232"/>
      <c r="T818" s="253"/>
      <c r="U818" s="251"/>
      <c r="V818" s="177"/>
      <c r="W818" s="177"/>
      <c r="X818" s="177"/>
      <c r="Y818" s="177"/>
      <c r="Z818" s="177"/>
      <c r="AA818" s="241"/>
      <c r="AB818" s="235"/>
      <c r="AC818" s="235"/>
      <c r="AD818" s="232"/>
      <c r="AE818" s="177"/>
      <c r="AF818" s="177"/>
      <c r="AG818" s="92"/>
      <c r="AH818" s="92"/>
      <c r="AI818" s="92"/>
      <c r="AJ818" s="152"/>
      <c r="AK818" s="152"/>
      <c r="AL818" s="152"/>
      <c r="AM818" s="124"/>
      <c r="AN818" s="124"/>
      <c r="AO818" s="124"/>
      <c r="AP818" s="124"/>
      <c r="AQ818" s="124"/>
      <c r="AR818" s="124"/>
    </row>
    <row r="819" ht="15.75" customHeight="1">
      <c r="A819" s="232"/>
      <c r="B819" s="233"/>
      <c r="C819" s="232"/>
      <c r="D819" s="92"/>
      <c r="E819" s="232"/>
      <c r="F819" s="234"/>
      <c r="G819" s="232"/>
      <c r="H819" s="234"/>
      <c r="I819" s="232"/>
      <c r="J819" s="92"/>
      <c r="K819" s="124"/>
      <c r="L819" s="92"/>
      <c r="M819" s="235"/>
      <c r="N819" s="16"/>
      <c r="O819" s="236"/>
      <c r="P819" s="235"/>
      <c r="Q819" s="16"/>
      <c r="R819" s="237"/>
      <c r="S819" s="232"/>
      <c r="T819" s="253"/>
      <c r="U819" s="251"/>
      <c r="V819" s="177"/>
      <c r="W819" s="177"/>
      <c r="X819" s="177"/>
      <c r="Y819" s="177"/>
      <c r="Z819" s="177"/>
      <c r="AA819" s="241"/>
      <c r="AB819" s="235"/>
      <c r="AC819" s="235"/>
      <c r="AD819" s="232"/>
      <c r="AE819" s="177"/>
      <c r="AF819" s="177"/>
      <c r="AG819" s="92"/>
      <c r="AH819" s="92"/>
      <c r="AI819" s="92"/>
      <c r="AJ819" s="152"/>
      <c r="AK819" s="152"/>
      <c r="AL819" s="152"/>
      <c r="AM819" s="124"/>
      <c r="AN819" s="124"/>
      <c r="AO819" s="124"/>
      <c r="AP819" s="124"/>
      <c r="AQ819" s="124"/>
      <c r="AR819" s="124"/>
    </row>
    <row r="820" ht="15.75" customHeight="1">
      <c r="A820" s="232"/>
      <c r="B820" s="233"/>
      <c r="C820" s="232"/>
      <c r="D820" s="92"/>
      <c r="E820" s="232"/>
      <c r="F820" s="234"/>
      <c r="G820" s="232"/>
      <c r="H820" s="234"/>
      <c r="I820" s="232"/>
      <c r="J820" s="92"/>
      <c r="K820" s="124"/>
      <c r="L820" s="92"/>
      <c r="M820" s="235"/>
      <c r="N820" s="16"/>
      <c r="O820" s="236"/>
      <c r="P820" s="235"/>
      <c r="Q820" s="16"/>
      <c r="R820" s="237"/>
      <c r="S820" s="232"/>
      <c r="T820" s="253"/>
      <c r="U820" s="251"/>
      <c r="V820" s="177"/>
      <c r="W820" s="177"/>
      <c r="X820" s="177"/>
      <c r="Y820" s="177"/>
      <c r="Z820" s="177"/>
      <c r="AA820" s="241"/>
      <c r="AB820" s="235"/>
      <c r="AC820" s="235"/>
      <c r="AD820" s="232"/>
      <c r="AE820" s="177"/>
      <c r="AF820" s="177"/>
      <c r="AG820" s="92"/>
      <c r="AH820" s="92"/>
      <c r="AI820" s="92"/>
      <c r="AJ820" s="152"/>
      <c r="AK820" s="152"/>
      <c r="AL820" s="152"/>
      <c r="AM820" s="124"/>
      <c r="AN820" s="124"/>
      <c r="AO820" s="124"/>
      <c r="AP820" s="124"/>
      <c r="AQ820" s="124"/>
      <c r="AR820" s="124"/>
    </row>
    <row r="821" ht="15.75" customHeight="1">
      <c r="A821" s="232"/>
      <c r="B821" s="233"/>
      <c r="C821" s="232"/>
      <c r="D821" s="92"/>
      <c r="E821" s="232"/>
      <c r="F821" s="234"/>
      <c r="G821" s="232"/>
      <c r="H821" s="234"/>
      <c r="I821" s="232"/>
      <c r="J821" s="92"/>
      <c r="K821" s="124"/>
      <c r="L821" s="92"/>
      <c r="M821" s="235"/>
      <c r="N821" s="16"/>
      <c r="O821" s="236"/>
      <c r="P821" s="235"/>
      <c r="Q821" s="16"/>
      <c r="R821" s="237"/>
      <c r="S821" s="232"/>
      <c r="T821" s="253"/>
      <c r="U821" s="251"/>
      <c r="V821" s="177"/>
      <c r="W821" s="177"/>
      <c r="X821" s="177"/>
      <c r="Y821" s="177"/>
      <c r="Z821" s="177"/>
      <c r="AA821" s="241"/>
      <c r="AB821" s="235"/>
      <c r="AC821" s="235"/>
      <c r="AD821" s="232"/>
      <c r="AE821" s="177"/>
      <c r="AF821" s="177"/>
      <c r="AG821" s="92"/>
      <c r="AH821" s="92"/>
      <c r="AI821" s="92"/>
      <c r="AJ821" s="152"/>
      <c r="AK821" s="152"/>
      <c r="AL821" s="152"/>
      <c r="AM821" s="124"/>
      <c r="AN821" s="124"/>
      <c r="AO821" s="124"/>
      <c r="AP821" s="124"/>
      <c r="AQ821" s="124"/>
      <c r="AR821" s="124"/>
    </row>
    <row r="822" ht="15.75" customHeight="1">
      <c r="A822" s="232"/>
      <c r="B822" s="233"/>
      <c r="C822" s="232"/>
      <c r="D822" s="92"/>
      <c r="E822" s="232"/>
      <c r="F822" s="234"/>
      <c r="G822" s="232"/>
      <c r="H822" s="234"/>
      <c r="I822" s="232"/>
      <c r="J822" s="92"/>
      <c r="K822" s="124"/>
      <c r="L822" s="92"/>
      <c r="M822" s="235"/>
      <c r="N822" s="16"/>
      <c r="O822" s="236"/>
      <c r="P822" s="235"/>
      <c r="Q822" s="16"/>
      <c r="R822" s="237"/>
      <c r="S822" s="232"/>
      <c r="T822" s="253"/>
      <c r="U822" s="251"/>
      <c r="V822" s="177"/>
      <c r="W822" s="177"/>
      <c r="X822" s="177"/>
      <c r="Y822" s="177"/>
      <c r="Z822" s="177"/>
      <c r="AA822" s="241"/>
      <c r="AB822" s="235"/>
      <c r="AC822" s="235"/>
      <c r="AD822" s="232"/>
      <c r="AE822" s="177"/>
      <c r="AF822" s="177"/>
      <c r="AG822" s="92"/>
      <c r="AH822" s="92"/>
      <c r="AI822" s="92"/>
      <c r="AJ822" s="152"/>
      <c r="AK822" s="152"/>
      <c r="AL822" s="152"/>
      <c r="AM822" s="124"/>
      <c r="AN822" s="124"/>
      <c r="AO822" s="124"/>
      <c r="AP822" s="124"/>
      <c r="AQ822" s="124"/>
      <c r="AR822" s="124"/>
    </row>
    <row r="823" ht="15.75" customHeight="1">
      <c r="A823" s="232"/>
      <c r="B823" s="233"/>
      <c r="C823" s="232"/>
      <c r="D823" s="92"/>
      <c r="E823" s="232"/>
      <c r="F823" s="234"/>
      <c r="G823" s="232"/>
      <c r="H823" s="234"/>
      <c r="I823" s="232"/>
      <c r="J823" s="92"/>
      <c r="K823" s="124"/>
      <c r="L823" s="92"/>
      <c r="M823" s="235"/>
      <c r="N823" s="16"/>
      <c r="O823" s="236"/>
      <c r="P823" s="235"/>
      <c r="Q823" s="16"/>
      <c r="R823" s="237"/>
      <c r="S823" s="232"/>
      <c r="T823" s="253"/>
      <c r="U823" s="251"/>
      <c r="V823" s="177"/>
      <c r="W823" s="177"/>
      <c r="X823" s="177"/>
      <c r="Y823" s="177"/>
      <c r="Z823" s="177"/>
      <c r="AA823" s="241"/>
      <c r="AB823" s="235"/>
      <c r="AC823" s="235"/>
      <c r="AD823" s="232"/>
      <c r="AE823" s="177"/>
      <c r="AF823" s="177"/>
      <c r="AG823" s="92"/>
      <c r="AH823" s="92"/>
      <c r="AI823" s="92"/>
      <c r="AJ823" s="152"/>
      <c r="AK823" s="152"/>
      <c r="AL823" s="152"/>
      <c r="AM823" s="124"/>
      <c r="AN823" s="124"/>
      <c r="AO823" s="124"/>
      <c r="AP823" s="124"/>
      <c r="AQ823" s="124"/>
      <c r="AR823" s="124"/>
    </row>
    <row r="824" ht="15.75" customHeight="1">
      <c r="A824" s="232"/>
      <c r="B824" s="233"/>
      <c r="C824" s="232"/>
      <c r="D824" s="92"/>
      <c r="E824" s="232"/>
      <c r="F824" s="234"/>
      <c r="G824" s="232"/>
      <c r="H824" s="234"/>
      <c r="I824" s="232"/>
      <c r="J824" s="92"/>
      <c r="K824" s="124"/>
      <c r="L824" s="92"/>
      <c r="M824" s="235"/>
      <c r="N824" s="16"/>
      <c r="O824" s="236"/>
      <c r="P824" s="235"/>
      <c r="Q824" s="16"/>
      <c r="R824" s="237"/>
      <c r="S824" s="232"/>
      <c r="T824" s="253"/>
      <c r="U824" s="251"/>
      <c r="V824" s="177"/>
      <c r="W824" s="177"/>
      <c r="X824" s="177"/>
      <c r="Y824" s="177"/>
      <c r="Z824" s="177"/>
      <c r="AA824" s="241"/>
      <c r="AB824" s="235"/>
      <c r="AC824" s="235"/>
      <c r="AD824" s="232"/>
      <c r="AE824" s="177"/>
      <c r="AF824" s="177"/>
      <c r="AG824" s="92"/>
      <c r="AH824" s="92"/>
      <c r="AI824" s="92"/>
      <c r="AJ824" s="152"/>
      <c r="AK824" s="152"/>
      <c r="AL824" s="152"/>
      <c r="AM824" s="124"/>
      <c r="AN824" s="124"/>
      <c r="AO824" s="124"/>
      <c r="AP824" s="124"/>
      <c r="AQ824" s="124"/>
      <c r="AR824" s="124"/>
    </row>
    <row r="825" ht="15.75" customHeight="1">
      <c r="A825" s="232"/>
      <c r="B825" s="233"/>
      <c r="C825" s="232"/>
      <c r="D825" s="92"/>
      <c r="E825" s="232"/>
      <c r="F825" s="234"/>
      <c r="G825" s="232"/>
      <c r="H825" s="234"/>
      <c r="I825" s="232"/>
      <c r="J825" s="92"/>
      <c r="K825" s="124"/>
      <c r="L825" s="92"/>
      <c r="M825" s="235"/>
      <c r="N825" s="16"/>
      <c r="O825" s="236"/>
      <c r="P825" s="235"/>
      <c r="Q825" s="16"/>
      <c r="R825" s="237"/>
      <c r="S825" s="232"/>
      <c r="T825" s="253"/>
      <c r="U825" s="251"/>
      <c r="V825" s="177"/>
      <c r="W825" s="177"/>
      <c r="X825" s="177"/>
      <c r="Y825" s="177"/>
      <c r="Z825" s="177"/>
      <c r="AA825" s="241"/>
      <c r="AB825" s="235"/>
      <c r="AC825" s="235"/>
      <c r="AD825" s="232"/>
      <c r="AE825" s="177"/>
      <c r="AF825" s="177"/>
      <c r="AG825" s="92"/>
      <c r="AH825" s="92"/>
      <c r="AI825" s="92"/>
      <c r="AJ825" s="152"/>
      <c r="AK825" s="152"/>
      <c r="AL825" s="152"/>
      <c r="AM825" s="124"/>
      <c r="AN825" s="124"/>
      <c r="AO825" s="124"/>
      <c r="AP825" s="124"/>
      <c r="AQ825" s="124"/>
      <c r="AR825" s="124"/>
    </row>
    <row r="826" ht="15.75" customHeight="1">
      <c r="A826" s="232"/>
      <c r="B826" s="233"/>
      <c r="C826" s="232"/>
      <c r="D826" s="92"/>
      <c r="E826" s="232"/>
      <c r="F826" s="234"/>
      <c r="G826" s="232"/>
      <c r="H826" s="234"/>
      <c r="I826" s="232"/>
      <c r="J826" s="92"/>
      <c r="K826" s="124"/>
      <c r="L826" s="92"/>
      <c r="M826" s="235"/>
      <c r="N826" s="16"/>
      <c r="O826" s="236"/>
      <c r="P826" s="235"/>
      <c r="Q826" s="16"/>
      <c r="R826" s="237"/>
      <c r="S826" s="232"/>
      <c r="T826" s="253"/>
      <c r="U826" s="251"/>
      <c r="V826" s="177"/>
      <c r="W826" s="177"/>
      <c r="X826" s="177"/>
      <c r="Y826" s="177"/>
      <c r="Z826" s="177"/>
      <c r="AA826" s="241"/>
      <c r="AB826" s="235"/>
      <c r="AC826" s="235"/>
      <c r="AD826" s="232"/>
      <c r="AE826" s="177"/>
      <c r="AF826" s="177"/>
      <c r="AG826" s="92"/>
      <c r="AH826" s="92"/>
      <c r="AI826" s="92"/>
      <c r="AJ826" s="152"/>
      <c r="AK826" s="152"/>
      <c r="AL826" s="152"/>
      <c r="AM826" s="124"/>
      <c r="AN826" s="124"/>
      <c r="AO826" s="124"/>
      <c r="AP826" s="124"/>
      <c r="AQ826" s="124"/>
      <c r="AR826" s="124"/>
    </row>
    <row r="827" ht="15.75" customHeight="1">
      <c r="A827" s="232"/>
      <c r="B827" s="233"/>
      <c r="C827" s="232"/>
      <c r="D827" s="92"/>
      <c r="E827" s="232"/>
      <c r="F827" s="234"/>
      <c r="G827" s="232"/>
      <c r="H827" s="234"/>
      <c r="I827" s="232"/>
      <c r="J827" s="92"/>
      <c r="K827" s="124"/>
      <c r="L827" s="92"/>
      <c r="M827" s="235"/>
      <c r="N827" s="16"/>
      <c r="O827" s="236"/>
      <c r="P827" s="235"/>
      <c r="Q827" s="16"/>
      <c r="R827" s="237"/>
      <c r="S827" s="232"/>
      <c r="T827" s="253"/>
      <c r="U827" s="251"/>
      <c r="V827" s="177"/>
      <c r="W827" s="177"/>
      <c r="X827" s="177"/>
      <c r="Y827" s="177"/>
      <c r="Z827" s="177"/>
      <c r="AA827" s="241"/>
      <c r="AB827" s="235"/>
      <c r="AC827" s="235"/>
      <c r="AD827" s="232"/>
      <c r="AE827" s="177"/>
      <c r="AF827" s="177"/>
      <c r="AG827" s="92"/>
      <c r="AH827" s="92"/>
      <c r="AI827" s="92"/>
      <c r="AJ827" s="152"/>
      <c r="AK827" s="152"/>
      <c r="AL827" s="152"/>
      <c r="AM827" s="124"/>
      <c r="AN827" s="124"/>
      <c r="AO827" s="124"/>
      <c r="AP827" s="124"/>
      <c r="AQ827" s="124"/>
      <c r="AR827" s="124"/>
    </row>
    <row r="828" ht="15.75" customHeight="1">
      <c r="A828" s="232"/>
      <c r="B828" s="233"/>
      <c r="C828" s="232"/>
      <c r="D828" s="92"/>
      <c r="E828" s="232"/>
      <c r="F828" s="234"/>
      <c r="G828" s="232"/>
      <c r="H828" s="234"/>
      <c r="I828" s="232"/>
      <c r="J828" s="92"/>
      <c r="K828" s="124"/>
      <c r="L828" s="92"/>
      <c r="M828" s="235"/>
      <c r="N828" s="16"/>
      <c r="O828" s="236"/>
      <c r="P828" s="235"/>
      <c r="Q828" s="16"/>
      <c r="R828" s="237"/>
      <c r="S828" s="232"/>
      <c r="T828" s="253"/>
      <c r="U828" s="251"/>
      <c r="V828" s="177"/>
      <c r="W828" s="177"/>
      <c r="X828" s="177"/>
      <c r="Y828" s="177"/>
      <c r="Z828" s="177"/>
      <c r="AA828" s="241"/>
      <c r="AB828" s="235"/>
      <c r="AC828" s="235"/>
      <c r="AD828" s="232"/>
      <c r="AE828" s="177"/>
      <c r="AF828" s="177"/>
      <c r="AG828" s="92"/>
      <c r="AH828" s="92"/>
      <c r="AI828" s="92"/>
      <c r="AJ828" s="152"/>
      <c r="AK828" s="152"/>
      <c r="AL828" s="152"/>
      <c r="AM828" s="124"/>
      <c r="AN828" s="124"/>
      <c r="AO828" s="124"/>
      <c r="AP828" s="124"/>
      <c r="AQ828" s="124"/>
      <c r="AR828" s="124"/>
    </row>
    <row r="829" ht="15.75" customHeight="1">
      <c r="A829" s="232"/>
      <c r="B829" s="233"/>
      <c r="C829" s="232"/>
      <c r="D829" s="92"/>
      <c r="E829" s="232"/>
      <c r="F829" s="234"/>
      <c r="G829" s="232"/>
      <c r="H829" s="234"/>
      <c r="I829" s="232"/>
      <c r="J829" s="92"/>
      <c r="K829" s="124"/>
      <c r="L829" s="92"/>
      <c r="M829" s="235"/>
      <c r="N829" s="16"/>
      <c r="O829" s="236"/>
      <c r="P829" s="235"/>
      <c r="Q829" s="16"/>
      <c r="R829" s="237"/>
      <c r="S829" s="232"/>
      <c r="T829" s="253"/>
      <c r="U829" s="251"/>
      <c r="V829" s="177"/>
      <c r="W829" s="177"/>
      <c r="X829" s="177"/>
      <c r="Y829" s="177"/>
      <c r="Z829" s="177"/>
      <c r="AA829" s="241"/>
      <c r="AB829" s="235"/>
      <c r="AC829" s="235"/>
      <c r="AD829" s="232"/>
      <c r="AE829" s="177"/>
      <c r="AF829" s="177"/>
      <c r="AG829" s="92"/>
      <c r="AH829" s="92"/>
      <c r="AI829" s="92"/>
      <c r="AJ829" s="152"/>
      <c r="AK829" s="152"/>
      <c r="AL829" s="152"/>
      <c r="AM829" s="124"/>
      <c r="AN829" s="124"/>
      <c r="AO829" s="124"/>
      <c r="AP829" s="124"/>
      <c r="AQ829" s="124"/>
      <c r="AR829" s="124"/>
    </row>
    <row r="830" ht="15.75" customHeight="1">
      <c r="A830" s="232"/>
      <c r="B830" s="233"/>
      <c r="C830" s="232"/>
      <c r="D830" s="92"/>
      <c r="E830" s="232"/>
      <c r="F830" s="234"/>
      <c r="G830" s="232"/>
      <c r="H830" s="234"/>
      <c r="I830" s="232"/>
      <c r="J830" s="92"/>
      <c r="K830" s="124"/>
      <c r="L830" s="92"/>
      <c r="M830" s="235"/>
      <c r="N830" s="16"/>
      <c r="O830" s="236"/>
      <c r="P830" s="235"/>
      <c r="Q830" s="16"/>
      <c r="R830" s="237"/>
      <c r="S830" s="232"/>
      <c r="T830" s="253"/>
      <c r="U830" s="251"/>
      <c r="V830" s="177"/>
      <c r="W830" s="177"/>
      <c r="X830" s="177"/>
      <c r="Y830" s="177"/>
      <c r="Z830" s="177"/>
      <c r="AA830" s="241"/>
      <c r="AB830" s="235"/>
      <c r="AC830" s="235"/>
      <c r="AD830" s="232"/>
      <c r="AE830" s="177"/>
      <c r="AF830" s="177"/>
      <c r="AG830" s="92"/>
      <c r="AH830" s="92"/>
      <c r="AI830" s="92"/>
      <c r="AJ830" s="152"/>
      <c r="AK830" s="152"/>
      <c r="AL830" s="152"/>
      <c r="AM830" s="124"/>
      <c r="AN830" s="124"/>
      <c r="AO830" s="124"/>
      <c r="AP830" s="124"/>
      <c r="AQ830" s="124"/>
      <c r="AR830" s="124"/>
    </row>
    <row r="831" ht="15.75" customHeight="1">
      <c r="A831" s="232"/>
      <c r="B831" s="233"/>
      <c r="C831" s="232"/>
      <c r="D831" s="92"/>
      <c r="E831" s="232"/>
      <c r="F831" s="234"/>
      <c r="G831" s="232"/>
      <c r="H831" s="234"/>
      <c r="I831" s="232"/>
      <c r="J831" s="92"/>
      <c r="K831" s="124"/>
      <c r="L831" s="92"/>
      <c r="M831" s="235"/>
      <c r="N831" s="16"/>
      <c r="O831" s="236"/>
      <c r="P831" s="235"/>
      <c r="Q831" s="16"/>
      <c r="R831" s="237"/>
      <c r="S831" s="232"/>
      <c r="T831" s="253"/>
      <c r="U831" s="251"/>
      <c r="V831" s="177"/>
      <c r="W831" s="177"/>
      <c r="X831" s="177"/>
      <c r="Y831" s="177"/>
      <c r="Z831" s="177"/>
      <c r="AA831" s="241"/>
      <c r="AB831" s="235"/>
      <c r="AC831" s="235"/>
      <c r="AD831" s="232"/>
      <c r="AE831" s="177"/>
      <c r="AF831" s="177"/>
      <c r="AG831" s="92"/>
      <c r="AH831" s="92"/>
      <c r="AI831" s="92"/>
      <c r="AJ831" s="152"/>
      <c r="AK831" s="152"/>
      <c r="AL831" s="152"/>
      <c r="AM831" s="124"/>
      <c r="AN831" s="124"/>
      <c r="AO831" s="124"/>
      <c r="AP831" s="124"/>
      <c r="AQ831" s="124"/>
      <c r="AR831" s="124"/>
    </row>
    <row r="832" ht="15.75" customHeight="1">
      <c r="A832" s="232"/>
      <c r="B832" s="233"/>
      <c r="C832" s="232"/>
      <c r="D832" s="92"/>
      <c r="E832" s="232"/>
      <c r="F832" s="234"/>
      <c r="G832" s="232"/>
      <c r="H832" s="234"/>
      <c r="I832" s="232"/>
      <c r="J832" s="92"/>
      <c r="K832" s="124"/>
      <c r="L832" s="92"/>
      <c r="M832" s="235"/>
      <c r="N832" s="16"/>
      <c r="O832" s="236"/>
      <c r="P832" s="235"/>
      <c r="Q832" s="16"/>
      <c r="R832" s="237"/>
      <c r="S832" s="232"/>
      <c r="T832" s="253"/>
      <c r="U832" s="251"/>
      <c r="V832" s="177"/>
      <c r="W832" s="177"/>
      <c r="X832" s="177"/>
      <c r="Y832" s="177"/>
      <c r="Z832" s="177"/>
      <c r="AA832" s="241"/>
      <c r="AB832" s="235"/>
      <c r="AC832" s="235"/>
      <c r="AD832" s="232"/>
      <c r="AE832" s="177"/>
      <c r="AF832" s="177"/>
      <c r="AG832" s="92"/>
      <c r="AH832" s="92"/>
      <c r="AI832" s="92"/>
      <c r="AJ832" s="152"/>
      <c r="AK832" s="152"/>
      <c r="AL832" s="152"/>
      <c r="AM832" s="124"/>
      <c r="AN832" s="124"/>
      <c r="AO832" s="124"/>
      <c r="AP832" s="124"/>
      <c r="AQ832" s="124"/>
      <c r="AR832" s="124"/>
    </row>
    <row r="833" ht="15.75" customHeight="1">
      <c r="A833" s="232"/>
      <c r="B833" s="233"/>
      <c r="C833" s="232"/>
      <c r="D833" s="92"/>
      <c r="E833" s="232"/>
      <c r="F833" s="234"/>
      <c r="G833" s="232"/>
      <c r="H833" s="234"/>
      <c r="I833" s="232"/>
      <c r="J833" s="92"/>
      <c r="K833" s="124"/>
      <c r="L833" s="92"/>
      <c r="M833" s="235"/>
      <c r="N833" s="16"/>
      <c r="O833" s="236"/>
      <c r="P833" s="235"/>
      <c r="Q833" s="16"/>
      <c r="R833" s="237"/>
      <c r="S833" s="232"/>
      <c r="T833" s="253"/>
      <c r="U833" s="251"/>
      <c r="V833" s="177"/>
      <c r="W833" s="177"/>
      <c r="X833" s="177"/>
      <c r="Y833" s="177"/>
      <c r="Z833" s="177"/>
      <c r="AA833" s="241"/>
      <c r="AB833" s="235"/>
      <c r="AC833" s="235"/>
      <c r="AD833" s="232"/>
      <c r="AE833" s="177"/>
      <c r="AF833" s="177"/>
      <c r="AG833" s="92"/>
      <c r="AH833" s="92"/>
      <c r="AI833" s="92"/>
      <c r="AJ833" s="152"/>
      <c r="AK833" s="152"/>
      <c r="AL833" s="152"/>
      <c r="AM833" s="124"/>
      <c r="AN833" s="124"/>
      <c r="AO833" s="124"/>
      <c r="AP833" s="124"/>
      <c r="AQ833" s="124"/>
      <c r="AR833" s="124"/>
    </row>
    <row r="834" ht="15.75" customHeight="1">
      <c r="A834" s="232"/>
      <c r="B834" s="233"/>
      <c r="C834" s="232"/>
      <c r="D834" s="92"/>
      <c r="E834" s="232"/>
      <c r="F834" s="234"/>
      <c r="G834" s="232"/>
      <c r="H834" s="234"/>
      <c r="I834" s="232"/>
      <c r="J834" s="92"/>
      <c r="K834" s="124"/>
      <c r="L834" s="92"/>
      <c r="M834" s="235"/>
      <c r="N834" s="16"/>
      <c r="O834" s="236"/>
      <c r="P834" s="235"/>
      <c r="Q834" s="16"/>
      <c r="R834" s="237"/>
      <c r="S834" s="232"/>
      <c r="T834" s="253"/>
      <c r="U834" s="251"/>
      <c r="V834" s="177"/>
      <c r="W834" s="177"/>
      <c r="X834" s="177"/>
      <c r="Y834" s="177"/>
      <c r="Z834" s="177"/>
      <c r="AA834" s="241"/>
      <c r="AB834" s="235"/>
      <c r="AC834" s="235"/>
      <c r="AD834" s="232"/>
      <c r="AE834" s="177"/>
      <c r="AF834" s="177"/>
      <c r="AG834" s="92"/>
      <c r="AH834" s="92"/>
      <c r="AI834" s="92"/>
      <c r="AJ834" s="152"/>
      <c r="AK834" s="152"/>
      <c r="AL834" s="152"/>
      <c r="AM834" s="124"/>
      <c r="AN834" s="124"/>
      <c r="AO834" s="124"/>
      <c r="AP834" s="124"/>
      <c r="AQ834" s="124"/>
      <c r="AR834" s="124"/>
    </row>
    <row r="835" ht="15.75" customHeight="1">
      <c r="A835" s="232"/>
      <c r="B835" s="233"/>
      <c r="C835" s="232"/>
      <c r="D835" s="92"/>
      <c r="E835" s="232"/>
      <c r="F835" s="234"/>
      <c r="G835" s="232"/>
      <c r="H835" s="234"/>
      <c r="I835" s="232"/>
      <c r="J835" s="92"/>
      <c r="K835" s="124"/>
      <c r="L835" s="92"/>
      <c r="M835" s="235"/>
      <c r="N835" s="16"/>
      <c r="O835" s="236"/>
      <c r="P835" s="235"/>
      <c r="Q835" s="16"/>
      <c r="R835" s="237"/>
      <c r="S835" s="232"/>
      <c r="T835" s="253"/>
      <c r="U835" s="251"/>
      <c r="V835" s="177"/>
      <c r="W835" s="177"/>
      <c r="X835" s="177"/>
      <c r="Y835" s="177"/>
      <c r="Z835" s="177"/>
      <c r="AA835" s="241"/>
      <c r="AB835" s="235"/>
      <c r="AC835" s="235"/>
      <c r="AD835" s="232"/>
      <c r="AE835" s="177"/>
      <c r="AF835" s="177"/>
      <c r="AG835" s="92"/>
      <c r="AH835" s="92"/>
      <c r="AI835" s="92"/>
      <c r="AJ835" s="152"/>
      <c r="AK835" s="152"/>
      <c r="AL835" s="152"/>
      <c r="AM835" s="124"/>
      <c r="AN835" s="124"/>
      <c r="AO835" s="124"/>
      <c r="AP835" s="124"/>
      <c r="AQ835" s="124"/>
      <c r="AR835" s="124"/>
    </row>
    <row r="836" ht="15.75" customHeight="1">
      <c r="A836" s="232"/>
      <c r="B836" s="233"/>
      <c r="C836" s="232"/>
      <c r="D836" s="92"/>
      <c r="E836" s="232"/>
      <c r="F836" s="234"/>
      <c r="G836" s="232"/>
      <c r="H836" s="234"/>
      <c r="I836" s="232"/>
      <c r="J836" s="92"/>
      <c r="K836" s="124"/>
      <c r="L836" s="92"/>
      <c r="M836" s="235"/>
      <c r="N836" s="16"/>
      <c r="O836" s="236"/>
      <c r="P836" s="235"/>
      <c r="Q836" s="16"/>
      <c r="R836" s="237"/>
      <c r="S836" s="232"/>
      <c r="T836" s="253"/>
      <c r="U836" s="251"/>
      <c r="V836" s="177"/>
      <c r="W836" s="177"/>
      <c r="X836" s="177"/>
      <c r="Y836" s="177"/>
      <c r="Z836" s="177"/>
      <c r="AA836" s="241"/>
      <c r="AB836" s="235"/>
      <c r="AC836" s="235"/>
      <c r="AD836" s="232"/>
      <c r="AE836" s="177"/>
      <c r="AF836" s="177"/>
      <c r="AG836" s="92"/>
      <c r="AH836" s="92"/>
      <c r="AI836" s="92"/>
      <c r="AJ836" s="152"/>
      <c r="AK836" s="152"/>
      <c r="AL836" s="152"/>
      <c r="AM836" s="124"/>
      <c r="AN836" s="124"/>
      <c r="AO836" s="124"/>
      <c r="AP836" s="124"/>
      <c r="AQ836" s="124"/>
      <c r="AR836" s="124"/>
    </row>
    <row r="837" ht="15.75" customHeight="1">
      <c r="A837" s="232"/>
      <c r="B837" s="233"/>
      <c r="C837" s="232"/>
      <c r="D837" s="92"/>
      <c r="E837" s="232"/>
      <c r="F837" s="234"/>
      <c r="G837" s="232"/>
      <c r="H837" s="234"/>
      <c r="I837" s="232"/>
      <c r="J837" s="92"/>
      <c r="K837" s="124"/>
      <c r="L837" s="92"/>
      <c r="M837" s="235"/>
      <c r="N837" s="16"/>
      <c r="O837" s="236"/>
      <c r="P837" s="235"/>
      <c r="Q837" s="16"/>
      <c r="R837" s="237"/>
      <c r="S837" s="232"/>
      <c r="T837" s="253"/>
      <c r="U837" s="251"/>
      <c r="V837" s="177"/>
      <c r="W837" s="177"/>
      <c r="X837" s="177"/>
      <c r="Y837" s="177"/>
      <c r="Z837" s="177"/>
      <c r="AA837" s="241"/>
      <c r="AB837" s="235"/>
      <c r="AC837" s="235"/>
      <c r="AD837" s="232"/>
      <c r="AE837" s="177"/>
      <c r="AF837" s="177"/>
      <c r="AG837" s="92"/>
      <c r="AH837" s="92"/>
      <c r="AI837" s="92"/>
      <c r="AJ837" s="152"/>
      <c r="AK837" s="152"/>
      <c r="AL837" s="152"/>
      <c r="AM837" s="124"/>
      <c r="AN837" s="124"/>
      <c r="AO837" s="124"/>
      <c r="AP837" s="124"/>
      <c r="AQ837" s="124"/>
      <c r="AR837" s="124"/>
    </row>
    <row r="838" ht="15.75" customHeight="1">
      <c r="A838" s="232"/>
      <c r="B838" s="233"/>
      <c r="C838" s="232"/>
      <c r="D838" s="92"/>
      <c r="E838" s="232"/>
      <c r="F838" s="234"/>
      <c r="G838" s="232"/>
      <c r="H838" s="234"/>
      <c r="I838" s="232"/>
      <c r="J838" s="92"/>
      <c r="K838" s="124"/>
      <c r="L838" s="92"/>
      <c r="M838" s="235"/>
      <c r="N838" s="16"/>
      <c r="O838" s="236"/>
      <c r="P838" s="235"/>
      <c r="Q838" s="16"/>
      <c r="R838" s="237"/>
      <c r="S838" s="232"/>
      <c r="T838" s="253"/>
      <c r="U838" s="251"/>
      <c r="V838" s="177"/>
      <c r="W838" s="177"/>
      <c r="X838" s="177"/>
      <c r="Y838" s="177"/>
      <c r="Z838" s="177"/>
      <c r="AA838" s="241"/>
      <c r="AB838" s="235"/>
      <c r="AC838" s="235"/>
      <c r="AD838" s="232"/>
      <c r="AE838" s="177"/>
      <c r="AF838" s="177"/>
      <c r="AG838" s="92"/>
      <c r="AH838" s="92"/>
      <c r="AI838" s="92"/>
      <c r="AJ838" s="152"/>
      <c r="AK838" s="152"/>
      <c r="AL838" s="152"/>
      <c r="AM838" s="124"/>
      <c r="AN838" s="124"/>
      <c r="AO838" s="124"/>
      <c r="AP838" s="124"/>
      <c r="AQ838" s="124"/>
      <c r="AR838" s="124"/>
    </row>
    <row r="839" ht="15.75" customHeight="1">
      <c r="A839" s="232"/>
      <c r="B839" s="233"/>
      <c r="C839" s="232"/>
      <c r="D839" s="92"/>
      <c r="E839" s="232"/>
      <c r="F839" s="234"/>
      <c r="G839" s="232"/>
      <c r="H839" s="234"/>
      <c r="I839" s="232"/>
      <c r="J839" s="92"/>
      <c r="K839" s="124"/>
      <c r="L839" s="92"/>
      <c r="M839" s="235"/>
      <c r="N839" s="16"/>
      <c r="O839" s="236"/>
      <c r="P839" s="235"/>
      <c r="Q839" s="16"/>
      <c r="R839" s="237"/>
      <c r="S839" s="232"/>
      <c r="T839" s="253"/>
      <c r="U839" s="251"/>
      <c r="V839" s="177"/>
      <c r="W839" s="177"/>
      <c r="X839" s="177"/>
      <c r="Y839" s="177"/>
      <c r="Z839" s="177"/>
      <c r="AA839" s="241"/>
      <c r="AB839" s="235"/>
      <c r="AC839" s="235"/>
      <c r="AD839" s="232"/>
      <c r="AE839" s="177"/>
      <c r="AF839" s="177"/>
      <c r="AG839" s="92"/>
      <c r="AH839" s="92"/>
      <c r="AI839" s="92"/>
      <c r="AJ839" s="152"/>
      <c r="AK839" s="152"/>
      <c r="AL839" s="152"/>
      <c r="AM839" s="124"/>
      <c r="AN839" s="124"/>
      <c r="AO839" s="124"/>
      <c r="AP839" s="124"/>
      <c r="AQ839" s="124"/>
      <c r="AR839" s="124"/>
    </row>
    <row r="840" ht="15.75" customHeight="1">
      <c r="A840" s="232"/>
      <c r="B840" s="233"/>
      <c r="C840" s="232"/>
      <c r="D840" s="92"/>
      <c r="E840" s="232"/>
      <c r="F840" s="234"/>
      <c r="G840" s="232"/>
      <c r="H840" s="234"/>
      <c r="I840" s="232"/>
      <c r="J840" s="92"/>
      <c r="K840" s="124"/>
      <c r="L840" s="92"/>
      <c r="M840" s="235"/>
      <c r="N840" s="16"/>
      <c r="O840" s="236"/>
      <c r="P840" s="235"/>
      <c r="Q840" s="16"/>
      <c r="R840" s="237"/>
      <c r="S840" s="232"/>
      <c r="T840" s="253"/>
      <c r="U840" s="251"/>
      <c r="V840" s="177"/>
      <c r="W840" s="177"/>
      <c r="X840" s="177"/>
      <c r="Y840" s="177"/>
      <c r="Z840" s="177"/>
      <c r="AA840" s="241"/>
      <c r="AB840" s="235"/>
      <c r="AC840" s="235"/>
      <c r="AD840" s="232"/>
      <c r="AE840" s="177"/>
      <c r="AF840" s="177"/>
      <c r="AG840" s="92"/>
      <c r="AH840" s="92"/>
      <c r="AI840" s="92"/>
      <c r="AJ840" s="152"/>
      <c r="AK840" s="152"/>
      <c r="AL840" s="152"/>
      <c r="AM840" s="124"/>
      <c r="AN840" s="124"/>
      <c r="AO840" s="124"/>
      <c r="AP840" s="124"/>
      <c r="AQ840" s="124"/>
      <c r="AR840" s="124"/>
    </row>
    <row r="841" ht="15.75" customHeight="1">
      <c r="A841" s="232"/>
      <c r="B841" s="233"/>
      <c r="C841" s="232"/>
      <c r="D841" s="92"/>
      <c r="E841" s="232"/>
      <c r="F841" s="234"/>
      <c r="G841" s="232"/>
      <c r="H841" s="234"/>
      <c r="I841" s="232"/>
      <c r="J841" s="92"/>
      <c r="K841" s="124"/>
      <c r="L841" s="92"/>
      <c r="M841" s="235"/>
      <c r="N841" s="16"/>
      <c r="O841" s="236"/>
      <c r="P841" s="235"/>
      <c r="Q841" s="16"/>
      <c r="R841" s="237"/>
      <c r="S841" s="232"/>
      <c r="T841" s="253"/>
      <c r="U841" s="251"/>
      <c r="V841" s="177"/>
      <c r="W841" s="177"/>
      <c r="X841" s="177"/>
      <c r="Y841" s="177"/>
      <c r="Z841" s="177"/>
      <c r="AA841" s="241"/>
      <c r="AB841" s="235"/>
      <c r="AC841" s="235"/>
      <c r="AD841" s="232"/>
      <c r="AE841" s="177"/>
      <c r="AF841" s="177"/>
      <c r="AG841" s="92"/>
      <c r="AH841" s="92"/>
      <c r="AI841" s="92"/>
      <c r="AJ841" s="152"/>
      <c r="AK841" s="152"/>
      <c r="AL841" s="152"/>
      <c r="AM841" s="124"/>
      <c r="AN841" s="124"/>
      <c r="AO841" s="124"/>
      <c r="AP841" s="124"/>
      <c r="AQ841" s="124"/>
      <c r="AR841" s="124"/>
    </row>
    <row r="842" ht="15.75" customHeight="1">
      <c r="A842" s="232"/>
      <c r="B842" s="233"/>
      <c r="C842" s="232"/>
      <c r="D842" s="92"/>
      <c r="E842" s="232"/>
      <c r="F842" s="234"/>
      <c r="G842" s="232"/>
      <c r="H842" s="234"/>
      <c r="I842" s="232"/>
      <c r="J842" s="92"/>
      <c r="K842" s="124"/>
      <c r="L842" s="92"/>
      <c r="M842" s="235"/>
      <c r="N842" s="16"/>
      <c r="O842" s="236"/>
      <c r="P842" s="235"/>
      <c r="Q842" s="16"/>
      <c r="R842" s="237"/>
      <c r="S842" s="232"/>
      <c r="T842" s="253"/>
      <c r="U842" s="251"/>
      <c r="V842" s="177"/>
      <c r="W842" s="177"/>
      <c r="X842" s="177"/>
      <c r="Y842" s="177"/>
      <c r="Z842" s="177"/>
      <c r="AA842" s="241"/>
      <c r="AB842" s="235"/>
      <c r="AC842" s="235"/>
      <c r="AD842" s="232"/>
      <c r="AE842" s="177"/>
      <c r="AF842" s="177"/>
      <c r="AG842" s="92"/>
      <c r="AH842" s="92"/>
      <c r="AI842" s="92"/>
      <c r="AJ842" s="152"/>
      <c r="AK842" s="152"/>
      <c r="AL842" s="152"/>
      <c r="AM842" s="124"/>
      <c r="AN842" s="124"/>
      <c r="AO842" s="124"/>
      <c r="AP842" s="124"/>
      <c r="AQ842" s="124"/>
      <c r="AR842" s="124"/>
    </row>
    <row r="843" ht="15.75" customHeight="1">
      <c r="A843" s="232"/>
      <c r="B843" s="233"/>
      <c r="C843" s="232"/>
      <c r="D843" s="92"/>
      <c r="E843" s="232"/>
      <c r="F843" s="234"/>
      <c r="G843" s="232"/>
      <c r="H843" s="234"/>
      <c r="I843" s="232"/>
      <c r="J843" s="92"/>
      <c r="K843" s="124"/>
      <c r="L843" s="92"/>
      <c r="M843" s="235"/>
      <c r="N843" s="16"/>
      <c r="O843" s="236"/>
      <c r="P843" s="235"/>
      <c r="Q843" s="16"/>
      <c r="R843" s="237"/>
      <c r="S843" s="232"/>
      <c r="T843" s="253"/>
      <c r="U843" s="251"/>
      <c r="V843" s="177"/>
      <c r="W843" s="177"/>
      <c r="X843" s="177"/>
      <c r="Y843" s="177"/>
      <c r="Z843" s="177"/>
      <c r="AA843" s="241"/>
      <c r="AB843" s="235"/>
      <c r="AC843" s="235"/>
      <c r="AD843" s="232"/>
      <c r="AE843" s="177"/>
      <c r="AF843" s="177"/>
      <c r="AG843" s="92"/>
      <c r="AH843" s="92"/>
      <c r="AI843" s="92"/>
      <c r="AJ843" s="152"/>
      <c r="AK843" s="152"/>
      <c r="AL843" s="152"/>
      <c r="AM843" s="124"/>
      <c r="AN843" s="124"/>
      <c r="AO843" s="124"/>
      <c r="AP843" s="124"/>
      <c r="AQ843" s="124"/>
      <c r="AR843" s="124"/>
    </row>
    <row r="844" ht="15.75" customHeight="1">
      <c r="A844" s="232"/>
      <c r="B844" s="233"/>
      <c r="C844" s="232"/>
      <c r="D844" s="92"/>
      <c r="E844" s="232"/>
      <c r="F844" s="234"/>
      <c r="G844" s="232"/>
      <c r="H844" s="234"/>
      <c r="I844" s="232"/>
      <c r="J844" s="92"/>
      <c r="K844" s="124"/>
      <c r="L844" s="92"/>
      <c r="M844" s="235"/>
      <c r="N844" s="16"/>
      <c r="O844" s="236"/>
      <c r="P844" s="235"/>
      <c r="Q844" s="16"/>
      <c r="R844" s="237"/>
      <c r="S844" s="232"/>
      <c r="T844" s="253"/>
      <c r="U844" s="251"/>
      <c r="V844" s="177"/>
      <c r="W844" s="177"/>
      <c r="X844" s="177"/>
      <c r="Y844" s="177"/>
      <c r="Z844" s="177"/>
      <c r="AA844" s="241"/>
      <c r="AB844" s="235"/>
      <c r="AC844" s="235"/>
      <c r="AD844" s="232"/>
      <c r="AE844" s="177"/>
      <c r="AF844" s="177"/>
      <c r="AG844" s="92"/>
      <c r="AH844" s="92"/>
      <c r="AI844" s="92"/>
      <c r="AJ844" s="152"/>
      <c r="AK844" s="152"/>
      <c r="AL844" s="152"/>
      <c r="AM844" s="124"/>
      <c r="AN844" s="124"/>
      <c r="AO844" s="124"/>
      <c r="AP844" s="124"/>
      <c r="AQ844" s="124"/>
      <c r="AR844" s="124"/>
    </row>
    <row r="845" ht="15.75" customHeight="1">
      <c r="A845" s="232"/>
      <c r="B845" s="233"/>
      <c r="C845" s="232"/>
      <c r="D845" s="92"/>
      <c r="E845" s="232"/>
      <c r="F845" s="234"/>
      <c r="G845" s="232"/>
      <c r="H845" s="234"/>
      <c r="I845" s="232"/>
      <c r="J845" s="92"/>
      <c r="K845" s="124"/>
      <c r="L845" s="92"/>
      <c r="M845" s="235"/>
      <c r="N845" s="16"/>
      <c r="O845" s="236"/>
      <c r="P845" s="235"/>
      <c r="Q845" s="16"/>
      <c r="R845" s="237"/>
      <c r="S845" s="232"/>
      <c r="T845" s="253"/>
      <c r="U845" s="251"/>
      <c r="V845" s="177"/>
      <c r="W845" s="177"/>
      <c r="X845" s="177"/>
      <c r="Y845" s="177"/>
      <c r="Z845" s="177"/>
      <c r="AA845" s="241"/>
      <c r="AB845" s="235"/>
      <c r="AC845" s="235"/>
      <c r="AD845" s="232"/>
      <c r="AE845" s="177"/>
      <c r="AF845" s="177"/>
      <c r="AG845" s="92"/>
      <c r="AH845" s="92"/>
      <c r="AI845" s="92"/>
      <c r="AJ845" s="152"/>
      <c r="AK845" s="152"/>
      <c r="AL845" s="152"/>
      <c r="AM845" s="124"/>
      <c r="AN845" s="124"/>
      <c r="AO845" s="124"/>
      <c r="AP845" s="124"/>
      <c r="AQ845" s="124"/>
      <c r="AR845" s="124"/>
    </row>
    <row r="846" ht="15.75" customHeight="1">
      <c r="A846" s="232"/>
      <c r="B846" s="233"/>
      <c r="C846" s="232"/>
      <c r="D846" s="92"/>
      <c r="E846" s="232"/>
      <c r="F846" s="234"/>
      <c r="G846" s="232"/>
      <c r="H846" s="234"/>
      <c r="I846" s="232"/>
      <c r="J846" s="92"/>
      <c r="K846" s="124"/>
      <c r="L846" s="92"/>
      <c r="M846" s="235"/>
      <c r="N846" s="16"/>
      <c r="O846" s="236"/>
      <c r="P846" s="235"/>
      <c r="Q846" s="16"/>
      <c r="R846" s="237"/>
      <c r="S846" s="232"/>
      <c r="T846" s="253"/>
      <c r="U846" s="251"/>
      <c r="V846" s="177"/>
      <c r="W846" s="177"/>
      <c r="X846" s="177"/>
      <c r="Y846" s="177"/>
      <c r="Z846" s="177"/>
      <c r="AA846" s="241"/>
      <c r="AB846" s="235"/>
      <c r="AC846" s="235"/>
      <c r="AD846" s="232"/>
      <c r="AE846" s="177"/>
      <c r="AF846" s="177"/>
      <c r="AG846" s="92"/>
      <c r="AH846" s="92"/>
      <c r="AI846" s="92"/>
      <c r="AJ846" s="152"/>
      <c r="AK846" s="152"/>
      <c r="AL846" s="152"/>
      <c r="AM846" s="124"/>
      <c r="AN846" s="124"/>
      <c r="AO846" s="124"/>
      <c r="AP846" s="124"/>
      <c r="AQ846" s="124"/>
      <c r="AR846" s="124"/>
    </row>
    <row r="847" ht="15.75" customHeight="1">
      <c r="A847" s="232"/>
      <c r="B847" s="233"/>
      <c r="C847" s="232"/>
      <c r="D847" s="92"/>
      <c r="E847" s="232"/>
      <c r="F847" s="234"/>
      <c r="G847" s="232"/>
      <c r="H847" s="234"/>
      <c r="I847" s="232"/>
      <c r="J847" s="92"/>
      <c r="K847" s="124"/>
      <c r="L847" s="92"/>
      <c r="M847" s="235"/>
      <c r="N847" s="16"/>
      <c r="O847" s="236"/>
      <c r="P847" s="235"/>
      <c r="Q847" s="16"/>
      <c r="R847" s="237"/>
      <c r="S847" s="232"/>
      <c r="T847" s="253"/>
      <c r="U847" s="251"/>
      <c r="V847" s="177"/>
      <c r="W847" s="177"/>
      <c r="X847" s="177"/>
      <c r="Y847" s="177"/>
      <c r="Z847" s="177"/>
      <c r="AA847" s="241"/>
      <c r="AB847" s="235"/>
      <c r="AC847" s="235"/>
      <c r="AD847" s="232"/>
      <c r="AE847" s="177"/>
      <c r="AF847" s="177"/>
      <c r="AG847" s="92"/>
      <c r="AH847" s="92"/>
      <c r="AI847" s="92"/>
      <c r="AJ847" s="152"/>
      <c r="AK847" s="152"/>
      <c r="AL847" s="152"/>
      <c r="AM847" s="124"/>
      <c r="AN847" s="124"/>
      <c r="AO847" s="124"/>
      <c r="AP847" s="124"/>
      <c r="AQ847" s="124"/>
      <c r="AR847" s="124"/>
    </row>
    <row r="848" ht="15.75" customHeight="1">
      <c r="A848" s="232"/>
      <c r="B848" s="233"/>
      <c r="C848" s="232"/>
      <c r="D848" s="92"/>
      <c r="E848" s="232"/>
      <c r="F848" s="234"/>
      <c r="G848" s="232"/>
      <c r="H848" s="234"/>
      <c r="I848" s="232"/>
      <c r="J848" s="92"/>
      <c r="K848" s="124"/>
      <c r="L848" s="92"/>
      <c r="M848" s="235"/>
      <c r="N848" s="16"/>
      <c r="O848" s="236"/>
      <c r="P848" s="235"/>
      <c r="Q848" s="16"/>
      <c r="R848" s="237"/>
      <c r="S848" s="232"/>
      <c r="T848" s="253"/>
      <c r="U848" s="251"/>
      <c r="V848" s="177"/>
      <c r="W848" s="177"/>
      <c r="X848" s="177"/>
      <c r="Y848" s="177"/>
      <c r="Z848" s="177"/>
      <c r="AA848" s="241"/>
      <c r="AB848" s="235"/>
      <c r="AC848" s="235"/>
      <c r="AD848" s="232"/>
      <c r="AE848" s="177"/>
      <c r="AF848" s="177"/>
      <c r="AG848" s="92"/>
      <c r="AH848" s="92"/>
      <c r="AI848" s="92"/>
      <c r="AJ848" s="152"/>
      <c r="AK848" s="152"/>
      <c r="AL848" s="152"/>
      <c r="AM848" s="124"/>
      <c r="AN848" s="124"/>
      <c r="AO848" s="124"/>
      <c r="AP848" s="124"/>
      <c r="AQ848" s="124"/>
      <c r="AR848" s="124"/>
    </row>
    <row r="849" ht="15.75" customHeight="1">
      <c r="A849" s="232"/>
      <c r="B849" s="233"/>
      <c r="C849" s="232"/>
      <c r="D849" s="92"/>
      <c r="E849" s="232"/>
      <c r="F849" s="234"/>
      <c r="G849" s="232"/>
      <c r="H849" s="234"/>
      <c r="I849" s="232"/>
      <c r="J849" s="92"/>
      <c r="K849" s="124"/>
      <c r="L849" s="92"/>
      <c r="M849" s="235"/>
      <c r="N849" s="16"/>
      <c r="O849" s="236"/>
      <c r="P849" s="235"/>
      <c r="Q849" s="16"/>
      <c r="R849" s="237"/>
      <c r="S849" s="232"/>
      <c r="T849" s="253"/>
      <c r="U849" s="251"/>
      <c r="V849" s="177"/>
      <c r="W849" s="177"/>
      <c r="X849" s="177"/>
      <c r="Y849" s="177"/>
      <c r="Z849" s="177"/>
      <c r="AA849" s="241"/>
      <c r="AB849" s="235"/>
      <c r="AC849" s="235"/>
      <c r="AD849" s="232"/>
      <c r="AE849" s="177"/>
      <c r="AF849" s="177"/>
      <c r="AG849" s="92"/>
      <c r="AH849" s="92"/>
      <c r="AI849" s="92"/>
      <c r="AJ849" s="152"/>
      <c r="AK849" s="152"/>
      <c r="AL849" s="152"/>
      <c r="AM849" s="124"/>
      <c r="AN849" s="124"/>
      <c r="AO849" s="124"/>
      <c r="AP849" s="124"/>
      <c r="AQ849" s="124"/>
      <c r="AR849" s="124"/>
    </row>
    <row r="850" ht="15.75" customHeight="1">
      <c r="A850" s="232"/>
      <c r="B850" s="233"/>
      <c r="C850" s="232"/>
      <c r="D850" s="92"/>
      <c r="E850" s="232"/>
      <c r="F850" s="234"/>
      <c r="G850" s="232"/>
      <c r="H850" s="234"/>
      <c r="I850" s="232"/>
      <c r="J850" s="92"/>
      <c r="K850" s="124"/>
      <c r="L850" s="92"/>
      <c r="M850" s="235"/>
      <c r="N850" s="16"/>
      <c r="O850" s="236"/>
      <c r="P850" s="235"/>
      <c r="Q850" s="16"/>
      <c r="R850" s="237"/>
      <c r="S850" s="232"/>
      <c r="T850" s="253"/>
      <c r="U850" s="251"/>
      <c r="V850" s="177"/>
      <c r="W850" s="177"/>
      <c r="X850" s="177"/>
      <c r="Y850" s="177"/>
      <c r="Z850" s="177"/>
      <c r="AA850" s="241"/>
      <c r="AB850" s="235"/>
      <c r="AC850" s="235"/>
      <c r="AD850" s="232"/>
      <c r="AE850" s="177"/>
      <c r="AF850" s="177"/>
      <c r="AG850" s="92"/>
      <c r="AH850" s="92"/>
      <c r="AI850" s="92"/>
      <c r="AJ850" s="152"/>
      <c r="AK850" s="152"/>
      <c r="AL850" s="152"/>
      <c r="AM850" s="124"/>
      <c r="AN850" s="124"/>
      <c r="AO850" s="124"/>
      <c r="AP850" s="124"/>
      <c r="AQ850" s="124"/>
      <c r="AR850" s="124"/>
    </row>
    <row r="851" ht="15.75" customHeight="1">
      <c r="A851" s="232"/>
      <c r="B851" s="233"/>
      <c r="C851" s="232"/>
      <c r="D851" s="92"/>
      <c r="E851" s="232"/>
      <c r="F851" s="234"/>
      <c r="G851" s="232"/>
      <c r="H851" s="234"/>
      <c r="I851" s="232"/>
      <c r="J851" s="92"/>
      <c r="K851" s="124"/>
      <c r="L851" s="92"/>
      <c r="M851" s="235"/>
      <c r="N851" s="16"/>
      <c r="O851" s="236"/>
      <c r="P851" s="235"/>
      <c r="Q851" s="16"/>
      <c r="R851" s="237"/>
      <c r="S851" s="232"/>
      <c r="T851" s="253"/>
      <c r="U851" s="251"/>
      <c r="V851" s="177"/>
      <c r="W851" s="177"/>
      <c r="X851" s="177"/>
      <c r="Y851" s="177"/>
      <c r="Z851" s="177"/>
      <c r="AA851" s="241"/>
      <c r="AB851" s="235"/>
      <c r="AC851" s="235"/>
      <c r="AD851" s="232"/>
      <c r="AE851" s="177"/>
      <c r="AF851" s="177"/>
      <c r="AG851" s="92"/>
      <c r="AH851" s="92"/>
      <c r="AI851" s="92"/>
      <c r="AJ851" s="152"/>
      <c r="AK851" s="152"/>
      <c r="AL851" s="152"/>
      <c r="AM851" s="124"/>
      <c r="AN851" s="124"/>
      <c r="AO851" s="124"/>
      <c r="AP851" s="124"/>
      <c r="AQ851" s="124"/>
      <c r="AR851" s="124"/>
    </row>
    <row r="852" ht="15.75" customHeight="1">
      <c r="A852" s="232"/>
      <c r="B852" s="233"/>
      <c r="C852" s="232"/>
      <c r="D852" s="92"/>
      <c r="E852" s="232"/>
      <c r="F852" s="234"/>
      <c r="G852" s="232"/>
      <c r="H852" s="234"/>
      <c r="I852" s="232"/>
      <c r="J852" s="92"/>
      <c r="K852" s="124"/>
      <c r="L852" s="92"/>
      <c r="M852" s="235"/>
      <c r="N852" s="16"/>
      <c r="O852" s="236"/>
      <c r="P852" s="235"/>
      <c r="Q852" s="16"/>
      <c r="R852" s="237"/>
      <c r="S852" s="232"/>
      <c r="T852" s="253"/>
      <c r="U852" s="251"/>
      <c r="V852" s="177"/>
      <c r="W852" s="177"/>
      <c r="X852" s="177"/>
      <c r="Y852" s="177"/>
      <c r="Z852" s="177"/>
      <c r="AA852" s="241"/>
      <c r="AB852" s="235"/>
      <c r="AC852" s="235"/>
      <c r="AD852" s="232"/>
      <c r="AE852" s="177"/>
      <c r="AF852" s="177"/>
      <c r="AG852" s="92"/>
      <c r="AH852" s="92"/>
      <c r="AI852" s="92"/>
      <c r="AJ852" s="152"/>
      <c r="AK852" s="152"/>
      <c r="AL852" s="152"/>
      <c r="AM852" s="124"/>
      <c r="AN852" s="124"/>
      <c r="AO852" s="124"/>
      <c r="AP852" s="124"/>
      <c r="AQ852" s="124"/>
      <c r="AR852" s="124"/>
    </row>
    <row r="853" ht="15.75" customHeight="1">
      <c r="A853" s="232"/>
      <c r="B853" s="233"/>
      <c r="C853" s="232"/>
      <c r="D853" s="92"/>
      <c r="E853" s="232"/>
      <c r="F853" s="234"/>
      <c r="G853" s="232"/>
      <c r="H853" s="234"/>
      <c r="I853" s="232"/>
      <c r="J853" s="92"/>
      <c r="K853" s="124"/>
      <c r="L853" s="92"/>
      <c r="M853" s="235"/>
      <c r="N853" s="16"/>
      <c r="O853" s="236"/>
      <c r="P853" s="235"/>
      <c r="Q853" s="16"/>
      <c r="R853" s="237"/>
      <c r="S853" s="232"/>
      <c r="T853" s="253"/>
      <c r="U853" s="251"/>
      <c r="V853" s="177"/>
      <c r="W853" s="177"/>
      <c r="X853" s="177"/>
      <c r="Y853" s="177"/>
      <c r="Z853" s="177"/>
      <c r="AA853" s="241"/>
      <c r="AB853" s="235"/>
      <c r="AC853" s="235"/>
      <c r="AD853" s="232"/>
      <c r="AE853" s="177"/>
      <c r="AF853" s="177"/>
      <c r="AG853" s="92"/>
      <c r="AH853" s="92"/>
      <c r="AI853" s="92"/>
      <c r="AJ853" s="152"/>
      <c r="AK853" s="152"/>
      <c r="AL853" s="152"/>
      <c r="AM853" s="124"/>
      <c r="AN853" s="124"/>
      <c r="AO853" s="124"/>
      <c r="AP853" s="124"/>
      <c r="AQ853" s="124"/>
      <c r="AR853" s="124"/>
    </row>
    <row r="854" ht="15.75" customHeight="1">
      <c r="A854" s="232"/>
      <c r="B854" s="233"/>
      <c r="C854" s="232"/>
      <c r="D854" s="92"/>
      <c r="E854" s="232"/>
      <c r="F854" s="234"/>
      <c r="G854" s="232"/>
      <c r="H854" s="234"/>
      <c r="I854" s="232"/>
      <c r="J854" s="92"/>
      <c r="K854" s="124"/>
      <c r="L854" s="92"/>
      <c r="M854" s="235"/>
      <c r="N854" s="16"/>
      <c r="O854" s="236"/>
      <c r="P854" s="235"/>
      <c r="Q854" s="16"/>
      <c r="R854" s="237"/>
      <c r="S854" s="232"/>
      <c r="T854" s="253"/>
      <c r="U854" s="251"/>
      <c r="V854" s="177"/>
      <c r="W854" s="177"/>
      <c r="X854" s="177"/>
      <c r="Y854" s="177"/>
      <c r="Z854" s="177"/>
      <c r="AA854" s="241"/>
      <c r="AB854" s="235"/>
      <c r="AC854" s="235"/>
      <c r="AD854" s="232"/>
      <c r="AE854" s="177"/>
      <c r="AF854" s="177"/>
      <c r="AG854" s="92"/>
      <c r="AH854" s="92"/>
      <c r="AI854" s="92"/>
      <c r="AJ854" s="152"/>
      <c r="AK854" s="152"/>
      <c r="AL854" s="152"/>
      <c r="AM854" s="124"/>
      <c r="AN854" s="124"/>
      <c r="AO854" s="124"/>
      <c r="AP854" s="124"/>
      <c r="AQ854" s="124"/>
      <c r="AR854" s="124"/>
    </row>
    <row r="855" ht="15.75" customHeight="1">
      <c r="A855" s="232"/>
      <c r="B855" s="233"/>
      <c r="C855" s="232"/>
      <c r="D855" s="92"/>
      <c r="E855" s="232"/>
      <c r="F855" s="234"/>
      <c r="G855" s="232"/>
      <c r="H855" s="234"/>
      <c r="I855" s="232"/>
      <c r="J855" s="92"/>
      <c r="K855" s="124"/>
      <c r="L855" s="92"/>
      <c r="M855" s="235"/>
      <c r="N855" s="16"/>
      <c r="O855" s="236"/>
      <c r="P855" s="235"/>
      <c r="Q855" s="16"/>
      <c r="R855" s="237"/>
      <c r="S855" s="232"/>
      <c r="T855" s="253"/>
      <c r="U855" s="251"/>
      <c r="V855" s="177"/>
      <c r="W855" s="177"/>
      <c r="X855" s="177"/>
      <c r="Y855" s="177"/>
      <c r="Z855" s="177"/>
      <c r="AA855" s="241"/>
      <c r="AB855" s="235"/>
      <c r="AC855" s="235"/>
      <c r="AD855" s="232"/>
      <c r="AE855" s="177"/>
      <c r="AF855" s="177"/>
      <c r="AG855" s="92"/>
      <c r="AH855" s="92"/>
      <c r="AI855" s="92"/>
      <c r="AJ855" s="152"/>
      <c r="AK855" s="152"/>
      <c r="AL855" s="152"/>
      <c r="AM855" s="124"/>
      <c r="AN855" s="124"/>
      <c r="AO855" s="124"/>
      <c r="AP855" s="124"/>
      <c r="AQ855" s="124"/>
      <c r="AR855" s="124"/>
    </row>
    <row r="856" ht="15.75" customHeight="1">
      <c r="A856" s="232"/>
      <c r="B856" s="233"/>
      <c r="C856" s="232"/>
      <c r="D856" s="92"/>
      <c r="E856" s="232"/>
      <c r="F856" s="234"/>
      <c r="G856" s="232"/>
      <c r="H856" s="234"/>
      <c r="I856" s="232"/>
      <c r="J856" s="92"/>
      <c r="K856" s="124"/>
      <c r="L856" s="92"/>
      <c r="M856" s="235"/>
      <c r="N856" s="16"/>
      <c r="O856" s="236"/>
      <c r="P856" s="235"/>
      <c r="Q856" s="16"/>
      <c r="R856" s="237"/>
      <c r="S856" s="232"/>
      <c r="T856" s="253"/>
      <c r="U856" s="251"/>
      <c r="V856" s="177"/>
      <c r="W856" s="177"/>
      <c r="X856" s="177"/>
      <c r="Y856" s="177"/>
      <c r="Z856" s="177"/>
      <c r="AA856" s="241"/>
      <c r="AB856" s="235"/>
      <c r="AC856" s="235"/>
      <c r="AD856" s="232"/>
      <c r="AE856" s="177"/>
      <c r="AF856" s="177"/>
      <c r="AG856" s="92"/>
      <c r="AH856" s="92"/>
      <c r="AI856" s="92"/>
      <c r="AJ856" s="152"/>
      <c r="AK856" s="152"/>
      <c r="AL856" s="152"/>
      <c r="AM856" s="124"/>
      <c r="AN856" s="124"/>
      <c r="AO856" s="124"/>
      <c r="AP856" s="124"/>
      <c r="AQ856" s="124"/>
      <c r="AR856" s="124"/>
    </row>
    <row r="857" ht="15.75" customHeight="1">
      <c r="A857" s="232"/>
      <c r="B857" s="233"/>
      <c r="C857" s="232"/>
      <c r="D857" s="92"/>
      <c r="E857" s="232"/>
      <c r="F857" s="234"/>
      <c r="G857" s="232"/>
      <c r="H857" s="234"/>
      <c r="I857" s="232"/>
      <c r="J857" s="92"/>
      <c r="K857" s="124"/>
      <c r="L857" s="92"/>
      <c r="M857" s="235"/>
      <c r="N857" s="16"/>
      <c r="O857" s="236"/>
      <c r="P857" s="235"/>
      <c r="Q857" s="16"/>
      <c r="R857" s="237"/>
      <c r="S857" s="232"/>
      <c r="T857" s="253"/>
      <c r="U857" s="251"/>
      <c r="V857" s="177"/>
      <c r="W857" s="177"/>
      <c r="X857" s="177"/>
      <c r="Y857" s="177"/>
      <c r="Z857" s="177"/>
      <c r="AA857" s="241"/>
      <c r="AB857" s="235"/>
      <c r="AC857" s="235"/>
      <c r="AD857" s="232"/>
      <c r="AE857" s="177"/>
      <c r="AF857" s="177"/>
      <c r="AG857" s="92"/>
      <c r="AH857" s="92"/>
      <c r="AI857" s="92"/>
      <c r="AJ857" s="152"/>
      <c r="AK857" s="152"/>
      <c r="AL857" s="152"/>
      <c r="AM857" s="124"/>
      <c r="AN857" s="124"/>
      <c r="AO857" s="124"/>
      <c r="AP857" s="124"/>
      <c r="AQ857" s="124"/>
      <c r="AR857" s="124"/>
    </row>
    <row r="858" ht="15.75" customHeight="1">
      <c r="A858" s="232"/>
      <c r="B858" s="233"/>
      <c r="C858" s="232"/>
      <c r="D858" s="92"/>
      <c r="E858" s="232"/>
      <c r="F858" s="234"/>
      <c r="G858" s="232"/>
      <c r="H858" s="234"/>
      <c r="I858" s="232"/>
      <c r="J858" s="92"/>
      <c r="K858" s="124"/>
      <c r="L858" s="92"/>
      <c r="M858" s="235"/>
      <c r="N858" s="16"/>
      <c r="O858" s="236"/>
      <c r="P858" s="235"/>
      <c r="Q858" s="16"/>
      <c r="R858" s="237"/>
      <c r="S858" s="232"/>
      <c r="T858" s="253"/>
      <c r="U858" s="251"/>
      <c r="V858" s="177"/>
      <c r="W858" s="177"/>
      <c r="X858" s="177"/>
      <c r="Y858" s="177"/>
      <c r="Z858" s="177"/>
      <c r="AA858" s="241"/>
      <c r="AB858" s="235"/>
      <c r="AC858" s="235"/>
      <c r="AD858" s="232"/>
      <c r="AE858" s="177"/>
      <c r="AF858" s="177"/>
      <c r="AG858" s="92"/>
      <c r="AH858" s="92"/>
      <c r="AI858" s="92"/>
      <c r="AJ858" s="152"/>
      <c r="AK858" s="152"/>
      <c r="AL858" s="152"/>
      <c r="AM858" s="124"/>
      <c r="AN858" s="124"/>
      <c r="AO858" s="124"/>
      <c r="AP858" s="124"/>
      <c r="AQ858" s="124"/>
      <c r="AR858" s="124"/>
    </row>
    <row r="859" ht="15.75" customHeight="1">
      <c r="A859" s="232"/>
      <c r="B859" s="233"/>
      <c r="C859" s="232"/>
      <c r="D859" s="92"/>
      <c r="E859" s="232"/>
      <c r="F859" s="234"/>
      <c r="G859" s="232"/>
      <c r="H859" s="234"/>
      <c r="I859" s="232"/>
      <c r="J859" s="92"/>
      <c r="K859" s="124"/>
      <c r="L859" s="92"/>
      <c r="M859" s="235"/>
      <c r="N859" s="16"/>
      <c r="O859" s="236"/>
      <c r="P859" s="235"/>
      <c r="Q859" s="16"/>
      <c r="R859" s="237"/>
      <c r="S859" s="232"/>
      <c r="T859" s="253"/>
      <c r="U859" s="251"/>
      <c r="V859" s="177"/>
      <c r="W859" s="177"/>
      <c r="X859" s="177"/>
      <c r="Y859" s="177"/>
      <c r="Z859" s="177"/>
      <c r="AA859" s="241"/>
      <c r="AB859" s="235"/>
      <c r="AC859" s="235"/>
      <c r="AD859" s="232"/>
      <c r="AE859" s="177"/>
      <c r="AF859" s="177"/>
      <c r="AG859" s="92"/>
      <c r="AH859" s="92"/>
      <c r="AI859" s="92"/>
      <c r="AJ859" s="152"/>
      <c r="AK859" s="152"/>
      <c r="AL859" s="152"/>
      <c r="AM859" s="124"/>
      <c r="AN859" s="124"/>
      <c r="AO859" s="124"/>
      <c r="AP859" s="124"/>
      <c r="AQ859" s="124"/>
      <c r="AR859" s="124"/>
    </row>
    <row r="860" ht="15.75" customHeight="1">
      <c r="A860" s="232"/>
      <c r="B860" s="233"/>
      <c r="C860" s="232"/>
      <c r="D860" s="92"/>
      <c r="E860" s="232"/>
      <c r="F860" s="234"/>
      <c r="G860" s="232"/>
      <c r="H860" s="234"/>
      <c r="I860" s="232"/>
      <c r="J860" s="92"/>
      <c r="K860" s="124"/>
      <c r="L860" s="92"/>
      <c r="M860" s="235"/>
      <c r="N860" s="16"/>
      <c r="O860" s="236"/>
      <c r="P860" s="235"/>
      <c r="Q860" s="16"/>
      <c r="R860" s="237"/>
      <c r="S860" s="232"/>
      <c r="T860" s="253"/>
      <c r="U860" s="251"/>
      <c r="V860" s="177"/>
      <c r="W860" s="177"/>
      <c r="X860" s="177"/>
      <c r="Y860" s="177"/>
      <c r="Z860" s="177"/>
      <c r="AA860" s="241"/>
      <c r="AB860" s="235"/>
      <c r="AC860" s="235"/>
      <c r="AD860" s="232"/>
      <c r="AE860" s="177"/>
      <c r="AF860" s="177"/>
      <c r="AG860" s="92"/>
      <c r="AH860" s="92"/>
      <c r="AI860" s="92"/>
      <c r="AJ860" s="152"/>
      <c r="AK860" s="152"/>
      <c r="AL860" s="152"/>
      <c r="AM860" s="124"/>
      <c r="AN860" s="124"/>
      <c r="AO860" s="124"/>
      <c r="AP860" s="124"/>
      <c r="AQ860" s="124"/>
      <c r="AR860" s="124"/>
    </row>
    <row r="861" ht="15.75" customHeight="1">
      <c r="A861" s="232"/>
      <c r="B861" s="233"/>
      <c r="C861" s="232"/>
      <c r="D861" s="92"/>
      <c r="E861" s="232"/>
      <c r="F861" s="234"/>
      <c r="G861" s="232"/>
      <c r="H861" s="234"/>
      <c r="I861" s="232"/>
      <c r="J861" s="92"/>
      <c r="K861" s="124"/>
      <c r="L861" s="92"/>
      <c r="M861" s="235"/>
      <c r="N861" s="16"/>
      <c r="O861" s="236"/>
      <c r="P861" s="235"/>
      <c r="Q861" s="16"/>
      <c r="R861" s="237"/>
      <c r="S861" s="232"/>
      <c r="T861" s="253"/>
      <c r="U861" s="251"/>
      <c r="V861" s="177"/>
      <c r="W861" s="177"/>
      <c r="X861" s="177"/>
      <c r="Y861" s="177"/>
      <c r="Z861" s="177"/>
      <c r="AA861" s="241"/>
      <c r="AB861" s="235"/>
      <c r="AC861" s="235"/>
      <c r="AD861" s="232"/>
      <c r="AE861" s="177"/>
      <c r="AF861" s="177"/>
      <c r="AG861" s="92"/>
      <c r="AH861" s="92"/>
      <c r="AI861" s="92"/>
      <c r="AJ861" s="152"/>
      <c r="AK861" s="152"/>
      <c r="AL861" s="152"/>
      <c r="AM861" s="124"/>
      <c r="AN861" s="124"/>
      <c r="AO861" s="124"/>
      <c r="AP861" s="124"/>
      <c r="AQ861" s="124"/>
      <c r="AR861" s="124"/>
    </row>
    <row r="862" ht="15.75" customHeight="1">
      <c r="A862" s="232"/>
      <c r="B862" s="233"/>
      <c r="C862" s="232"/>
      <c r="D862" s="92"/>
      <c r="E862" s="232"/>
      <c r="F862" s="234"/>
      <c r="G862" s="232"/>
      <c r="H862" s="234"/>
      <c r="I862" s="232"/>
      <c r="J862" s="92"/>
      <c r="K862" s="124"/>
      <c r="L862" s="92"/>
      <c r="M862" s="235"/>
      <c r="N862" s="16"/>
      <c r="O862" s="236"/>
      <c r="P862" s="235"/>
      <c r="Q862" s="16"/>
      <c r="R862" s="237"/>
      <c r="S862" s="232"/>
      <c r="T862" s="253"/>
      <c r="U862" s="251"/>
      <c r="V862" s="177"/>
      <c r="W862" s="177"/>
      <c r="X862" s="177"/>
      <c r="Y862" s="177"/>
      <c r="Z862" s="177"/>
      <c r="AA862" s="241"/>
      <c r="AB862" s="235"/>
      <c r="AC862" s="235"/>
      <c r="AD862" s="232"/>
      <c r="AE862" s="177"/>
      <c r="AF862" s="177"/>
      <c r="AG862" s="92"/>
      <c r="AH862" s="92"/>
      <c r="AI862" s="92"/>
      <c r="AJ862" s="152"/>
      <c r="AK862" s="152"/>
      <c r="AL862" s="152"/>
      <c r="AM862" s="124"/>
      <c r="AN862" s="124"/>
      <c r="AO862" s="124"/>
      <c r="AP862" s="124"/>
      <c r="AQ862" s="124"/>
      <c r="AR862" s="124"/>
    </row>
    <row r="863" ht="15.75" customHeight="1">
      <c r="A863" s="232"/>
      <c r="B863" s="233"/>
      <c r="C863" s="232"/>
      <c r="D863" s="92"/>
      <c r="E863" s="232"/>
      <c r="F863" s="234"/>
      <c r="G863" s="232"/>
      <c r="H863" s="234"/>
      <c r="I863" s="232"/>
      <c r="J863" s="92"/>
      <c r="K863" s="124"/>
      <c r="L863" s="92"/>
      <c r="M863" s="235"/>
      <c r="N863" s="16"/>
      <c r="O863" s="236"/>
      <c r="P863" s="235"/>
      <c r="Q863" s="16"/>
      <c r="R863" s="237"/>
      <c r="S863" s="232"/>
      <c r="T863" s="253"/>
      <c r="U863" s="251"/>
      <c r="V863" s="177"/>
      <c r="W863" s="177"/>
      <c r="X863" s="177"/>
      <c r="Y863" s="177"/>
      <c r="Z863" s="177"/>
      <c r="AA863" s="241"/>
      <c r="AB863" s="235"/>
      <c r="AC863" s="235"/>
      <c r="AD863" s="232"/>
      <c r="AE863" s="177"/>
      <c r="AF863" s="177"/>
      <c r="AG863" s="92"/>
      <c r="AH863" s="92"/>
      <c r="AI863" s="92"/>
      <c r="AJ863" s="152"/>
      <c r="AK863" s="152"/>
      <c r="AL863" s="152"/>
      <c r="AM863" s="124"/>
      <c r="AN863" s="124"/>
      <c r="AO863" s="124"/>
      <c r="AP863" s="124"/>
      <c r="AQ863" s="124"/>
      <c r="AR863" s="124"/>
    </row>
    <row r="864" ht="15.75" customHeight="1">
      <c r="A864" s="232"/>
      <c r="B864" s="233"/>
      <c r="C864" s="232"/>
      <c r="D864" s="92"/>
      <c r="E864" s="232"/>
      <c r="F864" s="234"/>
      <c r="G864" s="232"/>
      <c r="H864" s="234"/>
      <c r="I864" s="232"/>
      <c r="J864" s="92"/>
      <c r="K864" s="124"/>
      <c r="L864" s="92"/>
      <c r="M864" s="235"/>
      <c r="N864" s="16"/>
      <c r="O864" s="236"/>
      <c r="P864" s="235"/>
      <c r="Q864" s="16"/>
      <c r="R864" s="237"/>
      <c r="S864" s="232"/>
      <c r="T864" s="253"/>
      <c r="U864" s="251"/>
      <c r="V864" s="177"/>
      <c r="W864" s="177"/>
      <c r="X864" s="177"/>
      <c r="Y864" s="177"/>
      <c r="Z864" s="177"/>
      <c r="AA864" s="241"/>
      <c r="AB864" s="235"/>
      <c r="AC864" s="235"/>
      <c r="AD864" s="232"/>
      <c r="AE864" s="177"/>
      <c r="AF864" s="177"/>
      <c r="AG864" s="92"/>
      <c r="AH864" s="92"/>
      <c r="AI864" s="92"/>
      <c r="AJ864" s="152"/>
      <c r="AK864" s="152"/>
      <c r="AL864" s="152"/>
      <c r="AM864" s="124"/>
      <c r="AN864" s="124"/>
      <c r="AO864" s="124"/>
      <c r="AP864" s="124"/>
      <c r="AQ864" s="124"/>
      <c r="AR864" s="124"/>
    </row>
    <row r="865" ht="15.75" customHeight="1">
      <c r="A865" s="232"/>
      <c r="B865" s="233"/>
      <c r="C865" s="232"/>
      <c r="D865" s="92"/>
      <c r="E865" s="232"/>
      <c r="F865" s="234"/>
      <c r="G865" s="232"/>
      <c r="H865" s="234"/>
      <c r="I865" s="232"/>
      <c r="J865" s="92"/>
      <c r="K865" s="124"/>
      <c r="L865" s="92"/>
      <c r="M865" s="235"/>
      <c r="N865" s="16"/>
      <c r="O865" s="236"/>
      <c r="P865" s="235"/>
      <c r="Q865" s="16"/>
      <c r="R865" s="237"/>
      <c r="S865" s="232"/>
      <c r="T865" s="253"/>
      <c r="U865" s="251"/>
      <c r="V865" s="177"/>
      <c r="W865" s="177"/>
      <c r="X865" s="177"/>
      <c r="Y865" s="177"/>
      <c r="Z865" s="177"/>
      <c r="AA865" s="241"/>
      <c r="AB865" s="235"/>
      <c r="AC865" s="235"/>
      <c r="AD865" s="232"/>
      <c r="AE865" s="177"/>
      <c r="AF865" s="177"/>
      <c r="AG865" s="92"/>
      <c r="AH865" s="92"/>
      <c r="AI865" s="92"/>
      <c r="AJ865" s="152"/>
      <c r="AK865" s="152"/>
      <c r="AL865" s="152"/>
      <c r="AM865" s="124"/>
      <c r="AN865" s="124"/>
      <c r="AO865" s="124"/>
      <c r="AP865" s="124"/>
      <c r="AQ865" s="124"/>
      <c r="AR865" s="124"/>
    </row>
    <row r="866" ht="15.75" customHeight="1">
      <c r="A866" s="232"/>
      <c r="B866" s="233"/>
      <c r="C866" s="232"/>
      <c r="D866" s="92"/>
      <c r="E866" s="232"/>
      <c r="F866" s="234"/>
      <c r="G866" s="232"/>
      <c r="H866" s="234"/>
      <c r="I866" s="232"/>
      <c r="J866" s="92"/>
      <c r="K866" s="124"/>
      <c r="L866" s="92"/>
      <c r="M866" s="235"/>
      <c r="N866" s="16"/>
      <c r="O866" s="236"/>
      <c r="P866" s="235"/>
      <c r="Q866" s="16"/>
      <c r="R866" s="237"/>
      <c r="S866" s="232"/>
      <c r="T866" s="253"/>
      <c r="U866" s="251"/>
      <c r="V866" s="177"/>
      <c r="W866" s="177"/>
      <c r="X866" s="177"/>
      <c r="Y866" s="177"/>
      <c r="Z866" s="177"/>
      <c r="AA866" s="241"/>
      <c r="AB866" s="235"/>
      <c r="AC866" s="235"/>
      <c r="AD866" s="232"/>
      <c r="AE866" s="177"/>
      <c r="AF866" s="177"/>
      <c r="AG866" s="92"/>
      <c r="AH866" s="92"/>
      <c r="AI866" s="92"/>
      <c r="AJ866" s="152"/>
      <c r="AK866" s="152"/>
      <c r="AL866" s="152"/>
      <c r="AM866" s="124"/>
      <c r="AN866" s="124"/>
      <c r="AO866" s="124"/>
      <c r="AP866" s="124"/>
      <c r="AQ866" s="124"/>
      <c r="AR866" s="124"/>
    </row>
    <row r="867" ht="15.75" customHeight="1">
      <c r="A867" s="232"/>
      <c r="B867" s="233"/>
      <c r="C867" s="232"/>
      <c r="D867" s="92"/>
      <c r="E867" s="232"/>
      <c r="F867" s="234"/>
      <c r="G867" s="232"/>
      <c r="H867" s="234"/>
      <c r="I867" s="232"/>
      <c r="J867" s="92"/>
      <c r="K867" s="124"/>
      <c r="L867" s="92"/>
      <c r="M867" s="235"/>
      <c r="N867" s="16"/>
      <c r="O867" s="236"/>
      <c r="P867" s="235"/>
      <c r="Q867" s="16"/>
      <c r="R867" s="237"/>
      <c r="S867" s="232"/>
      <c r="T867" s="253"/>
      <c r="U867" s="251"/>
      <c r="V867" s="177"/>
      <c r="W867" s="177"/>
      <c r="X867" s="177"/>
      <c r="Y867" s="177"/>
      <c r="Z867" s="177"/>
      <c r="AA867" s="241"/>
      <c r="AB867" s="235"/>
      <c r="AC867" s="235"/>
      <c r="AD867" s="232"/>
      <c r="AE867" s="177"/>
      <c r="AF867" s="177"/>
      <c r="AG867" s="92"/>
      <c r="AH867" s="92"/>
      <c r="AI867" s="92"/>
      <c r="AJ867" s="152"/>
      <c r="AK867" s="152"/>
      <c r="AL867" s="152"/>
      <c r="AM867" s="124"/>
      <c r="AN867" s="124"/>
      <c r="AO867" s="124"/>
      <c r="AP867" s="124"/>
      <c r="AQ867" s="124"/>
      <c r="AR867" s="124"/>
    </row>
    <row r="868" ht="15.75" customHeight="1">
      <c r="A868" s="232"/>
      <c r="B868" s="233"/>
      <c r="C868" s="232"/>
      <c r="D868" s="92"/>
      <c r="E868" s="232"/>
      <c r="F868" s="234"/>
      <c r="G868" s="232"/>
      <c r="H868" s="234"/>
      <c r="I868" s="232"/>
      <c r="J868" s="92"/>
      <c r="K868" s="124"/>
      <c r="L868" s="92"/>
      <c r="M868" s="235"/>
      <c r="N868" s="16"/>
      <c r="O868" s="236"/>
      <c r="P868" s="235"/>
      <c r="Q868" s="16"/>
      <c r="R868" s="237"/>
      <c r="S868" s="232"/>
      <c r="T868" s="253"/>
      <c r="U868" s="251"/>
      <c r="V868" s="177"/>
      <c r="W868" s="177"/>
      <c r="X868" s="177"/>
      <c r="Y868" s="177"/>
      <c r="Z868" s="177"/>
      <c r="AA868" s="241"/>
      <c r="AB868" s="235"/>
      <c r="AC868" s="235"/>
      <c r="AD868" s="232"/>
      <c r="AE868" s="177"/>
      <c r="AF868" s="177"/>
      <c r="AG868" s="92"/>
      <c r="AH868" s="92"/>
      <c r="AI868" s="92"/>
      <c r="AJ868" s="152"/>
      <c r="AK868" s="152"/>
      <c r="AL868" s="152"/>
      <c r="AM868" s="124"/>
      <c r="AN868" s="124"/>
      <c r="AO868" s="124"/>
      <c r="AP868" s="124"/>
      <c r="AQ868" s="124"/>
      <c r="AR868" s="124"/>
    </row>
    <row r="869" ht="15.75" customHeight="1">
      <c r="A869" s="232"/>
      <c r="B869" s="233"/>
      <c r="C869" s="232"/>
      <c r="D869" s="92"/>
      <c r="E869" s="232"/>
      <c r="F869" s="234"/>
      <c r="G869" s="232"/>
      <c r="H869" s="234"/>
      <c r="I869" s="232"/>
      <c r="J869" s="92"/>
      <c r="K869" s="124"/>
      <c r="L869" s="92"/>
      <c r="M869" s="235"/>
      <c r="N869" s="16"/>
      <c r="O869" s="236"/>
      <c r="P869" s="235"/>
      <c r="Q869" s="16"/>
      <c r="R869" s="237"/>
      <c r="S869" s="232"/>
      <c r="T869" s="253"/>
      <c r="U869" s="251"/>
      <c r="V869" s="177"/>
      <c r="W869" s="177"/>
      <c r="X869" s="177"/>
      <c r="Y869" s="177"/>
      <c r="Z869" s="177"/>
      <c r="AA869" s="241"/>
      <c r="AB869" s="235"/>
      <c r="AC869" s="235"/>
      <c r="AD869" s="232"/>
      <c r="AE869" s="177"/>
      <c r="AF869" s="177"/>
      <c r="AG869" s="92"/>
      <c r="AH869" s="92"/>
      <c r="AI869" s="92"/>
      <c r="AJ869" s="152"/>
      <c r="AK869" s="152"/>
      <c r="AL869" s="152"/>
      <c r="AM869" s="124"/>
      <c r="AN869" s="124"/>
      <c r="AO869" s="124"/>
      <c r="AP869" s="124"/>
      <c r="AQ869" s="124"/>
      <c r="AR869" s="124"/>
    </row>
    <row r="870" ht="15.75" customHeight="1">
      <c r="A870" s="232"/>
      <c r="B870" s="233"/>
      <c r="C870" s="232"/>
      <c r="D870" s="92"/>
      <c r="E870" s="232"/>
      <c r="F870" s="234"/>
      <c r="G870" s="232"/>
      <c r="H870" s="234"/>
      <c r="I870" s="232"/>
      <c r="J870" s="92"/>
      <c r="K870" s="124"/>
      <c r="L870" s="92"/>
      <c r="M870" s="235"/>
      <c r="N870" s="16"/>
      <c r="O870" s="236"/>
      <c r="P870" s="235"/>
      <c r="Q870" s="16"/>
      <c r="R870" s="237"/>
      <c r="S870" s="232"/>
      <c r="T870" s="253"/>
      <c r="U870" s="251"/>
      <c r="V870" s="177"/>
      <c r="W870" s="177"/>
      <c r="X870" s="177"/>
      <c r="Y870" s="177"/>
      <c r="Z870" s="177"/>
      <c r="AA870" s="241"/>
      <c r="AB870" s="235"/>
      <c r="AC870" s="235"/>
      <c r="AD870" s="232"/>
      <c r="AE870" s="177"/>
      <c r="AF870" s="177"/>
      <c r="AG870" s="92"/>
      <c r="AH870" s="92"/>
      <c r="AI870" s="92"/>
      <c r="AJ870" s="152"/>
      <c r="AK870" s="152"/>
      <c r="AL870" s="152"/>
      <c r="AM870" s="124"/>
      <c r="AN870" s="124"/>
      <c r="AO870" s="124"/>
      <c r="AP870" s="124"/>
      <c r="AQ870" s="124"/>
      <c r="AR870" s="124"/>
    </row>
    <row r="871" ht="15.75" customHeight="1">
      <c r="A871" s="232"/>
      <c r="B871" s="233"/>
      <c r="C871" s="232"/>
      <c r="D871" s="92"/>
      <c r="E871" s="232"/>
      <c r="F871" s="234"/>
      <c r="G871" s="232"/>
      <c r="H871" s="234"/>
      <c r="I871" s="232"/>
      <c r="J871" s="92"/>
      <c r="K871" s="124"/>
      <c r="L871" s="92"/>
      <c r="M871" s="235"/>
      <c r="N871" s="16"/>
      <c r="O871" s="236"/>
      <c r="P871" s="235"/>
      <c r="Q871" s="16"/>
      <c r="R871" s="237"/>
      <c r="S871" s="232"/>
      <c r="T871" s="253"/>
      <c r="U871" s="251"/>
      <c r="V871" s="177"/>
      <c r="W871" s="177"/>
      <c r="X871" s="177"/>
      <c r="Y871" s="177"/>
      <c r="Z871" s="177"/>
      <c r="AA871" s="241"/>
      <c r="AB871" s="235"/>
      <c r="AC871" s="235"/>
      <c r="AD871" s="232"/>
      <c r="AE871" s="177"/>
      <c r="AF871" s="177"/>
      <c r="AG871" s="92"/>
      <c r="AH871" s="92"/>
      <c r="AI871" s="92"/>
      <c r="AJ871" s="152"/>
      <c r="AK871" s="152"/>
      <c r="AL871" s="152"/>
      <c r="AM871" s="124"/>
      <c r="AN871" s="124"/>
      <c r="AO871" s="124"/>
      <c r="AP871" s="124"/>
      <c r="AQ871" s="124"/>
      <c r="AR871" s="124"/>
    </row>
    <row r="872" ht="15.75" customHeight="1">
      <c r="A872" s="232"/>
      <c r="B872" s="233"/>
      <c r="C872" s="232"/>
      <c r="D872" s="92"/>
      <c r="E872" s="232"/>
      <c r="F872" s="234"/>
      <c r="G872" s="232"/>
      <c r="H872" s="234"/>
      <c r="I872" s="232"/>
      <c r="J872" s="92"/>
      <c r="K872" s="124"/>
      <c r="L872" s="92"/>
      <c r="M872" s="235"/>
      <c r="N872" s="16"/>
      <c r="O872" s="236"/>
      <c r="P872" s="235"/>
      <c r="Q872" s="16"/>
      <c r="R872" s="237"/>
      <c r="S872" s="232"/>
      <c r="T872" s="253"/>
      <c r="U872" s="251"/>
      <c r="V872" s="177"/>
      <c r="W872" s="177"/>
      <c r="X872" s="177"/>
      <c r="Y872" s="177"/>
      <c r="Z872" s="177"/>
      <c r="AA872" s="241"/>
      <c r="AB872" s="235"/>
      <c r="AC872" s="235"/>
      <c r="AD872" s="232"/>
      <c r="AE872" s="177"/>
      <c r="AF872" s="177"/>
      <c r="AG872" s="92"/>
      <c r="AH872" s="92"/>
      <c r="AI872" s="92"/>
      <c r="AJ872" s="152"/>
      <c r="AK872" s="152"/>
      <c r="AL872" s="152"/>
      <c r="AM872" s="124"/>
      <c r="AN872" s="124"/>
      <c r="AO872" s="124"/>
      <c r="AP872" s="124"/>
      <c r="AQ872" s="124"/>
      <c r="AR872" s="124"/>
    </row>
    <row r="873" ht="15.75" customHeight="1">
      <c r="A873" s="232"/>
      <c r="B873" s="233"/>
      <c r="C873" s="232"/>
      <c r="D873" s="92"/>
      <c r="E873" s="232"/>
      <c r="F873" s="234"/>
      <c r="G873" s="232"/>
      <c r="H873" s="234"/>
      <c r="I873" s="232"/>
      <c r="J873" s="92"/>
      <c r="K873" s="124"/>
      <c r="L873" s="92"/>
      <c r="M873" s="235"/>
      <c r="N873" s="16"/>
      <c r="O873" s="236"/>
      <c r="P873" s="235"/>
      <c r="Q873" s="16"/>
      <c r="R873" s="237"/>
      <c r="S873" s="232"/>
      <c r="T873" s="253"/>
      <c r="U873" s="251"/>
      <c r="V873" s="177"/>
      <c r="W873" s="177"/>
      <c r="X873" s="177"/>
      <c r="Y873" s="177"/>
      <c r="Z873" s="177"/>
      <c r="AA873" s="241"/>
      <c r="AB873" s="235"/>
      <c r="AC873" s="235"/>
      <c r="AD873" s="232"/>
      <c r="AE873" s="177"/>
      <c r="AF873" s="177"/>
      <c r="AG873" s="92"/>
      <c r="AH873" s="92"/>
      <c r="AI873" s="92"/>
      <c r="AJ873" s="152"/>
      <c r="AK873" s="152"/>
      <c r="AL873" s="152"/>
      <c r="AM873" s="124"/>
      <c r="AN873" s="124"/>
      <c r="AO873" s="124"/>
      <c r="AP873" s="124"/>
      <c r="AQ873" s="124"/>
      <c r="AR873" s="124"/>
    </row>
    <row r="874" ht="15.75" customHeight="1">
      <c r="A874" s="232"/>
      <c r="B874" s="233"/>
      <c r="C874" s="232"/>
      <c r="D874" s="92"/>
      <c r="E874" s="232"/>
      <c r="F874" s="234"/>
      <c r="G874" s="232"/>
      <c r="H874" s="234"/>
      <c r="I874" s="232"/>
      <c r="J874" s="92"/>
      <c r="K874" s="124"/>
      <c r="L874" s="92"/>
      <c r="M874" s="235"/>
      <c r="N874" s="16"/>
      <c r="O874" s="236"/>
      <c r="P874" s="235"/>
      <c r="Q874" s="16"/>
      <c r="R874" s="237"/>
      <c r="S874" s="232"/>
      <c r="T874" s="253"/>
      <c r="U874" s="251"/>
      <c r="V874" s="177"/>
      <c r="W874" s="177"/>
      <c r="X874" s="177"/>
      <c r="Y874" s="177"/>
      <c r="Z874" s="177"/>
      <c r="AA874" s="241"/>
      <c r="AB874" s="235"/>
      <c r="AC874" s="235"/>
      <c r="AD874" s="232"/>
      <c r="AE874" s="177"/>
      <c r="AF874" s="177"/>
      <c r="AG874" s="92"/>
      <c r="AH874" s="92"/>
      <c r="AI874" s="92"/>
      <c r="AJ874" s="152"/>
      <c r="AK874" s="152"/>
      <c r="AL874" s="152"/>
      <c r="AM874" s="124"/>
      <c r="AN874" s="124"/>
      <c r="AO874" s="124"/>
      <c r="AP874" s="124"/>
      <c r="AQ874" s="124"/>
      <c r="AR874" s="124"/>
    </row>
    <row r="875" ht="15.75" customHeight="1">
      <c r="A875" s="232"/>
      <c r="B875" s="233"/>
      <c r="C875" s="232"/>
      <c r="D875" s="92"/>
      <c r="E875" s="232"/>
      <c r="F875" s="234"/>
      <c r="G875" s="232"/>
      <c r="H875" s="234"/>
      <c r="I875" s="232"/>
      <c r="J875" s="92"/>
      <c r="K875" s="124"/>
      <c r="L875" s="92"/>
      <c r="M875" s="235"/>
      <c r="N875" s="16"/>
      <c r="O875" s="236"/>
      <c r="P875" s="235"/>
      <c r="Q875" s="16"/>
      <c r="R875" s="237"/>
      <c r="S875" s="232"/>
      <c r="T875" s="253"/>
      <c r="U875" s="251"/>
      <c r="V875" s="177"/>
      <c r="W875" s="177"/>
      <c r="X875" s="177"/>
      <c r="Y875" s="177"/>
      <c r="Z875" s="177"/>
      <c r="AA875" s="241"/>
      <c r="AB875" s="235"/>
      <c r="AC875" s="235"/>
      <c r="AD875" s="232"/>
      <c r="AE875" s="177"/>
      <c r="AF875" s="177"/>
      <c r="AG875" s="92"/>
      <c r="AH875" s="92"/>
      <c r="AI875" s="92"/>
      <c r="AJ875" s="152"/>
      <c r="AK875" s="152"/>
      <c r="AL875" s="152"/>
      <c r="AM875" s="124"/>
      <c r="AN875" s="124"/>
      <c r="AO875" s="124"/>
      <c r="AP875" s="124"/>
      <c r="AQ875" s="124"/>
      <c r="AR875" s="124"/>
    </row>
    <row r="876" ht="15.75" customHeight="1">
      <c r="A876" s="232"/>
      <c r="B876" s="233"/>
      <c r="C876" s="232"/>
      <c r="D876" s="92"/>
      <c r="E876" s="232"/>
      <c r="F876" s="234"/>
      <c r="G876" s="232"/>
      <c r="H876" s="234"/>
      <c r="I876" s="232"/>
      <c r="J876" s="92"/>
      <c r="K876" s="124"/>
      <c r="L876" s="92"/>
      <c r="M876" s="235"/>
      <c r="N876" s="16"/>
      <c r="O876" s="236"/>
      <c r="P876" s="235"/>
      <c r="Q876" s="16"/>
      <c r="R876" s="237"/>
      <c r="S876" s="232"/>
      <c r="T876" s="253"/>
      <c r="U876" s="251"/>
      <c r="V876" s="177"/>
      <c r="W876" s="177"/>
      <c r="X876" s="177"/>
      <c r="Y876" s="177"/>
      <c r="Z876" s="177"/>
      <c r="AA876" s="241"/>
      <c r="AB876" s="235"/>
      <c r="AC876" s="235"/>
      <c r="AD876" s="232"/>
      <c r="AE876" s="177"/>
      <c r="AF876" s="177"/>
      <c r="AG876" s="92"/>
      <c r="AH876" s="92"/>
      <c r="AI876" s="92"/>
      <c r="AJ876" s="152"/>
      <c r="AK876" s="152"/>
      <c r="AL876" s="152"/>
      <c r="AM876" s="124"/>
      <c r="AN876" s="124"/>
      <c r="AO876" s="124"/>
      <c r="AP876" s="124"/>
      <c r="AQ876" s="124"/>
      <c r="AR876" s="124"/>
    </row>
    <row r="877" ht="15.75" customHeight="1">
      <c r="A877" s="232"/>
      <c r="B877" s="233"/>
      <c r="C877" s="232"/>
      <c r="D877" s="92"/>
      <c r="E877" s="232"/>
      <c r="F877" s="234"/>
      <c r="G877" s="232"/>
      <c r="H877" s="234"/>
      <c r="I877" s="232"/>
      <c r="J877" s="92"/>
      <c r="K877" s="124"/>
      <c r="L877" s="92"/>
      <c r="M877" s="235"/>
      <c r="N877" s="16"/>
      <c r="O877" s="236"/>
      <c r="P877" s="235"/>
      <c r="Q877" s="16"/>
      <c r="R877" s="237"/>
      <c r="S877" s="232"/>
      <c r="T877" s="253"/>
      <c r="U877" s="251"/>
      <c r="V877" s="177"/>
      <c r="W877" s="177"/>
      <c r="X877" s="177"/>
      <c r="Y877" s="177"/>
      <c r="Z877" s="177"/>
      <c r="AA877" s="241"/>
      <c r="AB877" s="235"/>
      <c r="AC877" s="235"/>
      <c r="AD877" s="232"/>
      <c r="AE877" s="177"/>
      <c r="AF877" s="177"/>
      <c r="AG877" s="92"/>
      <c r="AH877" s="92"/>
      <c r="AI877" s="92"/>
      <c r="AJ877" s="152"/>
      <c r="AK877" s="152"/>
      <c r="AL877" s="152"/>
      <c r="AM877" s="124"/>
      <c r="AN877" s="124"/>
      <c r="AO877" s="124"/>
      <c r="AP877" s="124"/>
      <c r="AQ877" s="124"/>
      <c r="AR877" s="124"/>
    </row>
    <row r="878" ht="15.75" customHeight="1">
      <c r="A878" s="232"/>
      <c r="B878" s="233"/>
      <c r="C878" s="232"/>
      <c r="D878" s="92"/>
      <c r="E878" s="232"/>
      <c r="F878" s="234"/>
      <c r="G878" s="232"/>
      <c r="H878" s="234"/>
      <c r="I878" s="232"/>
      <c r="J878" s="92"/>
      <c r="K878" s="124"/>
      <c r="L878" s="92"/>
      <c r="M878" s="235"/>
      <c r="N878" s="16"/>
      <c r="O878" s="236"/>
      <c r="P878" s="235"/>
      <c r="Q878" s="16"/>
      <c r="R878" s="237"/>
      <c r="S878" s="232"/>
      <c r="T878" s="253"/>
      <c r="U878" s="251"/>
      <c r="V878" s="177"/>
      <c r="W878" s="177"/>
      <c r="X878" s="177"/>
      <c r="Y878" s="177"/>
      <c r="Z878" s="177"/>
      <c r="AA878" s="241"/>
      <c r="AB878" s="235"/>
      <c r="AC878" s="235"/>
      <c r="AD878" s="232"/>
      <c r="AE878" s="177"/>
      <c r="AF878" s="177"/>
      <c r="AG878" s="92"/>
      <c r="AH878" s="92"/>
      <c r="AI878" s="92"/>
      <c r="AJ878" s="152"/>
      <c r="AK878" s="152"/>
      <c r="AL878" s="152"/>
      <c r="AM878" s="124"/>
      <c r="AN878" s="124"/>
      <c r="AO878" s="124"/>
      <c r="AP878" s="124"/>
      <c r="AQ878" s="124"/>
      <c r="AR878" s="124"/>
    </row>
    <row r="879" ht="15.75" customHeight="1">
      <c r="A879" s="232"/>
      <c r="B879" s="233"/>
      <c r="C879" s="232"/>
      <c r="D879" s="92"/>
      <c r="E879" s="232"/>
      <c r="F879" s="234"/>
      <c r="G879" s="232"/>
      <c r="H879" s="234"/>
      <c r="I879" s="232"/>
      <c r="J879" s="92"/>
      <c r="K879" s="124"/>
      <c r="L879" s="92"/>
      <c r="M879" s="235"/>
      <c r="N879" s="16"/>
      <c r="O879" s="236"/>
      <c r="P879" s="235"/>
      <c r="Q879" s="16"/>
      <c r="R879" s="237"/>
      <c r="S879" s="232"/>
      <c r="T879" s="253"/>
      <c r="U879" s="251"/>
      <c r="V879" s="177"/>
      <c r="W879" s="177"/>
      <c r="X879" s="177"/>
      <c r="Y879" s="177"/>
      <c r="Z879" s="177"/>
      <c r="AA879" s="241"/>
      <c r="AB879" s="235"/>
      <c r="AC879" s="235"/>
      <c r="AD879" s="232"/>
      <c r="AE879" s="177"/>
      <c r="AF879" s="177"/>
      <c r="AG879" s="92"/>
      <c r="AH879" s="92"/>
      <c r="AI879" s="92"/>
      <c r="AJ879" s="152"/>
      <c r="AK879" s="152"/>
      <c r="AL879" s="152"/>
      <c r="AM879" s="124"/>
      <c r="AN879" s="124"/>
      <c r="AO879" s="124"/>
      <c r="AP879" s="124"/>
      <c r="AQ879" s="124"/>
      <c r="AR879" s="124"/>
    </row>
    <row r="880" ht="15.75" customHeight="1">
      <c r="A880" s="232"/>
      <c r="B880" s="233"/>
      <c r="C880" s="232"/>
      <c r="D880" s="92"/>
      <c r="E880" s="232"/>
      <c r="F880" s="234"/>
      <c r="G880" s="232"/>
      <c r="H880" s="234"/>
      <c r="I880" s="232"/>
      <c r="J880" s="92"/>
      <c r="K880" s="124"/>
      <c r="L880" s="92"/>
      <c r="M880" s="235"/>
      <c r="N880" s="16"/>
      <c r="O880" s="236"/>
      <c r="P880" s="235"/>
      <c r="Q880" s="16"/>
      <c r="R880" s="237"/>
      <c r="S880" s="232"/>
      <c r="T880" s="253"/>
      <c r="U880" s="251"/>
      <c r="V880" s="177"/>
      <c r="W880" s="177"/>
      <c r="X880" s="177"/>
      <c r="Y880" s="177"/>
      <c r="Z880" s="177"/>
      <c r="AA880" s="241"/>
      <c r="AB880" s="235"/>
      <c r="AC880" s="235"/>
      <c r="AD880" s="232"/>
      <c r="AE880" s="177"/>
      <c r="AF880" s="177"/>
      <c r="AG880" s="92"/>
      <c r="AH880" s="92"/>
      <c r="AI880" s="92"/>
      <c r="AJ880" s="152"/>
      <c r="AK880" s="152"/>
      <c r="AL880" s="152"/>
      <c r="AM880" s="124"/>
      <c r="AN880" s="124"/>
      <c r="AO880" s="124"/>
      <c r="AP880" s="124"/>
      <c r="AQ880" s="124"/>
      <c r="AR880" s="124"/>
    </row>
    <row r="881" ht="15.75" customHeight="1">
      <c r="A881" s="232"/>
      <c r="B881" s="233"/>
      <c r="C881" s="232"/>
      <c r="D881" s="92"/>
      <c r="E881" s="232"/>
      <c r="F881" s="234"/>
      <c r="G881" s="232"/>
      <c r="H881" s="234"/>
      <c r="I881" s="232"/>
      <c r="J881" s="92"/>
      <c r="K881" s="124"/>
      <c r="L881" s="92"/>
      <c r="M881" s="235"/>
      <c r="N881" s="16"/>
      <c r="O881" s="236"/>
      <c r="P881" s="235"/>
      <c r="Q881" s="16"/>
      <c r="R881" s="237"/>
      <c r="S881" s="232"/>
      <c r="T881" s="253"/>
      <c r="U881" s="251"/>
      <c r="V881" s="177"/>
      <c r="W881" s="177"/>
      <c r="X881" s="177"/>
      <c r="Y881" s="177"/>
      <c r="Z881" s="177"/>
      <c r="AA881" s="241"/>
      <c r="AB881" s="235"/>
      <c r="AC881" s="235"/>
      <c r="AD881" s="232"/>
      <c r="AE881" s="177"/>
      <c r="AF881" s="177"/>
      <c r="AG881" s="92"/>
      <c r="AH881" s="92"/>
      <c r="AI881" s="92"/>
      <c r="AJ881" s="152"/>
      <c r="AK881" s="152"/>
      <c r="AL881" s="152"/>
      <c r="AM881" s="124"/>
      <c r="AN881" s="124"/>
      <c r="AO881" s="124"/>
      <c r="AP881" s="124"/>
      <c r="AQ881" s="124"/>
      <c r="AR881" s="124"/>
    </row>
    <row r="882" ht="15.75" customHeight="1">
      <c r="A882" s="232"/>
      <c r="B882" s="233"/>
      <c r="C882" s="232"/>
      <c r="D882" s="92"/>
      <c r="E882" s="232"/>
      <c r="F882" s="234"/>
      <c r="G882" s="232"/>
      <c r="H882" s="234"/>
      <c r="I882" s="232"/>
      <c r="J882" s="92"/>
      <c r="K882" s="124"/>
      <c r="L882" s="92"/>
      <c r="M882" s="235"/>
      <c r="N882" s="16"/>
      <c r="O882" s="236"/>
      <c r="P882" s="235"/>
      <c r="Q882" s="16"/>
      <c r="R882" s="237"/>
      <c r="S882" s="232"/>
      <c r="T882" s="253"/>
      <c r="U882" s="251"/>
      <c r="V882" s="177"/>
      <c r="W882" s="177"/>
      <c r="X882" s="177"/>
      <c r="Y882" s="177"/>
      <c r="Z882" s="177"/>
      <c r="AA882" s="241"/>
      <c r="AB882" s="235"/>
      <c r="AC882" s="235"/>
      <c r="AD882" s="232"/>
      <c r="AE882" s="177"/>
      <c r="AF882" s="177"/>
      <c r="AG882" s="92"/>
      <c r="AH882" s="92"/>
      <c r="AI882" s="92"/>
      <c r="AJ882" s="152"/>
      <c r="AK882" s="152"/>
      <c r="AL882" s="152"/>
      <c r="AM882" s="124"/>
      <c r="AN882" s="124"/>
      <c r="AO882" s="124"/>
      <c r="AP882" s="124"/>
      <c r="AQ882" s="124"/>
      <c r="AR882" s="124"/>
    </row>
    <row r="883" ht="15.75" customHeight="1">
      <c r="A883" s="232"/>
      <c r="B883" s="233"/>
      <c r="C883" s="232"/>
      <c r="D883" s="92"/>
      <c r="E883" s="232"/>
      <c r="F883" s="234"/>
      <c r="G883" s="232"/>
      <c r="H883" s="234"/>
      <c r="I883" s="232"/>
      <c r="J883" s="92"/>
      <c r="K883" s="124"/>
      <c r="L883" s="92"/>
      <c r="M883" s="235"/>
      <c r="N883" s="16"/>
      <c r="O883" s="236"/>
      <c r="P883" s="235"/>
      <c r="Q883" s="16"/>
      <c r="R883" s="237"/>
      <c r="S883" s="232"/>
      <c r="T883" s="253"/>
      <c r="U883" s="251"/>
      <c r="V883" s="177"/>
      <c r="W883" s="177"/>
      <c r="X883" s="177"/>
      <c r="Y883" s="177"/>
      <c r="Z883" s="177"/>
      <c r="AA883" s="241"/>
      <c r="AB883" s="235"/>
      <c r="AC883" s="235"/>
      <c r="AD883" s="232"/>
      <c r="AE883" s="177"/>
      <c r="AF883" s="177"/>
      <c r="AG883" s="92"/>
      <c r="AH883" s="92"/>
      <c r="AI883" s="92"/>
      <c r="AJ883" s="152"/>
      <c r="AK883" s="152"/>
      <c r="AL883" s="152"/>
      <c r="AM883" s="124"/>
      <c r="AN883" s="124"/>
      <c r="AO883" s="124"/>
      <c r="AP883" s="124"/>
      <c r="AQ883" s="124"/>
      <c r="AR883" s="124"/>
    </row>
    <row r="884" ht="15.75" customHeight="1">
      <c r="A884" s="232"/>
      <c r="B884" s="233"/>
      <c r="C884" s="232"/>
      <c r="D884" s="92"/>
      <c r="E884" s="232"/>
      <c r="F884" s="234"/>
      <c r="G884" s="232"/>
      <c r="H884" s="234"/>
      <c r="I884" s="232"/>
      <c r="J884" s="92"/>
      <c r="K884" s="124"/>
      <c r="L884" s="92"/>
      <c r="M884" s="235"/>
      <c r="N884" s="16"/>
      <c r="O884" s="236"/>
      <c r="P884" s="235"/>
      <c r="Q884" s="16"/>
      <c r="R884" s="237"/>
      <c r="S884" s="232"/>
      <c r="T884" s="253"/>
      <c r="U884" s="251"/>
      <c r="V884" s="177"/>
      <c r="W884" s="177"/>
      <c r="X884" s="177"/>
      <c r="Y884" s="177"/>
      <c r="Z884" s="177"/>
      <c r="AA884" s="241"/>
      <c r="AB884" s="235"/>
      <c r="AC884" s="235"/>
      <c r="AD884" s="232"/>
      <c r="AE884" s="177"/>
      <c r="AF884" s="177"/>
      <c r="AG884" s="92"/>
      <c r="AH884" s="92"/>
      <c r="AI884" s="92"/>
      <c r="AJ884" s="152"/>
      <c r="AK884" s="152"/>
      <c r="AL884" s="152"/>
      <c r="AM884" s="124"/>
      <c r="AN884" s="124"/>
      <c r="AO884" s="124"/>
      <c r="AP884" s="124"/>
      <c r="AQ884" s="124"/>
      <c r="AR884" s="124"/>
    </row>
    <row r="885" ht="15.75" customHeight="1">
      <c r="A885" s="232"/>
      <c r="B885" s="233"/>
      <c r="C885" s="232"/>
      <c r="D885" s="92"/>
      <c r="E885" s="232"/>
      <c r="F885" s="234"/>
      <c r="G885" s="232"/>
      <c r="H885" s="234"/>
      <c r="I885" s="232"/>
      <c r="J885" s="92"/>
      <c r="K885" s="124"/>
      <c r="L885" s="92"/>
      <c r="M885" s="235"/>
      <c r="N885" s="16"/>
      <c r="O885" s="236"/>
      <c r="P885" s="235"/>
      <c r="Q885" s="16"/>
      <c r="R885" s="237"/>
      <c r="S885" s="232"/>
      <c r="T885" s="253"/>
      <c r="U885" s="251"/>
      <c r="V885" s="177"/>
      <c r="W885" s="177"/>
      <c r="X885" s="177"/>
      <c r="Y885" s="177"/>
      <c r="Z885" s="177"/>
      <c r="AA885" s="241"/>
      <c r="AB885" s="235"/>
      <c r="AC885" s="235"/>
      <c r="AD885" s="232"/>
      <c r="AE885" s="177"/>
      <c r="AF885" s="177"/>
      <c r="AG885" s="92"/>
      <c r="AH885" s="92"/>
      <c r="AI885" s="92"/>
      <c r="AJ885" s="152"/>
      <c r="AK885" s="152"/>
      <c r="AL885" s="152"/>
      <c r="AM885" s="124"/>
      <c r="AN885" s="124"/>
      <c r="AO885" s="124"/>
      <c r="AP885" s="124"/>
      <c r="AQ885" s="124"/>
      <c r="AR885" s="124"/>
    </row>
    <row r="886" ht="15.75" customHeight="1">
      <c r="A886" s="232"/>
      <c r="B886" s="233"/>
      <c r="C886" s="232"/>
      <c r="D886" s="92"/>
      <c r="E886" s="232"/>
      <c r="F886" s="234"/>
      <c r="G886" s="232"/>
      <c r="H886" s="234"/>
      <c r="I886" s="232"/>
      <c r="J886" s="92"/>
      <c r="K886" s="124"/>
      <c r="L886" s="92"/>
      <c r="M886" s="235"/>
      <c r="N886" s="16"/>
      <c r="O886" s="236"/>
      <c r="P886" s="235"/>
      <c r="Q886" s="16"/>
      <c r="R886" s="237"/>
      <c r="S886" s="232"/>
      <c r="T886" s="253"/>
      <c r="U886" s="251"/>
      <c r="V886" s="177"/>
      <c r="W886" s="177"/>
      <c r="X886" s="177"/>
      <c r="Y886" s="177"/>
      <c r="Z886" s="177"/>
      <c r="AA886" s="241"/>
      <c r="AB886" s="235"/>
      <c r="AC886" s="235"/>
      <c r="AD886" s="232"/>
      <c r="AE886" s="177"/>
      <c r="AF886" s="177"/>
      <c r="AG886" s="92"/>
      <c r="AH886" s="92"/>
      <c r="AI886" s="92"/>
      <c r="AJ886" s="152"/>
      <c r="AK886" s="152"/>
      <c r="AL886" s="152"/>
      <c r="AM886" s="124"/>
      <c r="AN886" s="124"/>
      <c r="AO886" s="124"/>
      <c r="AP886" s="124"/>
      <c r="AQ886" s="124"/>
      <c r="AR886" s="124"/>
    </row>
    <row r="887" ht="15.75" customHeight="1">
      <c r="A887" s="232"/>
      <c r="B887" s="233"/>
      <c r="C887" s="232"/>
      <c r="D887" s="92"/>
      <c r="E887" s="232"/>
      <c r="F887" s="234"/>
      <c r="G887" s="232"/>
      <c r="H887" s="234"/>
      <c r="I887" s="232"/>
      <c r="J887" s="92"/>
      <c r="K887" s="124"/>
      <c r="L887" s="92"/>
      <c r="M887" s="235"/>
      <c r="N887" s="16"/>
      <c r="O887" s="236"/>
      <c r="P887" s="235"/>
      <c r="Q887" s="16"/>
      <c r="R887" s="237"/>
      <c r="S887" s="232"/>
      <c r="T887" s="253"/>
      <c r="U887" s="251"/>
      <c r="V887" s="177"/>
      <c r="W887" s="177"/>
      <c r="X887" s="177"/>
      <c r="Y887" s="177"/>
      <c r="Z887" s="177"/>
      <c r="AA887" s="241"/>
      <c r="AB887" s="235"/>
      <c r="AC887" s="235"/>
      <c r="AD887" s="232"/>
      <c r="AE887" s="177"/>
      <c r="AF887" s="177"/>
      <c r="AG887" s="92"/>
      <c r="AH887" s="92"/>
      <c r="AI887" s="92"/>
      <c r="AJ887" s="152"/>
      <c r="AK887" s="152"/>
      <c r="AL887" s="152"/>
      <c r="AM887" s="124"/>
      <c r="AN887" s="124"/>
      <c r="AO887" s="124"/>
      <c r="AP887" s="124"/>
      <c r="AQ887" s="124"/>
      <c r="AR887" s="124"/>
    </row>
    <row r="888" ht="15.75" customHeight="1">
      <c r="A888" s="232"/>
      <c r="B888" s="233"/>
      <c r="C888" s="232"/>
      <c r="D888" s="92"/>
      <c r="E888" s="232"/>
      <c r="F888" s="234"/>
      <c r="G888" s="232"/>
      <c r="H888" s="234"/>
      <c r="I888" s="232"/>
      <c r="J888" s="92"/>
      <c r="K888" s="124"/>
      <c r="L888" s="92"/>
      <c r="M888" s="235"/>
      <c r="N888" s="16"/>
      <c r="O888" s="236"/>
      <c r="P888" s="235"/>
      <c r="Q888" s="16"/>
      <c r="R888" s="237"/>
      <c r="S888" s="232"/>
      <c r="T888" s="253"/>
      <c r="U888" s="251"/>
      <c r="V888" s="177"/>
      <c r="W888" s="177"/>
      <c r="X888" s="177"/>
      <c r="Y888" s="177"/>
      <c r="Z888" s="177"/>
      <c r="AA888" s="241"/>
      <c r="AB888" s="235"/>
      <c r="AC888" s="235"/>
      <c r="AD888" s="232"/>
      <c r="AE888" s="177"/>
      <c r="AF888" s="177"/>
      <c r="AG888" s="92"/>
      <c r="AH888" s="92"/>
      <c r="AI888" s="92"/>
      <c r="AJ888" s="152"/>
      <c r="AK888" s="152"/>
      <c r="AL888" s="152"/>
      <c r="AM888" s="124"/>
      <c r="AN888" s="124"/>
      <c r="AO888" s="124"/>
      <c r="AP888" s="124"/>
      <c r="AQ888" s="124"/>
      <c r="AR888" s="124"/>
    </row>
    <row r="889" ht="15.75" customHeight="1">
      <c r="A889" s="232"/>
      <c r="B889" s="233"/>
      <c r="C889" s="232"/>
      <c r="D889" s="92"/>
      <c r="E889" s="232"/>
      <c r="F889" s="234"/>
      <c r="G889" s="232"/>
      <c r="H889" s="234"/>
      <c r="I889" s="232"/>
      <c r="J889" s="92"/>
      <c r="K889" s="124"/>
      <c r="L889" s="92"/>
      <c r="M889" s="235"/>
      <c r="N889" s="16"/>
      <c r="O889" s="236"/>
      <c r="P889" s="235"/>
      <c r="Q889" s="16"/>
      <c r="R889" s="237"/>
      <c r="S889" s="232"/>
      <c r="T889" s="253"/>
      <c r="U889" s="251"/>
      <c r="V889" s="177"/>
      <c r="W889" s="177"/>
      <c r="X889" s="177"/>
      <c r="Y889" s="177"/>
      <c r="Z889" s="177"/>
      <c r="AA889" s="241"/>
      <c r="AB889" s="235"/>
      <c r="AC889" s="235"/>
      <c r="AD889" s="232"/>
      <c r="AE889" s="177"/>
      <c r="AF889" s="177"/>
      <c r="AG889" s="92"/>
      <c r="AH889" s="92"/>
      <c r="AI889" s="92"/>
      <c r="AJ889" s="152"/>
      <c r="AK889" s="152"/>
      <c r="AL889" s="152"/>
      <c r="AM889" s="124"/>
      <c r="AN889" s="124"/>
      <c r="AO889" s="124"/>
      <c r="AP889" s="124"/>
      <c r="AQ889" s="124"/>
      <c r="AR889" s="124"/>
    </row>
    <row r="890" ht="15.75" customHeight="1">
      <c r="A890" s="232"/>
      <c r="B890" s="233"/>
      <c r="C890" s="232"/>
      <c r="D890" s="92"/>
      <c r="E890" s="232"/>
      <c r="F890" s="234"/>
      <c r="G890" s="232"/>
      <c r="H890" s="234"/>
      <c r="I890" s="232"/>
      <c r="J890" s="92"/>
      <c r="K890" s="124"/>
      <c r="L890" s="92"/>
      <c r="M890" s="235"/>
      <c r="N890" s="16"/>
      <c r="O890" s="236"/>
      <c r="P890" s="235"/>
      <c r="Q890" s="16"/>
      <c r="R890" s="237"/>
      <c r="S890" s="232"/>
      <c r="T890" s="253"/>
      <c r="U890" s="251"/>
      <c r="V890" s="177"/>
      <c r="W890" s="177"/>
      <c r="X890" s="177"/>
      <c r="Y890" s="177"/>
      <c r="Z890" s="177"/>
      <c r="AA890" s="241"/>
      <c r="AB890" s="235"/>
      <c r="AC890" s="235"/>
      <c r="AD890" s="232"/>
      <c r="AE890" s="177"/>
      <c r="AF890" s="177"/>
      <c r="AG890" s="92"/>
      <c r="AH890" s="92"/>
      <c r="AI890" s="92"/>
      <c r="AJ890" s="152"/>
      <c r="AK890" s="152"/>
      <c r="AL890" s="152"/>
      <c r="AM890" s="124"/>
      <c r="AN890" s="124"/>
      <c r="AO890" s="124"/>
      <c r="AP890" s="124"/>
      <c r="AQ890" s="124"/>
      <c r="AR890" s="124"/>
    </row>
    <row r="891" ht="15.75" customHeight="1">
      <c r="A891" s="232"/>
      <c r="B891" s="233"/>
      <c r="C891" s="232"/>
      <c r="D891" s="92"/>
      <c r="E891" s="232"/>
      <c r="F891" s="234"/>
      <c r="G891" s="232"/>
      <c r="H891" s="234"/>
      <c r="I891" s="232"/>
      <c r="J891" s="92"/>
      <c r="K891" s="124"/>
      <c r="L891" s="92"/>
      <c r="M891" s="235"/>
      <c r="N891" s="16"/>
      <c r="O891" s="236"/>
      <c r="P891" s="235"/>
      <c r="Q891" s="16"/>
      <c r="R891" s="237"/>
      <c r="S891" s="232"/>
      <c r="T891" s="253"/>
      <c r="U891" s="251"/>
      <c r="V891" s="177"/>
      <c r="W891" s="177"/>
      <c r="X891" s="177"/>
      <c r="Y891" s="177"/>
      <c r="Z891" s="177"/>
      <c r="AA891" s="241"/>
      <c r="AB891" s="235"/>
      <c r="AC891" s="235"/>
      <c r="AD891" s="232"/>
      <c r="AE891" s="177"/>
      <c r="AF891" s="177"/>
      <c r="AG891" s="92"/>
      <c r="AH891" s="92"/>
      <c r="AI891" s="92"/>
      <c r="AJ891" s="152"/>
      <c r="AK891" s="152"/>
      <c r="AL891" s="152"/>
      <c r="AM891" s="124"/>
      <c r="AN891" s="124"/>
      <c r="AO891" s="124"/>
      <c r="AP891" s="124"/>
      <c r="AQ891" s="124"/>
      <c r="AR891" s="124"/>
    </row>
    <row r="892" ht="15.75" customHeight="1">
      <c r="A892" s="232"/>
      <c r="B892" s="233"/>
      <c r="C892" s="232"/>
      <c r="D892" s="92"/>
      <c r="E892" s="232"/>
      <c r="F892" s="234"/>
      <c r="G892" s="232"/>
      <c r="H892" s="234"/>
      <c r="I892" s="232"/>
      <c r="J892" s="92"/>
      <c r="K892" s="124"/>
      <c r="L892" s="92"/>
      <c r="M892" s="235"/>
      <c r="N892" s="16"/>
      <c r="O892" s="236"/>
      <c r="P892" s="235"/>
      <c r="Q892" s="16"/>
      <c r="R892" s="237"/>
      <c r="S892" s="232"/>
      <c r="T892" s="253"/>
      <c r="U892" s="251"/>
      <c r="V892" s="177"/>
      <c r="W892" s="177"/>
      <c r="X892" s="177"/>
      <c r="Y892" s="177"/>
      <c r="Z892" s="177"/>
      <c r="AA892" s="241"/>
      <c r="AB892" s="235"/>
      <c r="AC892" s="235"/>
      <c r="AD892" s="232"/>
      <c r="AE892" s="177"/>
      <c r="AF892" s="177"/>
      <c r="AG892" s="92"/>
      <c r="AH892" s="92"/>
      <c r="AI892" s="92"/>
      <c r="AJ892" s="152"/>
      <c r="AK892" s="152"/>
      <c r="AL892" s="152"/>
      <c r="AM892" s="124"/>
      <c r="AN892" s="124"/>
      <c r="AO892" s="124"/>
      <c r="AP892" s="124"/>
      <c r="AQ892" s="124"/>
      <c r="AR892" s="124"/>
    </row>
    <row r="893" ht="15.75" customHeight="1">
      <c r="A893" s="232"/>
      <c r="B893" s="233"/>
      <c r="C893" s="232"/>
      <c r="D893" s="92"/>
      <c r="E893" s="232"/>
      <c r="F893" s="234"/>
      <c r="G893" s="232"/>
      <c r="H893" s="234"/>
      <c r="I893" s="232"/>
      <c r="J893" s="92"/>
      <c r="K893" s="124"/>
      <c r="L893" s="92"/>
      <c r="M893" s="235"/>
      <c r="N893" s="16"/>
      <c r="O893" s="236"/>
      <c r="P893" s="235"/>
      <c r="Q893" s="16"/>
      <c r="R893" s="237"/>
      <c r="S893" s="232"/>
      <c r="T893" s="253"/>
      <c r="U893" s="251"/>
      <c r="V893" s="177"/>
      <c r="W893" s="177"/>
      <c r="X893" s="177"/>
      <c r="Y893" s="177"/>
      <c r="Z893" s="177"/>
      <c r="AA893" s="241"/>
      <c r="AB893" s="235"/>
      <c r="AC893" s="235"/>
      <c r="AD893" s="232"/>
      <c r="AE893" s="177"/>
      <c r="AF893" s="177"/>
      <c r="AG893" s="92"/>
      <c r="AH893" s="92"/>
      <c r="AI893" s="92"/>
      <c r="AJ893" s="152"/>
      <c r="AK893" s="152"/>
      <c r="AL893" s="152"/>
      <c r="AM893" s="124"/>
      <c r="AN893" s="124"/>
      <c r="AO893" s="124"/>
      <c r="AP893" s="124"/>
      <c r="AQ893" s="124"/>
      <c r="AR893" s="124"/>
    </row>
    <row r="894" ht="15.75" customHeight="1">
      <c r="A894" s="232"/>
      <c r="B894" s="233"/>
      <c r="C894" s="232"/>
      <c r="D894" s="92"/>
      <c r="E894" s="232"/>
      <c r="F894" s="234"/>
      <c r="G894" s="232"/>
      <c r="H894" s="234"/>
      <c r="I894" s="232"/>
      <c r="J894" s="92"/>
      <c r="K894" s="124"/>
      <c r="L894" s="92"/>
      <c r="M894" s="235"/>
      <c r="N894" s="16"/>
      <c r="O894" s="236"/>
      <c r="P894" s="235"/>
      <c r="Q894" s="16"/>
      <c r="R894" s="237"/>
      <c r="S894" s="232"/>
      <c r="T894" s="253"/>
      <c r="U894" s="251"/>
      <c r="V894" s="177"/>
      <c r="W894" s="177"/>
      <c r="X894" s="177"/>
      <c r="Y894" s="177"/>
      <c r="Z894" s="177"/>
      <c r="AA894" s="241"/>
      <c r="AB894" s="235"/>
      <c r="AC894" s="235"/>
      <c r="AD894" s="232"/>
      <c r="AE894" s="177"/>
      <c r="AF894" s="177"/>
      <c r="AG894" s="92"/>
      <c r="AH894" s="92"/>
      <c r="AI894" s="92"/>
      <c r="AJ894" s="152"/>
      <c r="AK894" s="152"/>
      <c r="AL894" s="152"/>
      <c r="AM894" s="124"/>
      <c r="AN894" s="124"/>
      <c r="AO894" s="124"/>
      <c r="AP894" s="124"/>
      <c r="AQ894" s="124"/>
      <c r="AR894" s="124"/>
    </row>
    <row r="895" ht="15.75" customHeight="1">
      <c r="A895" s="232"/>
      <c r="B895" s="233"/>
      <c r="C895" s="232"/>
      <c r="D895" s="92"/>
      <c r="E895" s="232"/>
      <c r="F895" s="234"/>
      <c r="G895" s="232"/>
      <c r="H895" s="234"/>
      <c r="I895" s="232"/>
      <c r="J895" s="92"/>
      <c r="K895" s="124"/>
      <c r="L895" s="92"/>
      <c r="M895" s="235"/>
      <c r="N895" s="16"/>
      <c r="O895" s="236"/>
      <c r="P895" s="235"/>
      <c r="Q895" s="16"/>
      <c r="R895" s="237"/>
      <c r="S895" s="232"/>
      <c r="T895" s="253"/>
      <c r="U895" s="251"/>
      <c r="V895" s="177"/>
      <c r="W895" s="177"/>
      <c r="X895" s="177"/>
      <c r="Y895" s="177"/>
      <c r="Z895" s="177"/>
      <c r="AA895" s="241"/>
      <c r="AB895" s="235"/>
      <c r="AC895" s="235"/>
      <c r="AD895" s="232"/>
      <c r="AE895" s="177"/>
      <c r="AF895" s="177"/>
      <c r="AG895" s="92"/>
      <c r="AH895" s="92"/>
      <c r="AI895" s="92"/>
      <c r="AJ895" s="152"/>
      <c r="AK895" s="152"/>
      <c r="AL895" s="152"/>
      <c r="AM895" s="124"/>
      <c r="AN895" s="124"/>
      <c r="AO895" s="124"/>
      <c r="AP895" s="124"/>
      <c r="AQ895" s="124"/>
      <c r="AR895" s="124"/>
    </row>
    <row r="896" ht="15.75" customHeight="1">
      <c r="A896" s="232"/>
      <c r="B896" s="233"/>
      <c r="C896" s="232"/>
      <c r="D896" s="92"/>
      <c r="E896" s="232"/>
      <c r="F896" s="234"/>
      <c r="G896" s="232"/>
      <c r="H896" s="234"/>
      <c r="I896" s="232"/>
      <c r="J896" s="92"/>
      <c r="K896" s="124"/>
      <c r="L896" s="92"/>
      <c r="M896" s="235"/>
      <c r="N896" s="16"/>
      <c r="O896" s="236"/>
      <c r="P896" s="235"/>
      <c r="Q896" s="16"/>
      <c r="R896" s="237"/>
      <c r="S896" s="232"/>
      <c r="T896" s="253"/>
      <c r="U896" s="251"/>
      <c r="V896" s="177"/>
      <c r="W896" s="177"/>
      <c r="X896" s="177"/>
      <c r="Y896" s="177"/>
      <c r="Z896" s="177"/>
      <c r="AA896" s="241"/>
      <c r="AB896" s="235"/>
      <c r="AC896" s="235"/>
      <c r="AD896" s="232"/>
      <c r="AE896" s="177"/>
      <c r="AF896" s="177"/>
      <c r="AG896" s="92"/>
      <c r="AH896" s="92"/>
      <c r="AI896" s="92"/>
      <c r="AJ896" s="152"/>
      <c r="AK896" s="152"/>
      <c r="AL896" s="152"/>
      <c r="AM896" s="124"/>
      <c r="AN896" s="124"/>
      <c r="AO896" s="124"/>
      <c r="AP896" s="124"/>
      <c r="AQ896" s="124"/>
      <c r="AR896" s="124"/>
    </row>
    <row r="897" ht="15.75" customHeight="1">
      <c r="A897" s="232"/>
      <c r="B897" s="233"/>
      <c r="C897" s="232"/>
      <c r="D897" s="92"/>
      <c r="E897" s="232"/>
      <c r="F897" s="234"/>
      <c r="G897" s="232"/>
      <c r="H897" s="234"/>
      <c r="I897" s="232"/>
      <c r="J897" s="92"/>
      <c r="K897" s="124"/>
      <c r="L897" s="92"/>
      <c r="M897" s="235"/>
      <c r="N897" s="16"/>
      <c r="O897" s="236"/>
      <c r="P897" s="235"/>
      <c r="Q897" s="16"/>
      <c r="R897" s="237"/>
      <c r="S897" s="232"/>
      <c r="T897" s="253"/>
      <c r="U897" s="251"/>
      <c r="V897" s="177"/>
      <c r="W897" s="177"/>
      <c r="X897" s="177"/>
      <c r="Y897" s="177"/>
      <c r="Z897" s="177"/>
      <c r="AA897" s="241"/>
      <c r="AB897" s="235"/>
      <c r="AC897" s="235"/>
      <c r="AD897" s="232"/>
      <c r="AE897" s="177"/>
      <c r="AF897" s="177"/>
      <c r="AG897" s="92"/>
      <c r="AH897" s="92"/>
      <c r="AI897" s="92"/>
      <c r="AJ897" s="152"/>
      <c r="AK897" s="152"/>
      <c r="AL897" s="152"/>
      <c r="AM897" s="124"/>
      <c r="AN897" s="124"/>
      <c r="AO897" s="124"/>
      <c r="AP897" s="124"/>
      <c r="AQ897" s="124"/>
      <c r="AR897" s="124"/>
    </row>
    <row r="898" ht="15.75" customHeight="1">
      <c r="A898" s="232"/>
      <c r="B898" s="233"/>
      <c r="C898" s="232"/>
      <c r="D898" s="92"/>
      <c r="E898" s="232"/>
      <c r="F898" s="234"/>
      <c r="G898" s="232"/>
      <c r="H898" s="234"/>
      <c r="I898" s="232"/>
      <c r="J898" s="92"/>
      <c r="K898" s="124"/>
      <c r="L898" s="92"/>
      <c r="M898" s="235"/>
      <c r="N898" s="16"/>
      <c r="O898" s="236"/>
      <c r="P898" s="235"/>
      <c r="Q898" s="16"/>
      <c r="R898" s="237"/>
      <c r="S898" s="232"/>
      <c r="T898" s="253"/>
      <c r="U898" s="251"/>
      <c r="V898" s="177"/>
      <c r="W898" s="177"/>
      <c r="X898" s="177"/>
      <c r="Y898" s="177"/>
      <c r="Z898" s="177"/>
      <c r="AA898" s="241"/>
      <c r="AB898" s="235"/>
      <c r="AC898" s="235"/>
      <c r="AD898" s="232"/>
      <c r="AE898" s="177"/>
      <c r="AF898" s="177"/>
      <c r="AG898" s="92"/>
      <c r="AH898" s="92"/>
      <c r="AI898" s="92"/>
      <c r="AJ898" s="152"/>
      <c r="AK898" s="152"/>
      <c r="AL898" s="152"/>
      <c r="AM898" s="124"/>
      <c r="AN898" s="124"/>
      <c r="AO898" s="124"/>
      <c r="AP898" s="124"/>
      <c r="AQ898" s="124"/>
      <c r="AR898" s="124"/>
    </row>
    <row r="899" ht="15.75" customHeight="1">
      <c r="A899" s="232"/>
      <c r="B899" s="233"/>
      <c r="C899" s="232"/>
      <c r="D899" s="92"/>
      <c r="E899" s="232"/>
      <c r="F899" s="234"/>
      <c r="G899" s="232"/>
      <c r="H899" s="234"/>
      <c r="I899" s="232"/>
      <c r="J899" s="92"/>
      <c r="K899" s="124"/>
      <c r="L899" s="92"/>
      <c r="M899" s="235"/>
      <c r="N899" s="16"/>
      <c r="O899" s="236"/>
      <c r="P899" s="235"/>
      <c r="Q899" s="16"/>
      <c r="R899" s="237"/>
      <c r="S899" s="232"/>
      <c r="T899" s="253"/>
      <c r="U899" s="251"/>
      <c r="V899" s="177"/>
      <c r="W899" s="177"/>
      <c r="X899" s="177"/>
      <c r="Y899" s="177"/>
      <c r="Z899" s="177"/>
      <c r="AA899" s="241"/>
      <c r="AB899" s="235"/>
      <c r="AC899" s="235"/>
      <c r="AD899" s="232"/>
      <c r="AE899" s="177"/>
      <c r="AF899" s="177"/>
      <c r="AG899" s="92"/>
      <c r="AH899" s="92"/>
      <c r="AI899" s="92"/>
      <c r="AJ899" s="152"/>
      <c r="AK899" s="152"/>
      <c r="AL899" s="152"/>
      <c r="AM899" s="124"/>
      <c r="AN899" s="124"/>
      <c r="AO899" s="124"/>
      <c r="AP899" s="124"/>
      <c r="AQ899" s="124"/>
      <c r="AR899" s="124"/>
    </row>
    <row r="900" ht="15.75" customHeight="1">
      <c r="A900" s="232"/>
      <c r="B900" s="233"/>
      <c r="C900" s="232"/>
      <c r="D900" s="92"/>
      <c r="E900" s="232"/>
      <c r="F900" s="234"/>
      <c r="G900" s="232"/>
      <c r="H900" s="234"/>
      <c r="I900" s="232"/>
      <c r="J900" s="92"/>
      <c r="K900" s="124"/>
      <c r="L900" s="92"/>
      <c r="M900" s="235"/>
      <c r="N900" s="16"/>
      <c r="O900" s="236"/>
      <c r="P900" s="235"/>
      <c r="Q900" s="16"/>
      <c r="R900" s="237"/>
      <c r="S900" s="232"/>
      <c r="T900" s="253"/>
      <c r="U900" s="251"/>
      <c r="V900" s="177"/>
      <c r="W900" s="177"/>
      <c r="X900" s="177"/>
      <c r="Y900" s="177"/>
      <c r="Z900" s="177"/>
      <c r="AA900" s="241"/>
      <c r="AB900" s="235"/>
      <c r="AC900" s="235"/>
      <c r="AD900" s="232"/>
      <c r="AE900" s="177"/>
      <c r="AF900" s="177"/>
      <c r="AG900" s="92"/>
      <c r="AH900" s="92"/>
      <c r="AI900" s="92"/>
      <c r="AJ900" s="152"/>
      <c r="AK900" s="152"/>
      <c r="AL900" s="152"/>
      <c r="AM900" s="124"/>
      <c r="AN900" s="124"/>
      <c r="AO900" s="124"/>
      <c r="AP900" s="124"/>
      <c r="AQ900" s="124"/>
      <c r="AR900" s="124"/>
    </row>
    <row r="901" ht="15.75" customHeight="1">
      <c r="A901" s="232"/>
      <c r="B901" s="233"/>
      <c r="C901" s="232"/>
      <c r="D901" s="92"/>
      <c r="E901" s="232"/>
      <c r="F901" s="234"/>
      <c r="G901" s="232"/>
      <c r="H901" s="234"/>
      <c r="I901" s="232"/>
      <c r="J901" s="92"/>
      <c r="K901" s="124"/>
      <c r="L901" s="92"/>
      <c r="M901" s="235"/>
      <c r="N901" s="16"/>
      <c r="O901" s="236"/>
      <c r="P901" s="235"/>
      <c r="Q901" s="16"/>
      <c r="R901" s="237"/>
      <c r="S901" s="232"/>
      <c r="T901" s="253"/>
      <c r="U901" s="251"/>
      <c r="V901" s="177"/>
      <c r="W901" s="177"/>
      <c r="X901" s="177"/>
      <c r="Y901" s="177"/>
      <c r="Z901" s="177"/>
      <c r="AA901" s="241"/>
      <c r="AB901" s="235"/>
      <c r="AC901" s="235"/>
      <c r="AD901" s="232"/>
      <c r="AE901" s="177"/>
      <c r="AF901" s="177"/>
      <c r="AG901" s="92"/>
      <c r="AH901" s="92"/>
      <c r="AI901" s="92"/>
      <c r="AJ901" s="152"/>
      <c r="AK901" s="152"/>
      <c r="AL901" s="152"/>
      <c r="AM901" s="124"/>
      <c r="AN901" s="124"/>
      <c r="AO901" s="124"/>
      <c r="AP901" s="124"/>
      <c r="AQ901" s="124"/>
      <c r="AR901" s="124"/>
    </row>
    <row r="902" ht="15.75" customHeight="1">
      <c r="A902" s="232"/>
      <c r="B902" s="233"/>
      <c r="C902" s="232"/>
      <c r="D902" s="92"/>
      <c r="E902" s="232"/>
      <c r="F902" s="234"/>
      <c r="G902" s="232"/>
      <c r="H902" s="234"/>
      <c r="I902" s="232"/>
      <c r="J902" s="92"/>
      <c r="K902" s="124"/>
      <c r="L902" s="92"/>
      <c r="M902" s="235"/>
      <c r="N902" s="16"/>
      <c r="O902" s="236"/>
      <c r="P902" s="235"/>
      <c r="Q902" s="16"/>
      <c r="R902" s="237"/>
      <c r="S902" s="232"/>
      <c r="T902" s="253"/>
      <c r="U902" s="251"/>
      <c r="V902" s="177"/>
      <c r="W902" s="177"/>
      <c r="X902" s="177"/>
      <c r="Y902" s="177"/>
      <c r="Z902" s="177"/>
      <c r="AA902" s="241"/>
      <c r="AB902" s="235"/>
      <c r="AC902" s="235"/>
      <c r="AD902" s="232"/>
      <c r="AE902" s="177"/>
      <c r="AF902" s="177"/>
      <c r="AG902" s="92"/>
      <c r="AH902" s="92"/>
      <c r="AI902" s="92"/>
      <c r="AJ902" s="152"/>
      <c r="AK902" s="152"/>
      <c r="AL902" s="152"/>
      <c r="AM902" s="124"/>
      <c r="AN902" s="124"/>
      <c r="AO902" s="124"/>
      <c r="AP902" s="124"/>
      <c r="AQ902" s="124"/>
      <c r="AR902" s="124"/>
    </row>
    <row r="903" ht="15.75" customHeight="1">
      <c r="A903" s="232"/>
      <c r="B903" s="233"/>
      <c r="C903" s="232"/>
      <c r="D903" s="92"/>
      <c r="E903" s="232"/>
      <c r="F903" s="234"/>
      <c r="G903" s="232"/>
      <c r="H903" s="234"/>
      <c r="I903" s="232"/>
      <c r="J903" s="92"/>
      <c r="K903" s="124"/>
      <c r="L903" s="92"/>
      <c r="M903" s="235"/>
      <c r="N903" s="16"/>
      <c r="O903" s="236"/>
      <c r="P903" s="235"/>
      <c r="Q903" s="16"/>
      <c r="R903" s="237"/>
      <c r="S903" s="232"/>
      <c r="T903" s="253"/>
      <c r="U903" s="251"/>
      <c r="V903" s="177"/>
      <c r="W903" s="177"/>
      <c r="X903" s="177"/>
      <c r="Y903" s="177"/>
      <c r="Z903" s="177"/>
      <c r="AA903" s="241"/>
      <c r="AB903" s="235"/>
      <c r="AC903" s="235"/>
      <c r="AD903" s="232"/>
      <c r="AE903" s="177"/>
      <c r="AF903" s="177"/>
      <c r="AG903" s="92"/>
      <c r="AH903" s="92"/>
      <c r="AI903" s="92"/>
      <c r="AJ903" s="152"/>
      <c r="AK903" s="152"/>
      <c r="AL903" s="152"/>
      <c r="AM903" s="124"/>
      <c r="AN903" s="124"/>
      <c r="AO903" s="124"/>
      <c r="AP903" s="124"/>
      <c r="AQ903" s="124"/>
      <c r="AR903" s="124"/>
    </row>
    <row r="904" ht="15.75" customHeight="1">
      <c r="A904" s="232"/>
      <c r="B904" s="233"/>
      <c r="C904" s="232"/>
      <c r="D904" s="92"/>
      <c r="E904" s="232"/>
      <c r="F904" s="234"/>
      <c r="G904" s="232"/>
      <c r="H904" s="234"/>
      <c r="I904" s="232"/>
      <c r="J904" s="92"/>
      <c r="K904" s="124"/>
      <c r="L904" s="92"/>
      <c r="M904" s="235"/>
      <c r="N904" s="16"/>
      <c r="O904" s="236"/>
      <c r="P904" s="235"/>
      <c r="Q904" s="16"/>
      <c r="R904" s="237"/>
      <c r="S904" s="232"/>
      <c r="T904" s="253"/>
      <c r="U904" s="251"/>
      <c r="V904" s="177"/>
      <c r="W904" s="177"/>
      <c r="X904" s="177"/>
      <c r="Y904" s="177"/>
      <c r="Z904" s="177"/>
      <c r="AA904" s="241"/>
      <c r="AB904" s="235"/>
      <c r="AC904" s="235"/>
      <c r="AD904" s="232"/>
      <c r="AE904" s="177"/>
      <c r="AF904" s="177"/>
      <c r="AG904" s="92"/>
      <c r="AH904" s="92"/>
      <c r="AI904" s="92"/>
      <c r="AJ904" s="152"/>
      <c r="AK904" s="152"/>
      <c r="AL904" s="152"/>
      <c r="AM904" s="124"/>
      <c r="AN904" s="124"/>
      <c r="AO904" s="124"/>
      <c r="AP904" s="124"/>
      <c r="AQ904" s="124"/>
      <c r="AR904" s="124"/>
    </row>
    <row r="905" ht="15.75" customHeight="1">
      <c r="A905" s="232"/>
      <c r="B905" s="233"/>
      <c r="C905" s="232"/>
      <c r="D905" s="92"/>
      <c r="E905" s="232"/>
      <c r="F905" s="234"/>
      <c r="G905" s="232"/>
      <c r="H905" s="234"/>
      <c r="I905" s="232"/>
      <c r="J905" s="92"/>
      <c r="K905" s="124"/>
      <c r="L905" s="92"/>
      <c r="M905" s="235"/>
      <c r="N905" s="16"/>
      <c r="O905" s="236"/>
      <c r="P905" s="235"/>
      <c r="Q905" s="16"/>
      <c r="R905" s="237"/>
      <c r="S905" s="232"/>
      <c r="T905" s="253"/>
      <c r="U905" s="251"/>
      <c r="V905" s="177"/>
      <c r="W905" s="177"/>
      <c r="X905" s="177"/>
      <c r="Y905" s="177"/>
      <c r="Z905" s="177"/>
      <c r="AA905" s="241"/>
      <c r="AB905" s="235"/>
      <c r="AC905" s="235"/>
      <c r="AD905" s="232"/>
      <c r="AE905" s="177"/>
      <c r="AF905" s="177"/>
      <c r="AG905" s="92"/>
      <c r="AH905" s="92"/>
      <c r="AI905" s="92"/>
      <c r="AJ905" s="152"/>
      <c r="AK905" s="152"/>
      <c r="AL905" s="152"/>
      <c r="AM905" s="124"/>
      <c r="AN905" s="124"/>
      <c r="AO905" s="124"/>
      <c r="AP905" s="124"/>
      <c r="AQ905" s="124"/>
      <c r="AR905" s="124"/>
    </row>
    <row r="906" ht="15.75" customHeight="1">
      <c r="A906" s="232"/>
      <c r="B906" s="233"/>
      <c r="C906" s="232"/>
      <c r="D906" s="92"/>
      <c r="E906" s="232"/>
      <c r="F906" s="234"/>
      <c r="G906" s="232"/>
      <c r="H906" s="234"/>
      <c r="I906" s="232"/>
      <c r="J906" s="92"/>
      <c r="K906" s="124"/>
      <c r="L906" s="92"/>
      <c r="M906" s="235"/>
      <c r="N906" s="16"/>
      <c r="O906" s="236"/>
      <c r="P906" s="235"/>
      <c r="Q906" s="16"/>
      <c r="R906" s="237"/>
      <c r="S906" s="232"/>
      <c r="T906" s="253"/>
      <c r="U906" s="251"/>
      <c r="V906" s="177"/>
      <c r="W906" s="177"/>
      <c r="X906" s="177"/>
      <c r="Y906" s="177"/>
      <c r="Z906" s="177"/>
      <c r="AA906" s="241"/>
      <c r="AB906" s="235"/>
      <c r="AC906" s="235"/>
      <c r="AD906" s="232"/>
      <c r="AE906" s="177"/>
      <c r="AF906" s="177"/>
      <c r="AG906" s="92"/>
      <c r="AH906" s="92"/>
      <c r="AI906" s="92"/>
      <c r="AJ906" s="152"/>
      <c r="AK906" s="152"/>
      <c r="AL906" s="152"/>
      <c r="AM906" s="124"/>
      <c r="AN906" s="124"/>
      <c r="AO906" s="124"/>
      <c r="AP906" s="124"/>
      <c r="AQ906" s="124"/>
      <c r="AR906" s="124"/>
    </row>
    <row r="907" ht="15.75" customHeight="1">
      <c r="A907" s="232"/>
      <c r="B907" s="233"/>
      <c r="C907" s="232"/>
      <c r="D907" s="92"/>
      <c r="E907" s="232"/>
      <c r="F907" s="234"/>
      <c r="G907" s="232"/>
      <c r="H907" s="234"/>
      <c r="I907" s="232"/>
      <c r="J907" s="92"/>
      <c r="K907" s="124"/>
      <c r="L907" s="92"/>
      <c r="M907" s="235"/>
      <c r="N907" s="16"/>
      <c r="O907" s="236"/>
      <c r="P907" s="235"/>
      <c r="Q907" s="16"/>
      <c r="R907" s="237"/>
      <c r="S907" s="232"/>
      <c r="T907" s="253"/>
      <c r="U907" s="251"/>
      <c r="V907" s="177"/>
      <c r="W907" s="177"/>
      <c r="X907" s="177"/>
      <c r="Y907" s="177"/>
      <c r="Z907" s="177"/>
      <c r="AA907" s="241"/>
      <c r="AB907" s="235"/>
      <c r="AC907" s="235"/>
      <c r="AD907" s="232"/>
      <c r="AE907" s="177"/>
      <c r="AF907" s="177"/>
      <c r="AG907" s="92"/>
      <c r="AH907" s="92"/>
      <c r="AI907" s="92"/>
      <c r="AJ907" s="152"/>
      <c r="AK907" s="152"/>
      <c r="AL907" s="152"/>
      <c r="AM907" s="124"/>
      <c r="AN907" s="124"/>
      <c r="AO907" s="124"/>
      <c r="AP907" s="124"/>
      <c r="AQ907" s="124"/>
      <c r="AR907" s="124"/>
    </row>
    <row r="908" ht="15.75" customHeight="1">
      <c r="A908" s="232"/>
      <c r="B908" s="233"/>
      <c r="C908" s="232"/>
      <c r="D908" s="92"/>
      <c r="E908" s="232"/>
      <c r="F908" s="234"/>
      <c r="G908" s="232"/>
      <c r="H908" s="234"/>
      <c r="I908" s="232"/>
      <c r="J908" s="92"/>
      <c r="K908" s="124"/>
      <c r="L908" s="92"/>
      <c r="M908" s="235"/>
      <c r="N908" s="16"/>
      <c r="O908" s="236"/>
      <c r="P908" s="235"/>
      <c r="Q908" s="16"/>
      <c r="R908" s="237"/>
      <c r="S908" s="232"/>
      <c r="T908" s="253"/>
      <c r="U908" s="251"/>
      <c r="V908" s="177"/>
      <c r="W908" s="177"/>
      <c r="X908" s="177"/>
      <c r="Y908" s="177"/>
      <c r="Z908" s="177"/>
      <c r="AA908" s="241"/>
      <c r="AB908" s="235"/>
      <c r="AC908" s="235"/>
      <c r="AD908" s="232"/>
      <c r="AE908" s="177"/>
      <c r="AF908" s="177"/>
      <c r="AG908" s="92"/>
      <c r="AH908" s="92"/>
      <c r="AI908" s="92"/>
      <c r="AJ908" s="152"/>
      <c r="AK908" s="152"/>
      <c r="AL908" s="152"/>
      <c r="AM908" s="124"/>
      <c r="AN908" s="124"/>
      <c r="AO908" s="124"/>
      <c r="AP908" s="124"/>
      <c r="AQ908" s="124"/>
      <c r="AR908" s="124"/>
    </row>
    <row r="909" ht="15.75" customHeight="1">
      <c r="A909" s="232"/>
      <c r="B909" s="233"/>
      <c r="C909" s="232"/>
      <c r="D909" s="92"/>
      <c r="E909" s="232"/>
      <c r="F909" s="234"/>
      <c r="G909" s="232"/>
      <c r="H909" s="234"/>
      <c r="I909" s="232"/>
      <c r="J909" s="92"/>
      <c r="K909" s="124"/>
      <c r="L909" s="92"/>
      <c r="M909" s="235"/>
      <c r="N909" s="16"/>
      <c r="O909" s="236"/>
      <c r="P909" s="235"/>
      <c r="Q909" s="16"/>
      <c r="R909" s="237"/>
      <c r="S909" s="232"/>
      <c r="T909" s="253"/>
      <c r="U909" s="251"/>
      <c r="V909" s="177"/>
      <c r="W909" s="177"/>
      <c r="X909" s="177"/>
      <c r="Y909" s="177"/>
      <c r="Z909" s="177"/>
      <c r="AA909" s="241"/>
      <c r="AB909" s="235"/>
      <c r="AC909" s="235"/>
      <c r="AD909" s="232"/>
      <c r="AE909" s="177"/>
      <c r="AF909" s="177"/>
      <c r="AG909" s="92"/>
      <c r="AH909" s="92"/>
      <c r="AI909" s="92"/>
      <c r="AJ909" s="152"/>
      <c r="AK909" s="152"/>
      <c r="AL909" s="152"/>
      <c r="AM909" s="124"/>
      <c r="AN909" s="124"/>
      <c r="AO909" s="124"/>
      <c r="AP909" s="124"/>
      <c r="AQ909" s="124"/>
      <c r="AR909" s="124"/>
    </row>
    <row r="910" ht="15.75" customHeight="1">
      <c r="A910" s="232"/>
      <c r="B910" s="233"/>
      <c r="C910" s="232"/>
      <c r="D910" s="92"/>
      <c r="E910" s="232"/>
      <c r="F910" s="234"/>
      <c r="G910" s="232"/>
      <c r="H910" s="234"/>
      <c r="I910" s="232"/>
      <c r="J910" s="92"/>
      <c r="K910" s="124"/>
      <c r="L910" s="92"/>
      <c r="M910" s="235"/>
      <c r="N910" s="16"/>
      <c r="O910" s="236"/>
      <c r="P910" s="235"/>
      <c r="Q910" s="16"/>
      <c r="R910" s="237"/>
      <c r="S910" s="232"/>
      <c r="T910" s="253"/>
      <c r="U910" s="251"/>
      <c r="V910" s="177"/>
      <c r="W910" s="177"/>
      <c r="X910" s="177"/>
      <c r="Y910" s="177"/>
      <c r="Z910" s="177"/>
      <c r="AA910" s="241"/>
      <c r="AB910" s="235"/>
      <c r="AC910" s="235"/>
      <c r="AD910" s="232"/>
      <c r="AE910" s="177"/>
      <c r="AF910" s="177"/>
      <c r="AG910" s="92"/>
      <c r="AH910" s="92"/>
      <c r="AI910" s="92"/>
      <c r="AJ910" s="152"/>
      <c r="AK910" s="152"/>
      <c r="AL910" s="152"/>
      <c r="AM910" s="124"/>
      <c r="AN910" s="124"/>
      <c r="AO910" s="124"/>
      <c r="AP910" s="124"/>
      <c r="AQ910" s="124"/>
      <c r="AR910" s="124"/>
    </row>
    <row r="911" ht="15.75" customHeight="1">
      <c r="A911" s="232"/>
      <c r="B911" s="233"/>
      <c r="C911" s="232"/>
      <c r="D911" s="92"/>
      <c r="E911" s="232"/>
      <c r="F911" s="234"/>
      <c r="G911" s="232"/>
      <c r="H911" s="234"/>
      <c r="I911" s="232"/>
      <c r="J911" s="92"/>
      <c r="K911" s="124"/>
      <c r="L911" s="92"/>
      <c r="M911" s="235"/>
      <c r="N911" s="16"/>
      <c r="O911" s="236"/>
      <c r="P911" s="235"/>
      <c r="Q911" s="16"/>
      <c r="R911" s="237"/>
      <c r="S911" s="232"/>
      <c r="T911" s="253"/>
      <c r="U911" s="251"/>
      <c r="V911" s="177"/>
      <c r="W911" s="177"/>
      <c r="X911" s="177"/>
      <c r="Y911" s="177"/>
      <c r="Z911" s="177"/>
      <c r="AA911" s="241"/>
      <c r="AB911" s="235"/>
      <c r="AC911" s="235"/>
      <c r="AD911" s="232"/>
      <c r="AE911" s="177"/>
      <c r="AF911" s="177"/>
      <c r="AG911" s="92"/>
      <c r="AH911" s="92"/>
      <c r="AI911" s="92"/>
      <c r="AJ911" s="152"/>
      <c r="AK911" s="152"/>
      <c r="AL911" s="152"/>
      <c r="AM911" s="124"/>
      <c r="AN911" s="124"/>
      <c r="AO911" s="124"/>
      <c r="AP911" s="124"/>
      <c r="AQ911" s="124"/>
      <c r="AR911" s="124"/>
    </row>
    <row r="912" ht="15.75" customHeight="1">
      <c r="A912" s="232"/>
      <c r="B912" s="233"/>
      <c r="C912" s="232"/>
      <c r="D912" s="92"/>
      <c r="E912" s="232"/>
      <c r="F912" s="234"/>
      <c r="G912" s="232"/>
      <c r="H912" s="234"/>
      <c r="I912" s="232"/>
      <c r="J912" s="92"/>
      <c r="K912" s="124"/>
      <c r="L912" s="92"/>
      <c r="M912" s="235"/>
      <c r="N912" s="16"/>
      <c r="O912" s="236"/>
      <c r="P912" s="235"/>
      <c r="Q912" s="16"/>
      <c r="R912" s="237"/>
      <c r="S912" s="232"/>
      <c r="T912" s="253"/>
      <c r="U912" s="251"/>
      <c r="V912" s="177"/>
      <c r="W912" s="177"/>
      <c r="X912" s="177"/>
      <c r="Y912" s="177"/>
      <c r="Z912" s="177"/>
      <c r="AA912" s="241"/>
      <c r="AB912" s="235"/>
      <c r="AC912" s="235"/>
      <c r="AD912" s="232"/>
      <c r="AE912" s="177"/>
      <c r="AF912" s="177"/>
      <c r="AG912" s="92"/>
      <c r="AH912" s="92"/>
      <c r="AI912" s="92"/>
      <c r="AJ912" s="152"/>
      <c r="AK912" s="152"/>
      <c r="AL912" s="152"/>
      <c r="AM912" s="124"/>
      <c r="AN912" s="124"/>
      <c r="AO912" s="124"/>
      <c r="AP912" s="124"/>
      <c r="AQ912" s="124"/>
      <c r="AR912" s="124"/>
    </row>
    <row r="913" ht="15.75" customHeight="1">
      <c r="A913" s="232"/>
      <c r="B913" s="233"/>
      <c r="C913" s="232"/>
      <c r="D913" s="92"/>
      <c r="E913" s="232"/>
      <c r="F913" s="234"/>
      <c r="G913" s="232"/>
      <c r="H913" s="234"/>
      <c r="I913" s="232"/>
      <c r="J913" s="92"/>
      <c r="K913" s="124"/>
      <c r="L913" s="92"/>
      <c r="M913" s="235"/>
      <c r="N913" s="16"/>
      <c r="O913" s="236"/>
      <c r="P913" s="235"/>
      <c r="Q913" s="16"/>
      <c r="R913" s="237"/>
      <c r="S913" s="232"/>
      <c r="T913" s="253"/>
      <c r="U913" s="251"/>
      <c r="V913" s="177"/>
      <c r="W913" s="177"/>
      <c r="X913" s="177"/>
      <c r="Y913" s="177"/>
      <c r="Z913" s="177"/>
      <c r="AA913" s="241"/>
      <c r="AB913" s="235"/>
      <c r="AC913" s="235"/>
      <c r="AD913" s="232"/>
      <c r="AE913" s="177"/>
      <c r="AF913" s="177"/>
      <c r="AG913" s="92"/>
      <c r="AH913" s="92"/>
      <c r="AI913" s="92"/>
      <c r="AJ913" s="152"/>
      <c r="AK913" s="152"/>
      <c r="AL913" s="152"/>
      <c r="AM913" s="124"/>
      <c r="AN913" s="124"/>
      <c r="AO913" s="124"/>
      <c r="AP913" s="124"/>
      <c r="AQ913" s="124"/>
      <c r="AR913" s="124"/>
    </row>
    <row r="914" ht="15.75" customHeight="1">
      <c r="A914" s="232"/>
      <c r="B914" s="233"/>
      <c r="C914" s="232"/>
      <c r="D914" s="92"/>
      <c r="E914" s="232"/>
      <c r="F914" s="234"/>
      <c r="G914" s="232"/>
      <c r="H914" s="234"/>
      <c r="I914" s="232"/>
      <c r="J914" s="92"/>
      <c r="K914" s="124"/>
      <c r="L914" s="92"/>
      <c r="M914" s="235"/>
      <c r="N914" s="16"/>
      <c r="O914" s="236"/>
      <c r="P914" s="235"/>
      <c r="Q914" s="16"/>
      <c r="R914" s="237"/>
      <c r="S914" s="232"/>
      <c r="T914" s="253"/>
      <c r="U914" s="251"/>
      <c r="V914" s="177"/>
      <c r="W914" s="177"/>
      <c r="X914" s="177"/>
      <c r="Y914" s="177"/>
      <c r="Z914" s="177"/>
      <c r="AA914" s="241"/>
      <c r="AB914" s="235"/>
      <c r="AC914" s="235"/>
      <c r="AD914" s="232"/>
      <c r="AE914" s="177"/>
      <c r="AF914" s="177"/>
      <c r="AG914" s="92"/>
      <c r="AH914" s="92"/>
      <c r="AI914" s="92"/>
      <c r="AJ914" s="152"/>
      <c r="AK914" s="152"/>
      <c r="AL914" s="152"/>
      <c r="AM914" s="124"/>
      <c r="AN914" s="124"/>
      <c r="AO914" s="124"/>
      <c r="AP914" s="124"/>
      <c r="AQ914" s="124"/>
      <c r="AR914" s="124"/>
    </row>
    <row r="915" ht="15.75" customHeight="1">
      <c r="A915" s="232"/>
      <c r="B915" s="233"/>
      <c r="C915" s="232"/>
      <c r="D915" s="92"/>
      <c r="E915" s="232"/>
      <c r="F915" s="234"/>
      <c r="G915" s="232"/>
      <c r="H915" s="234"/>
      <c r="I915" s="232"/>
      <c r="J915" s="92"/>
      <c r="K915" s="124"/>
      <c r="L915" s="92"/>
      <c r="M915" s="235"/>
      <c r="N915" s="16"/>
      <c r="O915" s="236"/>
      <c r="P915" s="235"/>
      <c r="Q915" s="16"/>
      <c r="R915" s="237"/>
      <c r="S915" s="232"/>
      <c r="T915" s="253"/>
      <c r="U915" s="251"/>
      <c r="V915" s="177"/>
      <c r="W915" s="177"/>
      <c r="X915" s="177"/>
      <c r="Y915" s="177"/>
      <c r="Z915" s="177"/>
      <c r="AA915" s="241"/>
      <c r="AB915" s="235"/>
      <c r="AC915" s="235"/>
      <c r="AD915" s="232"/>
      <c r="AE915" s="177"/>
      <c r="AF915" s="177"/>
      <c r="AG915" s="92"/>
      <c r="AH915" s="92"/>
      <c r="AI915" s="92"/>
      <c r="AJ915" s="152"/>
      <c r="AK915" s="152"/>
      <c r="AL915" s="152"/>
      <c r="AM915" s="124"/>
      <c r="AN915" s="124"/>
      <c r="AO915" s="124"/>
      <c r="AP915" s="124"/>
      <c r="AQ915" s="124"/>
      <c r="AR915" s="124"/>
    </row>
    <row r="916" ht="15.75" customHeight="1">
      <c r="A916" s="232"/>
      <c r="B916" s="233"/>
      <c r="C916" s="232"/>
      <c r="D916" s="92"/>
      <c r="E916" s="232"/>
      <c r="F916" s="234"/>
      <c r="G916" s="232"/>
      <c r="H916" s="234"/>
      <c r="I916" s="232"/>
      <c r="J916" s="92"/>
      <c r="K916" s="124"/>
      <c r="L916" s="92"/>
      <c r="M916" s="235"/>
      <c r="N916" s="16"/>
      <c r="O916" s="236"/>
      <c r="P916" s="235"/>
      <c r="Q916" s="16"/>
      <c r="R916" s="237"/>
      <c r="S916" s="232"/>
      <c r="T916" s="253"/>
      <c r="U916" s="251"/>
      <c r="V916" s="177"/>
      <c r="W916" s="177"/>
      <c r="X916" s="177"/>
      <c r="Y916" s="177"/>
      <c r="Z916" s="177"/>
      <c r="AA916" s="241"/>
      <c r="AB916" s="235"/>
      <c r="AC916" s="235"/>
      <c r="AD916" s="232"/>
      <c r="AE916" s="177"/>
      <c r="AF916" s="177"/>
      <c r="AG916" s="92"/>
      <c r="AH916" s="92"/>
      <c r="AI916" s="92"/>
      <c r="AJ916" s="152"/>
      <c r="AK916" s="152"/>
      <c r="AL916" s="152"/>
      <c r="AM916" s="124"/>
      <c r="AN916" s="124"/>
      <c r="AO916" s="124"/>
      <c r="AP916" s="124"/>
      <c r="AQ916" s="124"/>
      <c r="AR916" s="124"/>
    </row>
    <row r="917" ht="15.75" customHeight="1">
      <c r="A917" s="232"/>
      <c r="B917" s="233"/>
      <c r="C917" s="232"/>
      <c r="D917" s="92"/>
      <c r="E917" s="232"/>
      <c r="F917" s="234"/>
      <c r="G917" s="232"/>
      <c r="H917" s="234"/>
      <c r="I917" s="232"/>
      <c r="J917" s="92"/>
      <c r="K917" s="124"/>
      <c r="L917" s="92"/>
      <c r="M917" s="235"/>
      <c r="N917" s="16"/>
      <c r="O917" s="236"/>
      <c r="P917" s="235"/>
      <c r="Q917" s="16"/>
      <c r="R917" s="237"/>
      <c r="S917" s="232"/>
      <c r="T917" s="253"/>
      <c r="U917" s="251"/>
      <c r="V917" s="177"/>
      <c r="W917" s="177"/>
      <c r="X917" s="177"/>
      <c r="Y917" s="177"/>
      <c r="Z917" s="177"/>
      <c r="AA917" s="241"/>
      <c r="AB917" s="235"/>
      <c r="AC917" s="235"/>
      <c r="AD917" s="232"/>
      <c r="AE917" s="177"/>
      <c r="AF917" s="177"/>
      <c r="AG917" s="92"/>
      <c r="AH917" s="92"/>
      <c r="AI917" s="92"/>
      <c r="AJ917" s="152"/>
      <c r="AK917" s="152"/>
      <c r="AL917" s="152"/>
      <c r="AM917" s="124"/>
      <c r="AN917" s="124"/>
      <c r="AO917" s="124"/>
      <c r="AP917" s="124"/>
      <c r="AQ917" s="124"/>
      <c r="AR917" s="124"/>
    </row>
    <row r="918" ht="15.75" customHeight="1">
      <c r="A918" s="232"/>
      <c r="B918" s="233"/>
      <c r="C918" s="232"/>
      <c r="D918" s="92"/>
      <c r="E918" s="232"/>
      <c r="F918" s="234"/>
      <c r="G918" s="232"/>
      <c r="H918" s="234"/>
      <c r="I918" s="232"/>
      <c r="J918" s="92"/>
      <c r="K918" s="124"/>
      <c r="L918" s="92"/>
      <c r="M918" s="235"/>
      <c r="N918" s="16"/>
      <c r="O918" s="236"/>
      <c r="P918" s="235"/>
      <c r="Q918" s="16"/>
      <c r="R918" s="237"/>
      <c r="S918" s="232"/>
      <c r="T918" s="253"/>
      <c r="U918" s="251"/>
      <c r="V918" s="177"/>
      <c r="W918" s="177"/>
      <c r="X918" s="177"/>
      <c r="Y918" s="177"/>
      <c r="Z918" s="177"/>
      <c r="AA918" s="241"/>
      <c r="AB918" s="235"/>
      <c r="AC918" s="235"/>
      <c r="AD918" s="232"/>
      <c r="AE918" s="177"/>
      <c r="AF918" s="177"/>
      <c r="AG918" s="92"/>
      <c r="AH918" s="92"/>
      <c r="AI918" s="92"/>
      <c r="AJ918" s="152"/>
      <c r="AK918" s="152"/>
      <c r="AL918" s="152"/>
      <c r="AM918" s="124"/>
      <c r="AN918" s="124"/>
      <c r="AO918" s="124"/>
      <c r="AP918" s="124"/>
      <c r="AQ918" s="124"/>
      <c r="AR918" s="124"/>
    </row>
    <row r="919" ht="15.75" customHeight="1">
      <c r="A919" s="232"/>
      <c r="B919" s="233"/>
      <c r="C919" s="232"/>
      <c r="D919" s="92"/>
      <c r="E919" s="232"/>
      <c r="F919" s="234"/>
      <c r="G919" s="232"/>
      <c r="H919" s="234"/>
      <c r="I919" s="232"/>
      <c r="J919" s="92"/>
      <c r="K919" s="124"/>
      <c r="L919" s="92"/>
      <c r="M919" s="235"/>
      <c r="N919" s="16"/>
      <c r="O919" s="236"/>
      <c r="P919" s="235"/>
      <c r="Q919" s="16"/>
      <c r="R919" s="237"/>
      <c r="S919" s="232"/>
      <c r="T919" s="253"/>
      <c r="U919" s="251"/>
      <c r="V919" s="177"/>
      <c r="W919" s="177"/>
      <c r="X919" s="177"/>
      <c r="Y919" s="177"/>
      <c r="Z919" s="177"/>
      <c r="AA919" s="241"/>
      <c r="AB919" s="235"/>
      <c r="AC919" s="235"/>
      <c r="AD919" s="232"/>
      <c r="AE919" s="177"/>
      <c r="AF919" s="177"/>
      <c r="AG919" s="92"/>
      <c r="AH919" s="92"/>
      <c r="AI919" s="92"/>
      <c r="AJ919" s="152"/>
      <c r="AK919" s="152"/>
      <c r="AL919" s="152"/>
      <c r="AM919" s="124"/>
      <c r="AN919" s="124"/>
      <c r="AO919" s="124"/>
      <c r="AP919" s="124"/>
      <c r="AQ919" s="124"/>
      <c r="AR919" s="124"/>
    </row>
    <row r="920" ht="15.75" customHeight="1">
      <c r="A920" s="232"/>
      <c r="B920" s="233"/>
      <c r="C920" s="232"/>
      <c r="D920" s="92"/>
      <c r="E920" s="232"/>
      <c r="F920" s="234"/>
      <c r="G920" s="232"/>
      <c r="H920" s="234"/>
      <c r="I920" s="232"/>
      <c r="J920" s="92"/>
      <c r="K920" s="124"/>
      <c r="L920" s="92"/>
      <c r="M920" s="235"/>
      <c r="N920" s="16"/>
      <c r="O920" s="236"/>
      <c r="P920" s="235"/>
      <c r="Q920" s="16"/>
      <c r="R920" s="237"/>
      <c r="S920" s="232"/>
      <c r="T920" s="253"/>
      <c r="U920" s="251"/>
      <c r="V920" s="177"/>
      <c r="W920" s="177"/>
      <c r="X920" s="177"/>
      <c r="Y920" s="177"/>
      <c r="Z920" s="177"/>
      <c r="AA920" s="241"/>
      <c r="AB920" s="235"/>
      <c r="AC920" s="235"/>
      <c r="AD920" s="232"/>
      <c r="AE920" s="177"/>
      <c r="AF920" s="177"/>
      <c r="AG920" s="92"/>
      <c r="AH920" s="92"/>
      <c r="AI920" s="92"/>
      <c r="AJ920" s="152"/>
      <c r="AK920" s="152"/>
      <c r="AL920" s="152"/>
      <c r="AM920" s="124"/>
      <c r="AN920" s="124"/>
      <c r="AO920" s="124"/>
      <c r="AP920" s="124"/>
      <c r="AQ920" s="124"/>
      <c r="AR920" s="124"/>
    </row>
    <row r="921" ht="15.75" customHeight="1">
      <c r="A921" s="232"/>
      <c r="B921" s="233"/>
      <c r="C921" s="232"/>
      <c r="D921" s="92"/>
      <c r="E921" s="232"/>
      <c r="F921" s="234"/>
      <c r="G921" s="232"/>
      <c r="H921" s="234"/>
      <c r="I921" s="232"/>
      <c r="J921" s="92"/>
      <c r="K921" s="124"/>
      <c r="L921" s="92"/>
      <c r="M921" s="235"/>
      <c r="N921" s="16"/>
      <c r="O921" s="236"/>
      <c r="P921" s="235"/>
      <c r="Q921" s="16"/>
      <c r="R921" s="237"/>
      <c r="S921" s="232"/>
      <c r="T921" s="253"/>
      <c r="U921" s="251"/>
      <c r="V921" s="177"/>
      <c r="W921" s="177"/>
      <c r="X921" s="177"/>
      <c r="Y921" s="177"/>
      <c r="Z921" s="177"/>
      <c r="AA921" s="241"/>
      <c r="AB921" s="235"/>
      <c r="AC921" s="235"/>
      <c r="AD921" s="232"/>
      <c r="AE921" s="177"/>
      <c r="AF921" s="177"/>
      <c r="AG921" s="92"/>
      <c r="AH921" s="92"/>
      <c r="AI921" s="92"/>
      <c r="AJ921" s="152"/>
      <c r="AK921" s="152"/>
      <c r="AL921" s="152"/>
      <c r="AM921" s="124"/>
      <c r="AN921" s="124"/>
      <c r="AO921" s="124"/>
      <c r="AP921" s="124"/>
      <c r="AQ921" s="124"/>
      <c r="AR921" s="124"/>
    </row>
    <row r="922" ht="15.75" customHeight="1">
      <c r="A922" s="232"/>
      <c r="B922" s="233"/>
      <c r="C922" s="232"/>
      <c r="D922" s="92"/>
      <c r="E922" s="232"/>
      <c r="F922" s="234"/>
      <c r="G922" s="232"/>
      <c r="H922" s="234"/>
      <c r="I922" s="232"/>
      <c r="J922" s="92"/>
      <c r="K922" s="124"/>
      <c r="L922" s="92"/>
      <c r="M922" s="235"/>
      <c r="N922" s="16"/>
      <c r="O922" s="236"/>
      <c r="P922" s="235"/>
      <c r="Q922" s="16"/>
      <c r="R922" s="237"/>
      <c r="S922" s="232"/>
      <c r="T922" s="253"/>
      <c r="U922" s="251"/>
      <c r="V922" s="177"/>
      <c r="W922" s="177"/>
      <c r="X922" s="177"/>
      <c r="Y922" s="177"/>
      <c r="Z922" s="177"/>
      <c r="AA922" s="241"/>
      <c r="AB922" s="235"/>
      <c r="AC922" s="235"/>
      <c r="AD922" s="232"/>
      <c r="AE922" s="177"/>
      <c r="AF922" s="177"/>
      <c r="AG922" s="92"/>
      <c r="AH922" s="92"/>
      <c r="AI922" s="92"/>
      <c r="AJ922" s="152"/>
      <c r="AK922" s="152"/>
      <c r="AL922" s="152"/>
      <c r="AM922" s="124"/>
      <c r="AN922" s="124"/>
      <c r="AO922" s="124"/>
      <c r="AP922" s="124"/>
      <c r="AQ922" s="124"/>
      <c r="AR922" s="124"/>
    </row>
    <row r="923" ht="15.75" customHeight="1">
      <c r="A923" s="232"/>
      <c r="B923" s="233"/>
      <c r="C923" s="232"/>
      <c r="D923" s="92"/>
      <c r="E923" s="232"/>
      <c r="F923" s="234"/>
      <c r="G923" s="232"/>
      <c r="H923" s="234"/>
      <c r="I923" s="232"/>
      <c r="J923" s="92"/>
      <c r="K923" s="124"/>
      <c r="L923" s="92"/>
      <c r="M923" s="235"/>
      <c r="N923" s="16"/>
      <c r="O923" s="236"/>
      <c r="P923" s="235"/>
      <c r="Q923" s="16"/>
      <c r="R923" s="237"/>
      <c r="S923" s="232"/>
      <c r="T923" s="253"/>
      <c r="U923" s="251"/>
      <c r="V923" s="177"/>
      <c r="W923" s="177"/>
      <c r="X923" s="177"/>
      <c r="Y923" s="177"/>
      <c r="Z923" s="177"/>
      <c r="AA923" s="241"/>
      <c r="AB923" s="235"/>
      <c r="AC923" s="235"/>
      <c r="AD923" s="232"/>
      <c r="AE923" s="177"/>
      <c r="AF923" s="177"/>
      <c r="AG923" s="92"/>
      <c r="AH923" s="92"/>
      <c r="AI923" s="92"/>
      <c r="AJ923" s="152"/>
      <c r="AK923" s="152"/>
      <c r="AL923" s="152"/>
      <c r="AM923" s="124"/>
      <c r="AN923" s="124"/>
      <c r="AO923" s="124"/>
      <c r="AP923" s="124"/>
      <c r="AQ923" s="124"/>
      <c r="AR923" s="124"/>
    </row>
    <row r="924" ht="15.75" customHeight="1">
      <c r="A924" s="232"/>
      <c r="B924" s="233"/>
      <c r="C924" s="232"/>
      <c r="D924" s="92"/>
      <c r="E924" s="232"/>
      <c r="F924" s="234"/>
      <c r="G924" s="232"/>
      <c r="H924" s="234"/>
      <c r="I924" s="232"/>
      <c r="J924" s="92"/>
      <c r="K924" s="124"/>
      <c r="L924" s="92"/>
      <c r="M924" s="235"/>
      <c r="N924" s="16"/>
      <c r="O924" s="236"/>
      <c r="P924" s="235"/>
      <c r="Q924" s="16"/>
      <c r="R924" s="237"/>
      <c r="S924" s="232"/>
      <c r="T924" s="253"/>
      <c r="U924" s="251"/>
      <c r="V924" s="177"/>
      <c r="W924" s="177"/>
      <c r="X924" s="177"/>
      <c r="Y924" s="177"/>
      <c r="Z924" s="177"/>
      <c r="AA924" s="241"/>
      <c r="AB924" s="235"/>
      <c r="AC924" s="235"/>
      <c r="AD924" s="232"/>
      <c r="AE924" s="177"/>
      <c r="AF924" s="177"/>
      <c r="AG924" s="92"/>
      <c r="AH924" s="92"/>
      <c r="AI924" s="92"/>
      <c r="AJ924" s="152"/>
      <c r="AK924" s="152"/>
      <c r="AL924" s="152"/>
      <c r="AM924" s="124"/>
      <c r="AN924" s="124"/>
      <c r="AO924" s="124"/>
      <c r="AP924" s="124"/>
      <c r="AQ924" s="124"/>
      <c r="AR924" s="124"/>
    </row>
    <row r="925" ht="15.75" customHeight="1">
      <c r="A925" s="232"/>
      <c r="B925" s="233"/>
      <c r="C925" s="232"/>
      <c r="D925" s="92"/>
      <c r="E925" s="232"/>
      <c r="F925" s="234"/>
      <c r="G925" s="232"/>
      <c r="H925" s="234"/>
      <c r="I925" s="232"/>
      <c r="J925" s="92"/>
      <c r="K925" s="124"/>
      <c r="L925" s="92"/>
      <c r="M925" s="235"/>
      <c r="N925" s="16"/>
      <c r="O925" s="236"/>
      <c r="P925" s="235"/>
      <c r="Q925" s="16"/>
      <c r="R925" s="237"/>
      <c r="S925" s="232"/>
      <c r="T925" s="253"/>
      <c r="U925" s="251"/>
      <c r="V925" s="177"/>
      <c r="W925" s="177"/>
      <c r="X925" s="177"/>
      <c r="Y925" s="177"/>
      <c r="Z925" s="177"/>
      <c r="AA925" s="241"/>
      <c r="AB925" s="235"/>
      <c r="AC925" s="235"/>
      <c r="AD925" s="232"/>
      <c r="AE925" s="177"/>
      <c r="AF925" s="177"/>
      <c r="AG925" s="92"/>
      <c r="AH925" s="92"/>
      <c r="AI925" s="92"/>
      <c r="AJ925" s="152"/>
      <c r="AK925" s="152"/>
      <c r="AL925" s="152"/>
      <c r="AM925" s="124"/>
      <c r="AN925" s="124"/>
      <c r="AO925" s="124"/>
      <c r="AP925" s="124"/>
      <c r="AQ925" s="124"/>
      <c r="AR925" s="124"/>
    </row>
    <row r="926" ht="15.75" customHeight="1">
      <c r="A926" s="232"/>
      <c r="B926" s="233"/>
      <c r="C926" s="232"/>
      <c r="D926" s="92"/>
      <c r="E926" s="232"/>
      <c r="F926" s="234"/>
      <c r="G926" s="232"/>
      <c r="H926" s="234"/>
      <c r="I926" s="232"/>
      <c r="J926" s="92"/>
      <c r="K926" s="124"/>
      <c r="L926" s="92"/>
      <c r="M926" s="235"/>
      <c r="N926" s="16"/>
      <c r="O926" s="236"/>
      <c r="P926" s="235"/>
      <c r="Q926" s="16"/>
      <c r="R926" s="237"/>
      <c r="S926" s="232"/>
      <c r="T926" s="253"/>
      <c r="U926" s="251"/>
      <c r="V926" s="177"/>
      <c r="W926" s="177"/>
      <c r="X926" s="177"/>
      <c r="Y926" s="177"/>
      <c r="Z926" s="177"/>
      <c r="AA926" s="241"/>
      <c r="AB926" s="235"/>
      <c r="AC926" s="235"/>
      <c r="AD926" s="232"/>
      <c r="AE926" s="177"/>
      <c r="AF926" s="177"/>
      <c r="AG926" s="92"/>
      <c r="AH926" s="92"/>
      <c r="AI926" s="92"/>
      <c r="AJ926" s="152"/>
      <c r="AK926" s="152"/>
      <c r="AL926" s="152"/>
      <c r="AM926" s="124"/>
      <c r="AN926" s="124"/>
      <c r="AO926" s="124"/>
      <c r="AP926" s="124"/>
      <c r="AQ926" s="124"/>
      <c r="AR926" s="124"/>
    </row>
    <row r="927" ht="15.75" customHeight="1">
      <c r="A927" s="232"/>
      <c r="B927" s="233"/>
      <c r="C927" s="232"/>
      <c r="D927" s="92"/>
      <c r="E927" s="232"/>
      <c r="F927" s="234"/>
      <c r="G927" s="232"/>
      <c r="H927" s="234"/>
      <c r="I927" s="232"/>
      <c r="J927" s="92"/>
      <c r="K927" s="124"/>
      <c r="L927" s="92"/>
      <c r="M927" s="235"/>
      <c r="N927" s="16"/>
      <c r="O927" s="236"/>
      <c r="P927" s="235"/>
      <c r="Q927" s="16"/>
      <c r="R927" s="237"/>
      <c r="S927" s="232"/>
      <c r="T927" s="253"/>
      <c r="U927" s="251"/>
      <c r="V927" s="177"/>
      <c r="W927" s="177"/>
      <c r="X927" s="177"/>
      <c r="Y927" s="177"/>
      <c r="Z927" s="177"/>
      <c r="AA927" s="241"/>
      <c r="AB927" s="235"/>
      <c r="AC927" s="235"/>
      <c r="AD927" s="232"/>
      <c r="AE927" s="177"/>
      <c r="AF927" s="177"/>
      <c r="AG927" s="92"/>
      <c r="AH927" s="92"/>
      <c r="AI927" s="92"/>
      <c r="AJ927" s="152"/>
      <c r="AK927" s="152"/>
      <c r="AL927" s="152"/>
      <c r="AM927" s="124"/>
      <c r="AN927" s="124"/>
      <c r="AO927" s="124"/>
      <c r="AP927" s="124"/>
      <c r="AQ927" s="124"/>
      <c r="AR927" s="124"/>
    </row>
    <row r="928" ht="15.75" customHeight="1">
      <c r="A928" s="232"/>
      <c r="B928" s="233"/>
      <c r="C928" s="232"/>
      <c r="D928" s="92"/>
      <c r="E928" s="232"/>
      <c r="F928" s="234"/>
      <c r="G928" s="232"/>
      <c r="H928" s="234"/>
      <c r="I928" s="232"/>
      <c r="J928" s="92"/>
      <c r="K928" s="124"/>
      <c r="L928" s="92"/>
      <c r="M928" s="235"/>
      <c r="N928" s="16"/>
      <c r="O928" s="236"/>
      <c r="P928" s="235"/>
      <c r="Q928" s="16"/>
      <c r="R928" s="237"/>
      <c r="S928" s="232"/>
      <c r="T928" s="253"/>
      <c r="U928" s="251"/>
      <c r="V928" s="177"/>
      <c r="W928" s="177"/>
      <c r="X928" s="177"/>
      <c r="Y928" s="177"/>
      <c r="Z928" s="177"/>
      <c r="AA928" s="241"/>
      <c r="AB928" s="235"/>
      <c r="AC928" s="235"/>
      <c r="AD928" s="232"/>
      <c r="AE928" s="177"/>
      <c r="AF928" s="177"/>
      <c r="AG928" s="92"/>
      <c r="AH928" s="92"/>
      <c r="AI928" s="92"/>
      <c r="AJ928" s="152"/>
      <c r="AK928" s="152"/>
      <c r="AL928" s="152"/>
      <c r="AM928" s="124"/>
      <c r="AN928" s="124"/>
      <c r="AO928" s="124"/>
      <c r="AP928" s="124"/>
      <c r="AQ928" s="124"/>
      <c r="AR928" s="124"/>
    </row>
    <row r="929" ht="15.75" customHeight="1">
      <c r="A929" s="232"/>
      <c r="B929" s="233"/>
      <c r="C929" s="232"/>
      <c r="D929" s="92"/>
      <c r="E929" s="232"/>
      <c r="F929" s="234"/>
      <c r="G929" s="232"/>
      <c r="H929" s="234"/>
      <c r="I929" s="232"/>
      <c r="J929" s="92"/>
      <c r="K929" s="124"/>
      <c r="L929" s="92"/>
      <c r="M929" s="235"/>
      <c r="N929" s="16"/>
      <c r="O929" s="236"/>
      <c r="P929" s="235"/>
      <c r="Q929" s="16"/>
      <c r="R929" s="237"/>
      <c r="S929" s="232"/>
      <c r="T929" s="253"/>
      <c r="U929" s="251"/>
      <c r="V929" s="177"/>
      <c r="W929" s="177"/>
      <c r="X929" s="177"/>
      <c r="Y929" s="177"/>
      <c r="Z929" s="177"/>
      <c r="AA929" s="241"/>
      <c r="AB929" s="235"/>
      <c r="AC929" s="235"/>
      <c r="AD929" s="232"/>
      <c r="AE929" s="177"/>
      <c r="AF929" s="177"/>
      <c r="AG929" s="92"/>
      <c r="AH929" s="92"/>
      <c r="AI929" s="92"/>
      <c r="AJ929" s="152"/>
      <c r="AK929" s="152"/>
      <c r="AL929" s="152"/>
      <c r="AM929" s="124"/>
      <c r="AN929" s="124"/>
      <c r="AO929" s="124"/>
      <c r="AP929" s="124"/>
      <c r="AQ929" s="124"/>
      <c r="AR929" s="124"/>
    </row>
    <row r="930" ht="15.75" customHeight="1">
      <c r="A930" s="232"/>
      <c r="B930" s="233"/>
      <c r="C930" s="232"/>
      <c r="D930" s="92"/>
      <c r="E930" s="232"/>
      <c r="F930" s="234"/>
      <c r="G930" s="232"/>
      <c r="H930" s="234"/>
      <c r="I930" s="232"/>
      <c r="J930" s="92"/>
      <c r="K930" s="124"/>
      <c r="L930" s="92"/>
      <c r="M930" s="235"/>
      <c r="N930" s="16"/>
      <c r="O930" s="236"/>
      <c r="P930" s="235"/>
      <c r="Q930" s="16"/>
      <c r="R930" s="237"/>
      <c r="S930" s="232"/>
      <c r="T930" s="253"/>
      <c r="U930" s="251"/>
      <c r="V930" s="177"/>
      <c r="W930" s="177"/>
      <c r="X930" s="177"/>
      <c r="Y930" s="177"/>
      <c r="Z930" s="177"/>
      <c r="AA930" s="241"/>
      <c r="AB930" s="235"/>
      <c r="AC930" s="235"/>
      <c r="AD930" s="232"/>
      <c r="AE930" s="177"/>
      <c r="AF930" s="177"/>
      <c r="AG930" s="92"/>
      <c r="AH930" s="92"/>
      <c r="AI930" s="92"/>
      <c r="AJ930" s="152"/>
      <c r="AK930" s="152"/>
      <c r="AL930" s="152"/>
      <c r="AM930" s="124"/>
      <c r="AN930" s="124"/>
      <c r="AO930" s="124"/>
      <c r="AP930" s="124"/>
      <c r="AQ930" s="124"/>
      <c r="AR930" s="124"/>
    </row>
    <row r="931" ht="15.75" customHeight="1">
      <c r="A931" s="232"/>
      <c r="B931" s="233"/>
      <c r="C931" s="232"/>
      <c r="D931" s="92"/>
      <c r="E931" s="232"/>
      <c r="F931" s="234"/>
      <c r="G931" s="232"/>
      <c r="H931" s="234"/>
      <c r="I931" s="232"/>
      <c r="J931" s="92"/>
      <c r="K931" s="124"/>
      <c r="L931" s="92"/>
      <c r="M931" s="235"/>
      <c r="N931" s="16"/>
      <c r="O931" s="236"/>
      <c r="P931" s="235"/>
      <c r="Q931" s="16"/>
      <c r="R931" s="237"/>
      <c r="S931" s="232"/>
      <c r="T931" s="253"/>
      <c r="U931" s="251"/>
      <c r="V931" s="177"/>
      <c r="W931" s="177"/>
      <c r="X931" s="177"/>
      <c r="Y931" s="177"/>
      <c r="Z931" s="177"/>
      <c r="AA931" s="241"/>
      <c r="AB931" s="235"/>
      <c r="AC931" s="235"/>
      <c r="AD931" s="232"/>
      <c r="AE931" s="177"/>
      <c r="AF931" s="177"/>
      <c r="AG931" s="92"/>
      <c r="AH931" s="92"/>
      <c r="AI931" s="92"/>
      <c r="AJ931" s="152"/>
      <c r="AK931" s="152"/>
      <c r="AL931" s="152"/>
      <c r="AM931" s="124"/>
      <c r="AN931" s="124"/>
      <c r="AO931" s="124"/>
      <c r="AP931" s="124"/>
      <c r="AQ931" s="124"/>
      <c r="AR931" s="124"/>
    </row>
    <row r="932" ht="15.75" customHeight="1">
      <c r="A932" s="232"/>
      <c r="B932" s="233"/>
      <c r="C932" s="232"/>
      <c r="D932" s="92"/>
      <c r="E932" s="232"/>
      <c r="F932" s="234"/>
      <c r="G932" s="232"/>
      <c r="H932" s="234"/>
      <c r="I932" s="232"/>
      <c r="J932" s="92"/>
      <c r="K932" s="124"/>
      <c r="L932" s="92"/>
      <c r="M932" s="235"/>
      <c r="N932" s="16"/>
      <c r="O932" s="236"/>
      <c r="P932" s="235"/>
      <c r="Q932" s="16"/>
      <c r="R932" s="237"/>
      <c r="S932" s="232"/>
      <c r="T932" s="253"/>
      <c r="U932" s="251"/>
      <c r="V932" s="177"/>
      <c r="W932" s="177"/>
      <c r="X932" s="177"/>
      <c r="Y932" s="177"/>
      <c r="Z932" s="177"/>
      <c r="AA932" s="241"/>
      <c r="AB932" s="235"/>
      <c r="AC932" s="235"/>
      <c r="AD932" s="232"/>
      <c r="AE932" s="177"/>
      <c r="AF932" s="177"/>
      <c r="AG932" s="92"/>
      <c r="AH932" s="92"/>
      <c r="AI932" s="92"/>
      <c r="AJ932" s="152"/>
      <c r="AK932" s="152"/>
      <c r="AL932" s="152"/>
      <c r="AM932" s="124"/>
      <c r="AN932" s="124"/>
      <c r="AO932" s="124"/>
      <c r="AP932" s="124"/>
      <c r="AQ932" s="124"/>
      <c r="AR932" s="124"/>
    </row>
    <row r="933" ht="15.75" customHeight="1">
      <c r="A933" s="232"/>
      <c r="B933" s="233"/>
      <c r="C933" s="232"/>
      <c r="D933" s="92"/>
      <c r="E933" s="232"/>
      <c r="F933" s="234"/>
      <c r="G933" s="232"/>
      <c r="H933" s="234"/>
      <c r="I933" s="232"/>
      <c r="J933" s="92"/>
      <c r="K933" s="124"/>
      <c r="L933" s="92"/>
      <c r="M933" s="235"/>
      <c r="N933" s="16"/>
      <c r="O933" s="236"/>
      <c r="P933" s="235"/>
      <c r="Q933" s="16"/>
      <c r="R933" s="237"/>
      <c r="S933" s="232"/>
      <c r="T933" s="253"/>
      <c r="U933" s="251"/>
      <c r="V933" s="177"/>
      <c r="W933" s="177"/>
      <c r="X933" s="177"/>
      <c r="Y933" s="177"/>
      <c r="Z933" s="177"/>
      <c r="AA933" s="241"/>
      <c r="AB933" s="235"/>
      <c r="AC933" s="235"/>
      <c r="AD933" s="232"/>
      <c r="AE933" s="177"/>
      <c r="AF933" s="177"/>
      <c r="AG933" s="92"/>
      <c r="AH933" s="92"/>
      <c r="AI933" s="92"/>
      <c r="AJ933" s="152"/>
      <c r="AK933" s="152"/>
      <c r="AL933" s="152"/>
      <c r="AM933" s="124"/>
      <c r="AN933" s="124"/>
      <c r="AO933" s="124"/>
      <c r="AP933" s="124"/>
      <c r="AQ933" s="124"/>
      <c r="AR933" s="124"/>
    </row>
    <row r="934" ht="15.75" customHeight="1">
      <c r="A934" s="232"/>
      <c r="B934" s="233"/>
      <c r="C934" s="232"/>
      <c r="D934" s="92"/>
      <c r="E934" s="232"/>
      <c r="F934" s="234"/>
      <c r="G934" s="232"/>
      <c r="H934" s="234"/>
      <c r="I934" s="232"/>
      <c r="J934" s="92"/>
      <c r="K934" s="124"/>
      <c r="L934" s="92"/>
      <c r="M934" s="235"/>
      <c r="N934" s="16"/>
      <c r="O934" s="236"/>
      <c r="P934" s="235"/>
      <c r="Q934" s="16"/>
      <c r="R934" s="237"/>
      <c r="S934" s="232"/>
      <c r="T934" s="253"/>
      <c r="U934" s="251"/>
      <c r="V934" s="177"/>
      <c r="W934" s="177"/>
      <c r="X934" s="177"/>
      <c r="Y934" s="177"/>
      <c r="Z934" s="177"/>
      <c r="AA934" s="241"/>
      <c r="AB934" s="235"/>
      <c r="AC934" s="235"/>
      <c r="AD934" s="232"/>
      <c r="AE934" s="177"/>
      <c r="AF934" s="177"/>
      <c r="AG934" s="92"/>
      <c r="AH934" s="92"/>
      <c r="AI934" s="92"/>
      <c r="AJ934" s="152"/>
      <c r="AK934" s="152"/>
      <c r="AL934" s="152"/>
      <c r="AM934" s="124"/>
      <c r="AN934" s="124"/>
      <c r="AO934" s="124"/>
      <c r="AP934" s="124"/>
      <c r="AQ934" s="124"/>
      <c r="AR934" s="124"/>
    </row>
    <row r="935" ht="15.75" customHeight="1">
      <c r="A935" s="232"/>
      <c r="B935" s="233"/>
      <c r="C935" s="232"/>
      <c r="D935" s="92"/>
      <c r="E935" s="232"/>
      <c r="F935" s="234"/>
      <c r="G935" s="232"/>
      <c r="H935" s="234"/>
      <c r="I935" s="232"/>
      <c r="J935" s="92"/>
      <c r="K935" s="124"/>
      <c r="L935" s="92"/>
      <c r="M935" s="235"/>
      <c r="N935" s="16"/>
      <c r="O935" s="236"/>
      <c r="P935" s="235"/>
      <c r="Q935" s="16"/>
      <c r="R935" s="237"/>
      <c r="S935" s="232"/>
      <c r="T935" s="253"/>
      <c r="U935" s="251"/>
      <c r="V935" s="177"/>
      <c r="W935" s="177"/>
      <c r="X935" s="177"/>
      <c r="Y935" s="177"/>
      <c r="Z935" s="177"/>
      <c r="AA935" s="241"/>
      <c r="AB935" s="235"/>
      <c r="AC935" s="235"/>
      <c r="AD935" s="232"/>
      <c r="AE935" s="177"/>
      <c r="AF935" s="177"/>
      <c r="AG935" s="92"/>
      <c r="AH935" s="92"/>
      <c r="AI935" s="92"/>
      <c r="AJ935" s="152"/>
      <c r="AK935" s="152"/>
      <c r="AL935" s="152"/>
      <c r="AM935" s="124"/>
      <c r="AN935" s="124"/>
      <c r="AO935" s="124"/>
      <c r="AP935" s="124"/>
      <c r="AQ935" s="124"/>
      <c r="AR935" s="124"/>
    </row>
    <row r="936" ht="15.75" customHeight="1">
      <c r="A936" s="232"/>
      <c r="B936" s="233"/>
      <c r="C936" s="232"/>
      <c r="D936" s="92"/>
      <c r="E936" s="232"/>
      <c r="F936" s="234"/>
      <c r="G936" s="232"/>
      <c r="H936" s="234"/>
      <c r="I936" s="232"/>
      <c r="J936" s="92"/>
      <c r="K936" s="124"/>
      <c r="L936" s="92"/>
      <c r="M936" s="235"/>
      <c r="N936" s="16"/>
      <c r="O936" s="236"/>
      <c r="P936" s="235"/>
      <c r="Q936" s="16"/>
      <c r="R936" s="237"/>
      <c r="S936" s="232"/>
      <c r="T936" s="253"/>
      <c r="U936" s="251"/>
      <c r="V936" s="177"/>
      <c r="W936" s="177"/>
      <c r="X936" s="177"/>
      <c r="Y936" s="177"/>
      <c r="Z936" s="177"/>
      <c r="AA936" s="241"/>
      <c r="AB936" s="235"/>
      <c r="AC936" s="235"/>
      <c r="AD936" s="232"/>
      <c r="AE936" s="177"/>
      <c r="AF936" s="177"/>
      <c r="AG936" s="92"/>
      <c r="AH936" s="92"/>
      <c r="AI936" s="92"/>
      <c r="AJ936" s="152"/>
      <c r="AK936" s="152"/>
      <c r="AL936" s="152"/>
      <c r="AM936" s="124"/>
      <c r="AN936" s="124"/>
      <c r="AO936" s="124"/>
      <c r="AP936" s="124"/>
      <c r="AQ936" s="124"/>
      <c r="AR936" s="124"/>
    </row>
    <row r="937" ht="15.75" customHeight="1">
      <c r="A937" s="232"/>
      <c r="B937" s="233"/>
      <c r="C937" s="232"/>
      <c r="D937" s="92"/>
      <c r="E937" s="232"/>
      <c r="F937" s="234"/>
      <c r="G937" s="232"/>
      <c r="H937" s="234"/>
      <c r="I937" s="232"/>
      <c r="J937" s="92"/>
      <c r="K937" s="124"/>
      <c r="L937" s="92"/>
      <c r="M937" s="235"/>
      <c r="N937" s="16"/>
      <c r="O937" s="236"/>
      <c r="P937" s="235"/>
      <c r="Q937" s="16"/>
      <c r="R937" s="237"/>
      <c r="S937" s="232"/>
      <c r="T937" s="253"/>
      <c r="U937" s="251"/>
      <c r="V937" s="177"/>
      <c r="W937" s="177"/>
      <c r="X937" s="177"/>
      <c r="Y937" s="177"/>
      <c r="Z937" s="177"/>
      <c r="AA937" s="241"/>
      <c r="AB937" s="235"/>
      <c r="AC937" s="235"/>
      <c r="AD937" s="232"/>
      <c r="AE937" s="177"/>
      <c r="AF937" s="177"/>
      <c r="AG937" s="92"/>
      <c r="AH937" s="92"/>
      <c r="AI937" s="92"/>
      <c r="AJ937" s="152"/>
      <c r="AK937" s="152"/>
      <c r="AL937" s="152"/>
      <c r="AM937" s="124"/>
      <c r="AN937" s="124"/>
      <c r="AO937" s="124"/>
      <c r="AP937" s="124"/>
      <c r="AQ937" s="124"/>
      <c r="AR937" s="124"/>
    </row>
    <row r="938" ht="15.75" customHeight="1">
      <c r="A938" s="232"/>
      <c r="B938" s="233"/>
      <c r="C938" s="232"/>
      <c r="D938" s="92"/>
      <c r="E938" s="232"/>
      <c r="F938" s="234"/>
      <c r="G938" s="232"/>
      <c r="H938" s="234"/>
      <c r="I938" s="232"/>
      <c r="J938" s="92"/>
      <c r="K938" s="124"/>
      <c r="L938" s="92"/>
      <c r="M938" s="235"/>
      <c r="N938" s="16"/>
      <c r="O938" s="236"/>
      <c r="P938" s="235"/>
      <c r="Q938" s="16"/>
      <c r="R938" s="237"/>
      <c r="S938" s="232"/>
      <c r="T938" s="253"/>
      <c r="U938" s="251"/>
      <c r="V938" s="177"/>
      <c r="W938" s="177"/>
      <c r="X938" s="177"/>
      <c r="Y938" s="177"/>
      <c r="Z938" s="177"/>
      <c r="AA938" s="241"/>
      <c r="AB938" s="235"/>
      <c r="AC938" s="235"/>
      <c r="AD938" s="232"/>
      <c r="AE938" s="177"/>
      <c r="AF938" s="177"/>
      <c r="AG938" s="92"/>
      <c r="AH938" s="92"/>
      <c r="AI938" s="92"/>
      <c r="AJ938" s="152"/>
      <c r="AK938" s="152"/>
      <c r="AL938" s="152"/>
      <c r="AM938" s="124"/>
      <c r="AN938" s="124"/>
      <c r="AO938" s="124"/>
      <c r="AP938" s="124"/>
      <c r="AQ938" s="124"/>
      <c r="AR938" s="124"/>
    </row>
    <row r="939" ht="15.75" customHeight="1">
      <c r="A939" s="232"/>
      <c r="B939" s="233"/>
      <c r="C939" s="232"/>
      <c r="D939" s="92"/>
      <c r="E939" s="232"/>
      <c r="F939" s="234"/>
      <c r="G939" s="232"/>
      <c r="H939" s="234"/>
      <c r="I939" s="232"/>
      <c r="J939" s="92"/>
      <c r="K939" s="124"/>
      <c r="L939" s="92"/>
      <c r="M939" s="235"/>
      <c r="N939" s="16"/>
      <c r="O939" s="236"/>
      <c r="P939" s="235"/>
      <c r="Q939" s="16"/>
      <c r="R939" s="237"/>
      <c r="S939" s="232"/>
      <c r="T939" s="253"/>
      <c r="U939" s="251"/>
      <c r="V939" s="177"/>
      <c r="W939" s="177"/>
      <c r="X939" s="177"/>
      <c r="Y939" s="177"/>
      <c r="Z939" s="177"/>
      <c r="AA939" s="241"/>
      <c r="AB939" s="235"/>
      <c r="AC939" s="235"/>
      <c r="AD939" s="232"/>
      <c r="AE939" s="177"/>
      <c r="AF939" s="177"/>
      <c r="AG939" s="92"/>
      <c r="AH939" s="92"/>
      <c r="AI939" s="92"/>
      <c r="AJ939" s="152"/>
      <c r="AK939" s="152"/>
      <c r="AL939" s="152"/>
      <c r="AM939" s="124"/>
      <c r="AN939" s="124"/>
      <c r="AO939" s="124"/>
      <c r="AP939" s="124"/>
      <c r="AQ939" s="124"/>
      <c r="AR939" s="124"/>
    </row>
    <row r="940" ht="15.75" customHeight="1">
      <c r="A940" s="232"/>
      <c r="B940" s="233"/>
      <c r="C940" s="232"/>
      <c r="D940" s="92"/>
      <c r="E940" s="232"/>
      <c r="F940" s="234"/>
      <c r="G940" s="232"/>
      <c r="H940" s="234"/>
      <c r="I940" s="232"/>
      <c r="J940" s="92"/>
      <c r="K940" s="124"/>
      <c r="L940" s="92"/>
      <c r="M940" s="235"/>
      <c r="N940" s="16"/>
      <c r="O940" s="236"/>
      <c r="P940" s="235"/>
      <c r="Q940" s="16"/>
      <c r="R940" s="237"/>
      <c r="S940" s="232"/>
      <c r="T940" s="253"/>
      <c r="U940" s="251"/>
      <c r="V940" s="177"/>
      <c r="W940" s="177"/>
      <c r="X940" s="177"/>
      <c r="Y940" s="177"/>
      <c r="Z940" s="177"/>
      <c r="AA940" s="241"/>
      <c r="AB940" s="235"/>
      <c r="AC940" s="235"/>
      <c r="AD940" s="232"/>
      <c r="AE940" s="177"/>
      <c r="AF940" s="177"/>
      <c r="AG940" s="92"/>
      <c r="AH940" s="92"/>
      <c r="AI940" s="92"/>
      <c r="AJ940" s="152"/>
      <c r="AK940" s="152"/>
      <c r="AL940" s="152"/>
      <c r="AM940" s="124"/>
      <c r="AN940" s="124"/>
      <c r="AO940" s="124"/>
      <c r="AP940" s="124"/>
      <c r="AQ940" s="124"/>
      <c r="AR940" s="124"/>
    </row>
    <row r="941" ht="15.75" customHeight="1">
      <c r="A941" s="232"/>
      <c r="B941" s="233"/>
      <c r="C941" s="232"/>
      <c r="D941" s="92"/>
      <c r="E941" s="232"/>
      <c r="F941" s="234"/>
      <c r="G941" s="232"/>
      <c r="H941" s="234"/>
      <c r="I941" s="232"/>
      <c r="J941" s="92"/>
      <c r="K941" s="124"/>
      <c r="L941" s="92"/>
      <c r="M941" s="235"/>
      <c r="N941" s="16"/>
      <c r="O941" s="236"/>
      <c r="P941" s="235"/>
      <c r="Q941" s="16"/>
      <c r="R941" s="237"/>
      <c r="S941" s="232"/>
      <c r="T941" s="253"/>
      <c r="U941" s="251"/>
      <c r="V941" s="177"/>
      <c r="W941" s="177"/>
      <c r="X941" s="177"/>
      <c r="Y941" s="177"/>
      <c r="Z941" s="177"/>
      <c r="AA941" s="241"/>
      <c r="AB941" s="235"/>
      <c r="AC941" s="235"/>
      <c r="AD941" s="232"/>
      <c r="AE941" s="177"/>
      <c r="AF941" s="177"/>
      <c r="AG941" s="92"/>
      <c r="AH941" s="92"/>
      <c r="AI941" s="92"/>
      <c r="AJ941" s="152"/>
      <c r="AK941" s="152"/>
      <c r="AL941" s="152"/>
      <c r="AM941" s="124"/>
      <c r="AN941" s="124"/>
      <c r="AO941" s="124"/>
      <c r="AP941" s="124"/>
      <c r="AQ941" s="124"/>
      <c r="AR941" s="124"/>
    </row>
    <row r="942" ht="15.75" customHeight="1">
      <c r="A942" s="232"/>
      <c r="B942" s="233"/>
      <c r="C942" s="232"/>
      <c r="D942" s="92"/>
      <c r="E942" s="232"/>
      <c r="F942" s="234"/>
      <c r="G942" s="232"/>
      <c r="H942" s="234"/>
      <c r="I942" s="232"/>
      <c r="J942" s="92"/>
      <c r="K942" s="124"/>
      <c r="L942" s="92"/>
      <c r="M942" s="235"/>
      <c r="N942" s="16"/>
      <c r="O942" s="236"/>
      <c r="P942" s="235"/>
      <c r="Q942" s="16"/>
      <c r="R942" s="237"/>
      <c r="S942" s="232"/>
      <c r="T942" s="253"/>
      <c r="U942" s="251"/>
      <c r="V942" s="177"/>
      <c r="W942" s="177"/>
      <c r="X942" s="177"/>
      <c r="Y942" s="177"/>
      <c r="Z942" s="177"/>
      <c r="AA942" s="241"/>
      <c r="AB942" s="235"/>
      <c r="AC942" s="235"/>
      <c r="AD942" s="232"/>
      <c r="AE942" s="177"/>
      <c r="AF942" s="177"/>
      <c r="AG942" s="92"/>
      <c r="AH942" s="92"/>
      <c r="AI942" s="92"/>
      <c r="AJ942" s="152"/>
      <c r="AK942" s="152"/>
      <c r="AL942" s="152"/>
      <c r="AM942" s="124"/>
      <c r="AN942" s="124"/>
      <c r="AO942" s="124"/>
      <c r="AP942" s="124"/>
      <c r="AQ942" s="124"/>
      <c r="AR942" s="124"/>
    </row>
    <row r="943" ht="15.75" customHeight="1">
      <c r="A943" s="232"/>
      <c r="B943" s="233"/>
      <c r="C943" s="232"/>
      <c r="D943" s="92"/>
      <c r="E943" s="232"/>
      <c r="F943" s="234"/>
      <c r="G943" s="232"/>
      <c r="H943" s="234"/>
      <c r="I943" s="232"/>
      <c r="J943" s="92"/>
      <c r="K943" s="124"/>
      <c r="L943" s="92"/>
      <c r="M943" s="235"/>
      <c r="N943" s="16"/>
      <c r="O943" s="236"/>
      <c r="P943" s="235"/>
      <c r="Q943" s="16"/>
      <c r="R943" s="237"/>
      <c r="S943" s="232"/>
      <c r="T943" s="253"/>
      <c r="U943" s="251"/>
      <c r="V943" s="177"/>
      <c r="W943" s="177"/>
      <c r="X943" s="177"/>
      <c r="Y943" s="177"/>
      <c r="Z943" s="177"/>
      <c r="AA943" s="241"/>
      <c r="AB943" s="235"/>
      <c r="AC943" s="235"/>
      <c r="AD943" s="232"/>
      <c r="AE943" s="177"/>
      <c r="AF943" s="177"/>
      <c r="AG943" s="92"/>
      <c r="AH943" s="92"/>
      <c r="AI943" s="92"/>
      <c r="AJ943" s="152"/>
      <c r="AK943" s="152"/>
      <c r="AL943" s="152"/>
      <c r="AM943" s="124"/>
      <c r="AN943" s="124"/>
      <c r="AO943" s="124"/>
      <c r="AP943" s="124"/>
      <c r="AQ943" s="124"/>
      <c r="AR943" s="124"/>
    </row>
    <row r="944" ht="15.75" customHeight="1">
      <c r="A944" s="232"/>
      <c r="B944" s="233"/>
      <c r="C944" s="232"/>
      <c r="D944" s="92"/>
      <c r="E944" s="232"/>
      <c r="F944" s="234"/>
      <c r="G944" s="232"/>
      <c r="H944" s="234"/>
      <c r="I944" s="232"/>
      <c r="J944" s="92"/>
      <c r="K944" s="124"/>
      <c r="L944" s="92"/>
      <c r="M944" s="235"/>
      <c r="N944" s="16"/>
      <c r="O944" s="236"/>
      <c r="P944" s="235"/>
      <c r="Q944" s="16"/>
      <c r="R944" s="237"/>
      <c r="S944" s="232"/>
      <c r="T944" s="253"/>
      <c r="U944" s="251"/>
      <c r="V944" s="177"/>
      <c r="W944" s="177"/>
      <c r="X944" s="177"/>
      <c r="Y944" s="177"/>
      <c r="Z944" s="177"/>
      <c r="AA944" s="241"/>
      <c r="AB944" s="235"/>
      <c r="AC944" s="235"/>
      <c r="AD944" s="232"/>
      <c r="AE944" s="177"/>
      <c r="AF944" s="177"/>
      <c r="AG944" s="92"/>
      <c r="AH944" s="92"/>
      <c r="AI944" s="92"/>
      <c r="AJ944" s="152"/>
      <c r="AK944" s="152"/>
      <c r="AL944" s="152"/>
      <c r="AM944" s="124"/>
      <c r="AN944" s="124"/>
      <c r="AO944" s="124"/>
      <c r="AP944" s="124"/>
      <c r="AQ944" s="124"/>
      <c r="AR944" s="124"/>
    </row>
    <row r="945" ht="15.75" customHeight="1">
      <c r="A945" s="232"/>
      <c r="B945" s="233"/>
      <c r="C945" s="232"/>
      <c r="D945" s="92"/>
      <c r="E945" s="232"/>
      <c r="F945" s="234"/>
      <c r="G945" s="232"/>
      <c r="H945" s="234"/>
      <c r="I945" s="232"/>
      <c r="J945" s="92"/>
      <c r="K945" s="124"/>
      <c r="L945" s="92"/>
      <c r="M945" s="235"/>
      <c r="N945" s="16"/>
      <c r="O945" s="236"/>
      <c r="P945" s="235"/>
      <c r="Q945" s="16"/>
      <c r="R945" s="237"/>
      <c r="S945" s="232"/>
      <c r="T945" s="253"/>
      <c r="U945" s="251"/>
      <c r="V945" s="177"/>
      <c r="W945" s="177"/>
      <c r="X945" s="177"/>
      <c r="Y945" s="177"/>
      <c r="Z945" s="177"/>
      <c r="AA945" s="241"/>
      <c r="AB945" s="235"/>
      <c r="AC945" s="235"/>
      <c r="AD945" s="232"/>
      <c r="AE945" s="177"/>
      <c r="AF945" s="177"/>
      <c r="AG945" s="92"/>
      <c r="AH945" s="92"/>
      <c r="AI945" s="92"/>
      <c r="AJ945" s="152"/>
      <c r="AK945" s="152"/>
      <c r="AL945" s="152"/>
      <c r="AM945" s="124"/>
      <c r="AN945" s="124"/>
      <c r="AO945" s="124"/>
      <c r="AP945" s="124"/>
      <c r="AQ945" s="124"/>
      <c r="AR945" s="124"/>
    </row>
    <row r="946" ht="15.75" customHeight="1">
      <c r="A946" s="232"/>
      <c r="B946" s="233"/>
      <c r="C946" s="232"/>
      <c r="D946" s="92"/>
      <c r="E946" s="232"/>
      <c r="F946" s="234"/>
      <c r="G946" s="232"/>
      <c r="H946" s="234"/>
      <c r="I946" s="232"/>
      <c r="J946" s="92"/>
      <c r="K946" s="124"/>
      <c r="L946" s="92"/>
      <c r="M946" s="235"/>
      <c r="N946" s="16"/>
      <c r="O946" s="236"/>
      <c r="P946" s="235"/>
      <c r="Q946" s="16"/>
      <c r="R946" s="237"/>
      <c r="S946" s="232"/>
      <c r="T946" s="253"/>
      <c r="U946" s="251"/>
      <c r="V946" s="177"/>
      <c r="W946" s="177"/>
      <c r="X946" s="177"/>
      <c r="Y946" s="177"/>
      <c r="Z946" s="177"/>
      <c r="AA946" s="241"/>
      <c r="AB946" s="235"/>
      <c r="AC946" s="235"/>
      <c r="AD946" s="232"/>
      <c r="AE946" s="177"/>
      <c r="AF946" s="177"/>
      <c r="AG946" s="92"/>
      <c r="AH946" s="92"/>
      <c r="AI946" s="92"/>
      <c r="AJ946" s="152"/>
      <c r="AK946" s="152"/>
      <c r="AL946" s="152"/>
      <c r="AM946" s="124"/>
      <c r="AN946" s="124"/>
      <c r="AO946" s="124"/>
      <c r="AP946" s="124"/>
      <c r="AQ946" s="124"/>
      <c r="AR946" s="124"/>
    </row>
    <row r="947" ht="15.75" customHeight="1">
      <c r="A947" s="232"/>
      <c r="B947" s="233"/>
      <c r="C947" s="232"/>
      <c r="D947" s="92"/>
      <c r="E947" s="232"/>
      <c r="F947" s="234"/>
      <c r="G947" s="232"/>
      <c r="H947" s="234"/>
      <c r="I947" s="232"/>
      <c r="J947" s="92"/>
      <c r="K947" s="124"/>
      <c r="L947" s="92"/>
      <c r="M947" s="235"/>
      <c r="N947" s="16"/>
      <c r="O947" s="236"/>
      <c r="P947" s="235"/>
      <c r="Q947" s="16"/>
      <c r="R947" s="237"/>
      <c r="S947" s="232"/>
      <c r="T947" s="253"/>
      <c r="U947" s="251"/>
      <c r="V947" s="177"/>
      <c r="W947" s="177"/>
      <c r="X947" s="177"/>
      <c r="Y947" s="177"/>
      <c r="Z947" s="177"/>
      <c r="AA947" s="241"/>
      <c r="AB947" s="235"/>
      <c r="AC947" s="235"/>
      <c r="AD947" s="232"/>
      <c r="AE947" s="177"/>
      <c r="AF947" s="177"/>
      <c r="AG947" s="92"/>
      <c r="AH947" s="92"/>
      <c r="AI947" s="92"/>
      <c r="AJ947" s="152"/>
      <c r="AK947" s="152"/>
      <c r="AL947" s="152"/>
      <c r="AM947" s="124"/>
      <c r="AN947" s="124"/>
      <c r="AO947" s="124"/>
      <c r="AP947" s="124"/>
      <c r="AQ947" s="124"/>
      <c r="AR947" s="124"/>
    </row>
    <row r="948" ht="15.75" customHeight="1">
      <c r="A948" s="232"/>
      <c r="B948" s="233"/>
      <c r="C948" s="232"/>
      <c r="D948" s="92"/>
      <c r="E948" s="232"/>
      <c r="F948" s="234"/>
      <c r="G948" s="232"/>
      <c r="H948" s="234"/>
      <c r="I948" s="232"/>
      <c r="J948" s="92"/>
      <c r="K948" s="124"/>
      <c r="L948" s="92"/>
      <c r="M948" s="235"/>
      <c r="N948" s="16"/>
      <c r="O948" s="236"/>
      <c r="P948" s="235"/>
      <c r="Q948" s="16"/>
      <c r="R948" s="237"/>
      <c r="S948" s="232"/>
      <c r="T948" s="253"/>
      <c r="U948" s="251"/>
      <c r="V948" s="177"/>
      <c r="W948" s="177"/>
      <c r="X948" s="177"/>
      <c r="Y948" s="177"/>
      <c r="Z948" s="177"/>
      <c r="AA948" s="241"/>
      <c r="AB948" s="235"/>
      <c r="AC948" s="235"/>
      <c r="AD948" s="232"/>
      <c r="AE948" s="177"/>
      <c r="AF948" s="177"/>
      <c r="AG948" s="92"/>
      <c r="AH948" s="92"/>
      <c r="AI948" s="92"/>
      <c r="AJ948" s="152"/>
      <c r="AK948" s="152"/>
      <c r="AL948" s="152"/>
      <c r="AM948" s="124"/>
      <c r="AN948" s="124"/>
      <c r="AO948" s="124"/>
      <c r="AP948" s="124"/>
      <c r="AQ948" s="124"/>
      <c r="AR948" s="124"/>
    </row>
    <row r="949" ht="15.75" customHeight="1">
      <c r="A949" s="232"/>
      <c r="B949" s="233"/>
      <c r="C949" s="232"/>
      <c r="D949" s="92"/>
      <c r="E949" s="232"/>
      <c r="F949" s="234"/>
      <c r="G949" s="232"/>
      <c r="H949" s="234"/>
      <c r="I949" s="232"/>
      <c r="J949" s="92"/>
      <c r="K949" s="124"/>
      <c r="L949" s="92"/>
      <c r="M949" s="235"/>
      <c r="N949" s="16"/>
      <c r="O949" s="236"/>
      <c r="P949" s="235"/>
      <c r="Q949" s="16"/>
      <c r="R949" s="237"/>
      <c r="S949" s="232"/>
      <c r="T949" s="253"/>
      <c r="U949" s="251"/>
      <c r="V949" s="177"/>
      <c r="W949" s="177"/>
      <c r="X949" s="177"/>
      <c r="Y949" s="177"/>
      <c r="Z949" s="177"/>
      <c r="AA949" s="241"/>
      <c r="AB949" s="235"/>
      <c r="AC949" s="235"/>
      <c r="AD949" s="232"/>
      <c r="AE949" s="177"/>
      <c r="AF949" s="177"/>
      <c r="AG949" s="92"/>
      <c r="AH949" s="92"/>
      <c r="AI949" s="92"/>
      <c r="AJ949" s="152"/>
      <c r="AK949" s="152"/>
      <c r="AL949" s="152"/>
      <c r="AM949" s="124"/>
      <c r="AN949" s="124"/>
      <c r="AO949" s="124"/>
      <c r="AP949" s="124"/>
      <c r="AQ949" s="124"/>
      <c r="AR949" s="124"/>
    </row>
    <row r="950" ht="15.75" customHeight="1">
      <c r="A950" s="232"/>
      <c r="B950" s="233"/>
      <c r="C950" s="232"/>
      <c r="D950" s="92"/>
      <c r="E950" s="232"/>
      <c r="F950" s="234"/>
      <c r="G950" s="232"/>
      <c r="H950" s="234"/>
      <c r="I950" s="232"/>
      <c r="J950" s="92"/>
      <c r="K950" s="124"/>
      <c r="L950" s="92"/>
      <c r="M950" s="235"/>
      <c r="N950" s="16"/>
      <c r="O950" s="236"/>
      <c r="P950" s="235"/>
      <c r="Q950" s="16"/>
      <c r="R950" s="237"/>
      <c r="S950" s="232"/>
      <c r="T950" s="253"/>
      <c r="U950" s="251"/>
      <c r="V950" s="177"/>
      <c r="W950" s="177"/>
      <c r="X950" s="177"/>
      <c r="Y950" s="177"/>
      <c r="Z950" s="177"/>
      <c r="AA950" s="241"/>
      <c r="AB950" s="235"/>
      <c r="AC950" s="235"/>
      <c r="AD950" s="232"/>
      <c r="AE950" s="177"/>
      <c r="AF950" s="177"/>
      <c r="AG950" s="92"/>
      <c r="AH950" s="92"/>
      <c r="AI950" s="92"/>
      <c r="AJ950" s="152"/>
      <c r="AK950" s="152"/>
      <c r="AL950" s="152"/>
      <c r="AM950" s="124"/>
      <c r="AN950" s="124"/>
      <c r="AO950" s="124"/>
      <c r="AP950" s="124"/>
      <c r="AQ950" s="124"/>
      <c r="AR950" s="124"/>
    </row>
    <row r="951" ht="15.75" customHeight="1">
      <c r="A951" s="232"/>
      <c r="B951" s="233"/>
      <c r="C951" s="232"/>
      <c r="D951" s="92"/>
      <c r="E951" s="232"/>
      <c r="F951" s="234"/>
      <c r="G951" s="232"/>
      <c r="H951" s="234"/>
      <c r="I951" s="232"/>
      <c r="J951" s="92"/>
      <c r="K951" s="124"/>
      <c r="L951" s="92"/>
      <c r="M951" s="235"/>
      <c r="N951" s="16"/>
      <c r="O951" s="236"/>
      <c r="P951" s="235"/>
      <c r="Q951" s="16"/>
      <c r="R951" s="237"/>
      <c r="S951" s="232"/>
      <c r="T951" s="253"/>
      <c r="U951" s="251"/>
      <c r="V951" s="177"/>
      <c r="W951" s="177"/>
      <c r="X951" s="177"/>
      <c r="Y951" s="177"/>
      <c r="Z951" s="177"/>
      <c r="AA951" s="241"/>
      <c r="AB951" s="235"/>
      <c r="AC951" s="235"/>
      <c r="AD951" s="232"/>
      <c r="AE951" s="177"/>
      <c r="AF951" s="177"/>
      <c r="AG951" s="92"/>
      <c r="AH951" s="92"/>
      <c r="AI951" s="92"/>
      <c r="AJ951" s="152"/>
      <c r="AK951" s="152"/>
      <c r="AL951" s="152"/>
      <c r="AM951" s="124"/>
      <c r="AN951" s="124"/>
      <c r="AO951" s="124"/>
      <c r="AP951" s="124"/>
      <c r="AQ951" s="124"/>
      <c r="AR951" s="124"/>
    </row>
    <row r="952" ht="15.75" customHeight="1">
      <c r="A952" s="232"/>
      <c r="B952" s="233"/>
      <c r="C952" s="232"/>
      <c r="D952" s="92"/>
      <c r="E952" s="232"/>
      <c r="F952" s="234"/>
      <c r="G952" s="232"/>
      <c r="H952" s="234"/>
      <c r="I952" s="232"/>
      <c r="J952" s="92"/>
      <c r="K952" s="124"/>
      <c r="L952" s="92"/>
      <c r="M952" s="235"/>
      <c r="N952" s="16"/>
      <c r="O952" s="236"/>
      <c r="P952" s="235"/>
      <c r="Q952" s="16"/>
      <c r="R952" s="237"/>
      <c r="S952" s="232"/>
      <c r="T952" s="253"/>
      <c r="U952" s="251"/>
      <c r="V952" s="177"/>
      <c r="W952" s="177"/>
      <c r="X952" s="177"/>
      <c r="Y952" s="177"/>
      <c r="Z952" s="177"/>
      <c r="AA952" s="241"/>
      <c r="AB952" s="235"/>
      <c r="AC952" s="235"/>
      <c r="AD952" s="232"/>
      <c r="AE952" s="177"/>
      <c r="AF952" s="177"/>
      <c r="AG952" s="92"/>
      <c r="AH952" s="92"/>
      <c r="AI952" s="92"/>
      <c r="AJ952" s="152"/>
      <c r="AK952" s="152"/>
      <c r="AL952" s="152"/>
      <c r="AM952" s="124"/>
      <c r="AN952" s="124"/>
      <c r="AO952" s="124"/>
      <c r="AP952" s="124"/>
      <c r="AQ952" s="124"/>
      <c r="AR952" s="124"/>
    </row>
    <row r="953" ht="15.75" customHeight="1">
      <c r="A953" s="232"/>
      <c r="B953" s="233"/>
      <c r="C953" s="232"/>
      <c r="D953" s="92"/>
      <c r="E953" s="232"/>
      <c r="F953" s="234"/>
      <c r="G953" s="232"/>
      <c r="H953" s="234"/>
      <c r="I953" s="232"/>
      <c r="J953" s="92"/>
      <c r="K953" s="124"/>
      <c r="L953" s="92"/>
      <c r="M953" s="235"/>
      <c r="N953" s="16"/>
      <c r="O953" s="236"/>
      <c r="P953" s="235"/>
      <c r="Q953" s="16"/>
      <c r="R953" s="237"/>
      <c r="S953" s="232"/>
      <c r="T953" s="253"/>
      <c r="U953" s="251"/>
      <c r="V953" s="177"/>
      <c r="W953" s="177"/>
      <c r="X953" s="177"/>
      <c r="Y953" s="177"/>
      <c r="Z953" s="177"/>
      <c r="AA953" s="241"/>
      <c r="AB953" s="235"/>
      <c r="AC953" s="235"/>
      <c r="AD953" s="232"/>
      <c r="AE953" s="177"/>
      <c r="AF953" s="177"/>
      <c r="AG953" s="92"/>
      <c r="AH953" s="92"/>
      <c r="AI953" s="92"/>
      <c r="AJ953" s="152"/>
      <c r="AK953" s="152"/>
      <c r="AL953" s="152"/>
      <c r="AM953" s="124"/>
      <c r="AN953" s="124"/>
      <c r="AO953" s="124"/>
      <c r="AP953" s="124"/>
      <c r="AQ953" s="124"/>
      <c r="AR953" s="124"/>
    </row>
    <row r="954" ht="15.75" customHeight="1">
      <c r="A954" s="232"/>
      <c r="B954" s="233"/>
      <c r="C954" s="232"/>
      <c r="D954" s="92"/>
      <c r="E954" s="232"/>
      <c r="F954" s="234"/>
      <c r="G954" s="232"/>
      <c r="H954" s="234"/>
      <c r="I954" s="232"/>
      <c r="J954" s="92"/>
      <c r="K954" s="124"/>
      <c r="L954" s="92"/>
      <c r="M954" s="235"/>
      <c r="N954" s="16"/>
      <c r="O954" s="236"/>
      <c r="P954" s="235"/>
      <c r="Q954" s="16"/>
      <c r="R954" s="237"/>
      <c r="S954" s="232"/>
      <c r="T954" s="253"/>
      <c r="U954" s="251"/>
      <c r="V954" s="177"/>
      <c r="W954" s="177"/>
      <c r="X954" s="177"/>
      <c r="Y954" s="177"/>
      <c r="Z954" s="177"/>
      <c r="AA954" s="241"/>
      <c r="AB954" s="235"/>
      <c r="AC954" s="235"/>
      <c r="AD954" s="232"/>
      <c r="AE954" s="177"/>
      <c r="AF954" s="177"/>
      <c r="AG954" s="92"/>
      <c r="AH954" s="92"/>
      <c r="AI954" s="92"/>
      <c r="AJ954" s="152"/>
      <c r="AK954" s="152"/>
      <c r="AL954" s="152"/>
      <c r="AM954" s="124"/>
      <c r="AN954" s="124"/>
      <c r="AO954" s="124"/>
      <c r="AP954" s="124"/>
      <c r="AQ954" s="124"/>
      <c r="AR954" s="124"/>
    </row>
    <row r="955" ht="15.75" customHeight="1">
      <c r="A955" s="232"/>
      <c r="B955" s="233"/>
      <c r="C955" s="232"/>
      <c r="D955" s="92"/>
      <c r="E955" s="232"/>
      <c r="F955" s="234"/>
      <c r="G955" s="232"/>
      <c r="H955" s="234"/>
      <c r="I955" s="232"/>
      <c r="J955" s="92"/>
      <c r="K955" s="124"/>
      <c r="L955" s="92"/>
      <c r="M955" s="235"/>
      <c r="N955" s="16"/>
      <c r="O955" s="236"/>
      <c r="P955" s="235"/>
      <c r="Q955" s="16"/>
      <c r="R955" s="237"/>
      <c r="S955" s="232"/>
      <c r="T955" s="253"/>
      <c r="U955" s="251"/>
      <c r="V955" s="177"/>
      <c r="W955" s="177"/>
      <c r="X955" s="177"/>
      <c r="Y955" s="177"/>
      <c r="Z955" s="177"/>
      <c r="AA955" s="241"/>
      <c r="AB955" s="235"/>
      <c r="AC955" s="235"/>
      <c r="AD955" s="232"/>
      <c r="AE955" s="177"/>
      <c r="AF955" s="177"/>
      <c r="AG955" s="92"/>
      <c r="AH955" s="92"/>
      <c r="AI955" s="92"/>
      <c r="AJ955" s="152"/>
      <c r="AK955" s="152"/>
      <c r="AL955" s="152"/>
      <c r="AM955" s="124"/>
      <c r="AN955" s="124"/>
      <c r="AO955" s="124"/>
      <c r="AP955" s="124"/>
      <c r="AQ955" s="124"/>
      <c r="AR955" s="124"/>
    </row>
    <row r="956" ht="15.75" customHeight="1">
      <c r="A956" s="232"/>
      <c r="B956" s="233"/>
      <c r="C956" s="232"/>
      <c r="D956" s="92"/>
      <c r="E956" s="232"/>
      <c r="F956" s="234"/>
      <c r="G956" s="232"/>
      <c r="H956" s="234"/>
      <c r="I956" s="232"/>
      <c r="J956" s="92"/>
      <c r="K956" s="124"/>
      <c r="L956" s="92"/>
      <c r="M956" s="235"/>
      <c r="N956" s="16"/>
      <c r="O956" s="236"/>
      <c r="P956" s="235"/>
      <c r="Q956" s="16"/>
      <c r="R956" s="237"/>
      <c r="S956" s="232"/>
      <c r="T956" s="253"/>
      <c r="U956" s="251"/>
      <c r="V956" s="177"/>
      <c r="W956" s="177"/>
      <c r="X956" s="177"/>
      <c r="Y956" s="177"/>
      <c r="Z956" s="177"/>
      <c r="AA956" s="241"/>
      <c r="AB956" s="235"/>
      <c r="AC956" s="235"/>
      <c r="AD956" s="232"/>
      <c r="AE956" s="177"/>
      <c r="AF956" s="177"/>
      <c r="AG956" s="92"/>
      <c r="AH956" s="92"/>
      <c r="AI956" s="92"/>
      <c r="AJ956" s="152"/>
      <c r="AK956" s="152"/>
      <c r="AL956" s="152"/>
      <c r="AM956" s="124"/>
      <c r="AN956" s="124"/>
      <c r="AO956" s="124"/>
      <c r="AP956" s="124"/>
      <c r="AQ956" s="124"/>
      <c r="AR956" s="124"/>
    </row>
    <row r="957" ht="15.75" customHeight="1">
      <c r="A957" s="232"/>
      <c r="B957" s="233"/>
      <c r="C957" s="232"/>
      <c r="D957" s="92"/>
      <c r="E957" s="232"/>
      <c r="F957" s="234"/>
      <c r="G957" s="232"/>
      <c r="H957" s="234"/>
      <c r="I957" s="232"/>
      <c r="J957" s="92"/>
      <c r="K957" s="124"/>
      <c r="L957" s="92"/>
      <c r="M957" s="235"/>
      <c r="N957" s="16"/>
      <c r="O957" s="236"/>
      <c r="P957" s="235"/>
      <c r="Q957" s="16"/>
      <c r="R957" s="237"/>
      <c r="S957" s="232"/>
      <c r="T957" s="253"/>
      <c r="U957" s="251"/>
      <c r="V957" s="177"/>
      <c r="W957" s="177"/>
      <c r="X957" s="177"/>
      <c r="Y957" s="177"/>
      <c r="Z957" s="177"/>
      <c r="AA957" s="241"/>
      <c r="AB957" s="235"/>
      <c r="AC957" s="235"/>
      <c r="AD957" s="232"/>
      <c r="AE957" s="177"/>
      <c r="AF957" s="177"/>
      <c r="AG957" s="92"/>
      <c r="AH957" s="92"/>
      <c r="AI957" s="92"/>
      <c r="AJ957" s="152"/>
      <c r="AK957" s="152"/>
      <c r="AL957" s="152"/>
      <c r="AM957" s="124"/>
      <c r="AN957" s="124"/>
      <c r="AO957" s="124"/>
      <c r="AP957" s="124"/>
      <c r="AQ957" s="124"/>
      <c r="AR957" s="124"/>
    </row>
    <row r="958" ht="15.75" customHeight="1">
      <c r="A958" s="232"/>
      <c r="B958" s="233"/>
      <c r="C958" s="232"/>
      <c r="D958" s="92"/>
      <c r="E958" s="232"/>
      <c r="F958" s="234"/>
      <c r="G958" s="232"/>
      <c r="H958" s="234"/>
      <c r="I958" s="232"/>
      <c r="J958" s="92"/>
      <c r="K958" s="124"/>
      <c r="L958" s="92"/>
      <c r="M958" s="235"/>
      <c r="N958" s="16"/>
      <c r="O958" s="236"/>
      <c r="P958" s="235"/>
      <c r="Q958" s="16"/>
      <c r="R958" s="237"/>
      <c r="S958" s="232"/>
      <c r="T958" s="253"/>
      <c r="U958" s="251"/>
      <c r="V958" s="177"/>
      <c r="W958" s="177"/>
      <c r="X958" s="177"/>
      <c r="Y958" s="177"/>
      <c r="Z958" s="177"/>
      <c r="AA958" s="241"/>
      <c r="AB958" s="235"/>
      <c r="AC958" s="235"/>
      <c r="AD958" s="232"/>
      <c r="AE958" s="177"/>
      <c r="AF958" s="177"/>
      <c r="AG958" s="92"/>
      <c r="AH958" s="92"/>
      <c r="AI958" s="92"/>
      <c r="AJ958" s="152"/>
      <c r="AK958" s="152"/>
      <c r="AL958" s="152"/>
      <c r="AM958" s="124"/>
      <c r="AN958" s="124"/>
      <c r="AO958" s="124"/>
      <c r="AP958" s="124"/>
      <c r="AQ958" s="124"/>
      <c r="AR958" s="124"/>
    </row>
    <row r="959" ht="15.75" customHeight="1">
      <c r="A959" s="232"/>
      <c r="B959" s="233"/>
      <c r="C959" s="232"/>
      <c r="D959" s="92"/>
      <c r="E959" s="232"/>
      <c r="F959" s="234"/>
      <c r="G959" s="232"/>
      <c r="H959" s="234"/>
      <c r="I959" s="232"/>
      <c r="J959" s="92"/>
      <c r="K959" s="124"/>
      <c r="L959" s="92"/>
      <c r="M959" s="235"/>
      <c r="N959" s="16"/>
      <c r="O959" s="236"/>
      <c r="P959" s="235"/>
      <c r="Q959" s="16"/>
      <c r="R959" s="237"/>
      <c r="S959" s="232"/>
      <c r="T959" s="253"/>
      <c r="U959" s="251"/>
      <c r="V959" s="177"/>
      <c r="W959" s="177"/>
      <c r="X959" s="177"/>
      <c r="Y959" s="177"/>
      <c r="Z959" s="177"/>
      <c r="AA959" s="241"/>
      <c r="AB959" s="235"/>
      <c r="AC959" s="235"/>
      <c r="AD959" s="232"/>
      <c r="AE959" s="177"/>
      <c r="AF959" s="177"/>
      <c r="AG959" s="92"/>
      <c r="AH959" s="92"/>
      <c r="AI959" s="92"/>
      <c r="AJ959" s="152"/>
      <c r="AK959" s="152"/>
      <c r="AL959" s="152"/>
      <c r="AM959" s="124"/>
      <c r="AN959" s="124"/>
      <c r="AO959" s="124"/>
      <c r="AP959" s="124"/>
      <c r="AQ959" s="124"/>
      <c r="AR959" s="124"/>
    </row>
    <row r="960" ht="15.75" customHeight="1">
      <c r="A960" s="232"/>
      <c r="B960" s="233"/>
      <c r="C960" s="232"/>
      <c r="D960" s="92"/>
      <c r="E960" s="232"/>
      <c r="F960" s="234"/>
      <c r="G960" s="232"/>
      <c r="H960" s="234"/>
      <c r="I960" s="232"/>
      <c r="J960" s="92"/>
      <c r="K960" s="124"/>
      <c r="L960" s="92"/>
      <c r="M960" s="235"/>
      <c r="N960" s="16"/>
      <c r="O960" s="236"/>
      <c r="P960" s="235"/>
      <c r="Q960" s="16"/>
      <c r="R960" s="237"/>
      <c r="S960" s="232"/>
      <c r="T960" s="253"/>
      <c r="U960" s="251"/>
      <c r="V960" s="177"/>
      <c r="W960" s="177"/>
      <c r="X960" s="177"/>
      <c r="Y960" s="177"/>
      <c r="Z960" s="177"/>
      <c r="AA960" s="241"/>
      <c r="AB960" s="235"/>
      <c r="AC960" s="235"/>
      <c r="AD960" s="232"/>
      <c r="AE960" s="177"/>
      <c r="AF960" s="177"/>
      <c r="AG960" s="92"/>
      <c r="AH960" s="92"/>
      <c r="AI960" s="92"/>
      <c r="AJ960" s="152"/>
      <c r="AK960" s="152"/>
      <c r="AL960" s="152"/>
      <c r="AM960" s="124"/>
      <c r="AN960" s="124"/>
      <c r="AO960" s="124"/>
      <c r="AP960" s="124"/>
      <c r="AQ960" s="124"/>
      <c r="AR960" s="124"/>
    </row>
    <row r="961" ht="15.75" customHeight="1">
      <c r="A961" s="232"/>
      <c r="B961" s="233"/>
      <c r="C961" s="232"/>
      <c r="D961" s="92"/>
      <c r="E961" s="232"/>
      <c r="F961" s="234"/>
      <c r="G961" s="232"/>
      <c r="H961" s="234"/>
      <c r="I961" s="232"/>
      <c r="J961" s="92"/>
      <c r="K961" s="124"/>
      <c r="L961" s="92"/>
      <c r="M961" s="235"/>
      <c r="N961" s="16"/>
      <c r="O961" s="236"/>
      <c r="P961" s="235"/>
      <c r="Q961" s="16"/>
      <c r="R961" s="237"/>
      <c r="S961" s="232"/>
      <c r="T961" s="253"/>
      <c r="U961" s="251"/>
      <c r="V961" s="177"/>
      <c r="W961" s="177"/>
      <c r="X961" s="177"/>
      <c r="Y961" s="177"/>
      <c r="Z961" s="177"/>
      <c r="AA961" s="241"/>
      <c r="AB961" s="235"/>
      <c r="AC961" s="235"/>
      <c r="AD961" s="232"/>
      <c r="AE961" s="177"/>
      <c r="AF961" s="177"/>
      <c r="AG961" s="92"/>
      <c r="AH961" s="92"/>
      <c r="AI961" s="92"/>
      <c r="AJ961" s="152"/>
      <c r="AK961" s="152"/>
      <c r="AL961" s="152"/>
      <c r="AM961" s="124"/>
      <c r="AN961" s="124"/>
      <c r="AO961" s="124"/>
      <c r="AP961" s="124"/>
      <c r="AQ961" s="124"/>
      <c r="AR961" s="124"/>
    </row>
    <row r="962" ht="15.75" customHeight="1">
      <c r="A962" s="232"/>
      <c r="B962" s="233"/>
      <c r="C962" s="232"/>
      <c r="D962" s="92"/>
      <c r="E962" s="232"/>
      <c r="F962" s="234"/>
      <c r="G962" s="232"/>
      <c r="H962" s="234"/>
      <c r="I962" s="232"/>
      <c r="J962" s="92"/>
      <c r="K962" s="124"/>
      <c r="L962" s="92"/>
      <c r="M962" s="235"/>
      <c r="N962" s="16"/>
      <c r="O962" s="236"/>
      <c r="P962" s="235"/>
      <c r="Q962" s="16"/>
      <c r="R962" s="237"/>
      <c r="S962" s="232"/>
      <c r="T962" s="253"/>
      <c r="U962" s="251"/>
      <c r="V962" s="177"/>
      <c r="W962" s="177"/>
      <c r="X962" s="177"/>
      <c r="Y962" s="177"/>
      <c r="Z962" s="177"/>
      <c r="AA962" s="241"/>
      <c r="AB962" s="235"/>
      <c r="AC962" s="235"/>
      <c r="AD962" s="232"/>
      <c r="AE962" s="177"/>
      <c r="AF962" s="177"/>
      <c r="AG962" s="92"/>
      <c r="AH962" s="92"/>
      <c r="AI962" s="92"/>
      <c r="AJ962" s="152"/>
      <c r="AK962" s="152"/>
      <c r="AL962" s="152"/>
      <c r="AM962" s="124"/>
      <c r="AN962" s="124"/>
      <c r="AO962" s="124"/>
      <c r="AP962" s="124"/>
      <c r="AQ962" s="124"/>
      <c r="AR962" s="124"/>
    </row>
    <row r="963" ht="15.75" customHeight="1">
      <c r="A963" s="232"/>
      <c r="B963" s="233"/>
      <c r="C963" s="232"/>
      <c r="D963" s="92"/>
      <c r="E963" s="232"/>
      <c r="F963" s="234"/>
      <c r="G963" s="232"/>
      <c r="H963" s="234"/>
      <c r="I963" s="232"/>
      <c r="J963" s="92"/>
      <c r="K963" s="124"/>
      <c r="L963" s="92"/>
      <c r="M963" s="235"/>
      <c r="N963" s="16"/>
      <c r="O963" s="236"/>
      <c r="P963" s="235"/>
      <c r="Q963" s="16"/>
      <c r="R963" s="237"/>
      <c r="S963" s="232"/>
      <c r="T963" s="253"/>
      <c r="U963" s="251"/>
      <c r="V963" s="177"/>
      <c r="W963" s="177"/>
      <c r="X963" s="177"/>
      <c r="Y963" s="177"/>
      <c r="Z963" s="177"/>
      <c r="AA963" s="241"/>
      <c r="AB963" s="235"/>
      <c r="AC963" s="235"/>
      <c r="AD963" s="232"/>
      <c r="AE963" s="177"/>
      <c r="AF963" s="177"/>
      <c r="AG963" s="92"/>
      <c r="AH963" s="92"/>
      <c r="AI963" s="92"/>
      <c r="AJ963" s="152"/>
      <c r="AK963" s="152"/>
      <c r="AL963" s="152"/>
      <c r="AM963" s="124"/>
      <c r="AN963" s="124"/>
      <c r="AO963" s="124"/>
      <c r="AP963" s="124"/>
      <c r="AQ963" s="124"/>
      <c r="AR963" s="124"/>
    </row>
    <row r="964" ht="15.75" customHeight="1">
      <c r="A964" s="232"/>
      <c r="B964" s="233"/>
      <c r="C964" s="232"/>
      <c r="D964" s="92"/>
      <c r="E964" s="232"/>
      <c r="F964" s="234"/>
      <c r="G964" s="232"/>
      <c r="H964" s="234"/>
      <c r="I964" s="232"/>
      <c r="J964" s="92"/>
      <c r="K964" s="124"/>
      <c r="L964" s="92"/>
      <c r="M964" s="235"/>
      <c r="N964" s="16"/>
      <c r="O964" s="236"/>
      <c r="P964" s="235"/>
      <c r="Q964" s="16"/>
      <c r="R964" s="237"/>
      <c r="S964" s="232"/>
      <c r="T964" s="253"/>
      <c r="U964" s="251"/>
      <c r="V964" s="177"/>
      <c r="W964" s="177"/>
      <c r="X964" s="177"/>
      <c r="Y964" s="177"/>
      <c r="Z964" s="177"/>
      <c r="AA964" s="241"/>
      <c r="AB964" s="235"/>
      <c r="AC964" s="235"/>
      <c r="AD964" s="232"/>
      <c r="AE964" s="177"/>
      <c r="AF964" s="177"/>
      <c r="AG964" s="92"/>
      <c r="AH964" s="92"/>
      <c r="AI964" s="92"/>
      <c r="AJ964" s="152"/>
      <c r="AK964" s="152"/>
      <c r="AL964" s="152"/>
      <c r="AM964" s="124"/>
      <c r="AN964" s="124"/>
      <c r="AO964" s="124"/>
      <c r="AP964" s="124"/>
      <c r="AQ964" s="124"/>
      <c r="AR964" s="124"/>
    </row>
    <row r="965" ht="15.75" customHeight="1">
      <c r="A965" s="232"/>
      <c r="B965" s="233"/>
      <c r="C965" s="232"/>
      <c r="D965" s="92"/>
      <c r="E965" s="232"/>
      <c r="F965" s="234"/>
      <c r="G965" s="232"/>
      <c r="H965" s="234"/>
      <c r="I965" s="232"/>
      <c r="J965" s="92"/>
      <c r="K965" s="124"/>
      <c r="L965" s="92"/>
      <c r="M965" s="235"/>
      <c r="N965" s="16"/>
      <c r="O965" s="236"/>
      <c r="P965" s="235"/>
      <c r="Q965" s="16"/>
      <c r="R965" s="237"/>
      <c r="S965" s="232"/>
      <c r="T965" s="253"/>
      <c r="U965" s="251"/>
      <c r="V965" s="177"/>
      <c r="W965" s="177"/>
      <c r="X965" s="177"/>
      <c r="Y965" s="177"/>
      <c r="Z965" s="177"/>
      <c r="AA965" s="241"/>
      <c r="AB965" s="235"/>
      <c r="AC965" s="235"/>
      <c r="AD965" s="232"/>
      <c r="AE965" s="177"/>
      <c r="AF965" s="177"/>
      <c r="AG965" s="92"/>
      <c r="AH965" s="92"/>
      <c r="AI965" s="92"/>
      <c r="AJ965" s="152"/>
      <c r="AK965" s="152"/>
      <c r="AL965" s="152"/>
      <c r="AM965" s="124"/>
      <c r="AN965" s="124"/>
      <c r="AO965" s="124"/>
      <c r="AP965" s="124"/>
      <c r="AQ965" s="124"/>
      <c r="AR965" s="124"/>
    </row>
    <row r="966" ht="15.75" customHeight="1">
      <c r="A966" s="232"/>
      <c r="B966" s="233"/>
      <c r="C966" s="232"/>
      <c r="D966" s="92"/>
      <c r="E966" s="232"/>
      <c r="F966" s="234"/>
      <c r="G966" s="232"/>
      <c r="H966" s="234"/>
      <c r="I966" s="232"/>
      <c r="J966" s="92"/>
      <c r="K966" s="124"/>
      <c r="L966" s="92"/>
      <c r="M966" s="235"/>
      <c r="N966" s="16"/>
      <c r="O966" s="236"/>
      <c r="P966" s="235"/>
      <c r="Q966" s="16"/>
      <c r="R966" s="237"/>
      <c r="S966" s="232"/>
      <c r="T966" s="253"/>
      <c r="U966" s="251"/>
      <c r="V966" s="177"/>
      <c r="W966" s="177"/>
      <c r="X966" s="177"/>
      <c r="Y966" s="177"/>
      <c r="Z966" s="177"/>
      <c r="AA966" s="241"/>
      <c r="AB966" s="235"/>
      <c r="AC966" s="235"/>
      <c r="AD966" s="232"/>
      <c r="AE966" s="177"/>
      <c r="AF966" s="177"/>
      <c r="AG966" s="92"/>
      <c r="AH966" s="92"/>
      <c r="AI966" s="92"/>
      <c r="AJ966" s="152"/>
      <c r="AK966" s="152"/>
      <c r="AL966" s="152"/>
      <c r="AM966" s="124"/>
      <c r="AN966" s="124"/>
      <c r="AO966" s="124"/>
      <c r="AP966" s="124"/>
      <c r="AQ966" s="124"/>
      <c r="AR966" s="124"/>
    </row>
    <row r="967" ht="15.75" customHeight="1">
      <c r="A967" s="232"/>
      <c r="B967" s="233"/>
      <c r="C967" s="232"/>
      <c r="D967" s="92"/>
      <c r="E967" s="232"/>
      <c r="F967" s="234"/>
      <c r="G967" s="232"/>
      <c r="H967" s="234"/>
      <c r="I967" s="232"/>
      <c r="J967" s="92"/>
      <c r="K967" s="124"/>
      <c r="L967" s="92"/>
      <c r="M967" s="235"/>
      <c r="N967" s="16"/>
      <c r="O967" s="236"/>
      <c r="P967" s="235"/>
      <c r="Q967" s="16"/>
      <c r="R967" s="237"/>
      <c r="S967" s="232"/>
      <c r="T967" s="253"/>
      <c r="U967" s="251"/>
      <c r="V967" s="177"/>
      <c r="W967" s="177"/>
      <c r="X967" s="177"/>
      <c r="Y967" s="177"/>
      <c r="Z967" s="177"/>
      <c r="AA967" s="241"/>
      <c r="AB967" s="235"/>
      <c r="AC967" s="235"/>
      <c r="AD967" s="232"/>
      <c r="AE967" s="177"/>
      <c r="AF967" s="177"/>
      <c r="AG967" s="92"/>
      <c r="AH967" s="92"/>
      <c r="AI967" s="92"/>
      <c r="AJ967" s="152"/>
      <c r="AK967" s="152"/>
      <c r="AL967" s="152"/>
      <c r="AM967" s="124"/>
      <c r="AN967" s="124"/>
      <c r="AO967" s="124"/>
      <c r="AP967" s="124"/>
      <c r="AQ967" s="124"/>
      <c r="AR967" s="124"/>
    </row>
    <row r="968" ht="15.75" customHeight="1">
      <c r="A968" s="232"/>
      <c r="B968" s="233"/>
      <c r="C968" s="232"/>
      <c r="D968" s="92"/>
      <c r="E968" s="232"/>
      <c r="F968" s="234"/>
      <c r="G968" s="232"/>
      <c r="H968" s="234"/>
      <c r="I968" s="232"/>
      <c r="J968" s="92"/>
      <c r="K968" s="124"/>
      <c r="L968" s="92"/>
      <c r="M968" s="235"/>
      <c r="N968" s="16"/>
      <c r="O968" s="236"/>
      <c r="P968" s="235"/>
      <c r="Q968" s="16"/>
      <c r="R968" s="237"/>
      <c r="S968" s="232"/>
      <c r="T968" s="253"/>
      <c r="U968" s="251"/>
      <c r="V968" s="177"/>
      <c r="W968" s="177"/>
      <c r="X968" s="177"/>
      <c r="Y968" s="177"/>
      <c r="Z968" s="177"/>
      <c r="AA968" s="241"/>
      <c r="AB968" s="235"/>
      <c r="AC968" s="235"/>
      <c r="AD968" s="232"/>
      <c r="AE968" s="177"/>
      <c r="AF968" s="177"/>
      <c r="AG968" s="92"/>
      <c r="AH968" s="92"/>
      <c r="AI968" s="92"/>
      <c r="AJ968" s="152"/>
      <c r="AK968" s="152"/>
      <c r="AL968" s="152"/>
      <c r="AM968" s="124"/>
      <c r="AN968" s="124"/>
      <c r="AO968" s="124"/>
      <c r="AP968" s="124"/>
      <c r="AQ968" s="124"/>
      <c r="AR968" s="124"/>
    </row>
    <row r="969" ht="15.75" customHeight="1">
      <c r="A969" s="232"/>
      <c r="B969" s="233"/>
      <c r="C969" s="232"/>
      <c r="D969" s="92"/>
      <c r="E969" s="232"/>
      <c r="F969" s="234"/>
      <c r="G969" s="232"/>
      <c r="H969" s="234"/>
      <c r="I969" s="232"/>
      <c r="J969" s="92"/>
      <c r="K969" s="124"/>
      <c r="L969" s="92"/>
      <c r="M969" s="235"/>
      <c r="N969" s="16"/>
      <c r="O969" s="236"/>
      <c r="P969" s="235"/>
      <c r="Q969" s="16"/>
      <c r="R969" s="237"/>
      <c r="S969" s="232"/>
      <c r="T969" s="253"/>
      <c r="U969" s="251"/>
      <c r="V969" s="177"/>
      <c r="W969" s="177"/>
      <c r="X969" s="177"/>
      <c r="Y969" s="177"/>
      <c r="Z969" s="177"/>
      <c r="AA969" s="241"/>
      <c r="AB969" s="235"/>
      <c r="AC969" s="235"/>
      <c r="AD969" s="232"/>
      <c r="AE969" s="177"/>
      <c r="AF969" s="177"/>
      <c r="AG969" s="92"/>
      <c r="AH969" s="92"/>
      <c r="AI969" s="92"/>
      <c r="AJ969" s="152"/>
      <c r="AK969" s="152"/>
      <c r="AL969" s="152"/>
      <c r="AM969" s="124"/>
      <c r="AN969" s="124"/>
      <c r="AO969" s="124"/>
      <c r="AP969" s="124"/>
      <c r="AQ969" s="124"/>
      <c r="AR969" s="124"/>
    </row>
    <row r="970" ht="15.75" customHeight="1">
      <c r="A970" s="232"/>
      <c r="B970" s="233"/>
      <c r="C970" s="232"/>
      <c r="D970" s="92"/>
      <c r="E970" s="232"/>
      <c r="F970" s="234"/>
      <c r="G970" s="232"/>
      <c r="H970" s="234"/>
      <c r="I970" s="232"/>
      <c r="J970" s="92"/>
      <c r="K970" s="124"/>
      <c r="L970" s="92"/>
      <c r="M970" s="235"/>
      <c r="N970" s="16"/>
      <c r="O970" s="236"/>
      <c r="P970" s="235"/>
      <c r="Q970" s="16"/>
      <c r="R970" s="237"/>
      <c r="S970" s="232"/>
      <c r="T970" s="253"/>
      <c r="U970" s="251"/>
      <c r="V970" s="177"/>
      <c r="W970" s="177"/>
      <c r="X970" s="177"/>
      <c r="Y970" s="177"/>
      <c r="Z970" s="177"/>
      <c r="AA970" s="241"/>
      <c r="AB970" s="235"/>
      <c r="AC970" s="235"/>
      <c r="AD970" s="232"/>
      <c r="AE970" s="177"/>
      <c r="AF970" s="177"/>
      <c r="AG970" s="92"/>
      <c r="AH970" s="92"/>
      <c r="AI970" s="92"/>
      <c r="AJ970" s="152"/>
      <c r="AK970" s="152"/>
      <c r="AL970" s="152"/>
      <c r="AM970" s="124"/>
      <c r="AN970" s="124"/>
      <c r="AO970" s="124"/>
      <c r="AP970" s="124"/>
      <c r="AQ970" s="124"/>
      <c r="AR970" s="124"/>
    </row>
    <row r="971" ht="15.75" customHeight="1">
      <c r="A971" s="232"/>
      <c r="B971" s="233"/>
      <c r="C971" s="232"/>
      <c r="D971" s="92"/>
      <c r="E971" s="232"/>
      <c r="F971" s="234"/>
      <c r="G971" s="232"/>
      <c r="H971" s="234"/>
      <c r="I971" s="232"/>
      <c r="J971" s="92"/>
      <c r="K971" s="124"/>
      <c r="L971" s="92"/>
      <c r="M971" s="235"/>
      <c r="N971" s="16"/>
      <c r="O971" s="236"/>
      <c r="P971" s="235"/>
      <c r="Q971" s="16"/>
      <c r="R971" s="237"/>
      <c r="S971" s="232"/>
      <c r="T971" s="253"/>
      <c r="U971" s="251"/>
      <c r="V971" s="177"/>
      <c r="W971" s="177"/>
      <c r="X971" s="177"/>
      <c r="Y971" s="177"/>
      <c r="Z971" s="177"/>
      <c r="AA971" s="241"/>
      <c r="AB971" s="235"/>
      <c r="AC971" s="235"/>
      <c r="AD971" s="232"/>
      <c r="AE971" s="177"/>
      <c r="AF971" s="177"/>
      <c r="AG971" s="92"/>
      <c r="AH971" s="92"/>
      <c r="AI971" s="92"/>
      <c r="AJ971" s="152"/>
      <c r="AK971" s="152"/>
      <c r="AL971" s="152"/>
      <c r="AM971" s="124"/>
      <c r="AN971" s="124"/>
      <c r="AO971" s="124"/>
      <c r="AP971" s="124"/>
      <c r="AQ971" s="124"/>
      <c r="AR971" s="124"/>
    </row>
    <row r="972" ht="15.75" customHeight="1">
      <c r="A972" s="232"/>
      <c r="B972" s="233"/>
      <c r="C972" s="232"/>
      <c r="D972" s="92"/>
      <c r="E972" s="232"/>
      <c r="F972" s="234"/>
      <c r="G972" s="232"/>
      <c r="H972" s="234"/>
      <c r="I972" s="232"/>
      <c r="J972" s="92"/>
      <c r="K972" s="124"/>
      <c r="L972" s="92"/>
      <c r="M972" s="235"/>
      <c r="N972" s="16"/>
      <c r="O972" s="236"/>
      <c r="P972" s="235"/>
      <c r="Q972" s="16"/>
      <c r="R972" s="237"/>
      <c r="S972" s="232"/>
      <c r="T972" s="253"/>
      <c r="U972" s="251"/>
      <c r="V972" s="177"/>
      <c r="W972" s="177"/>
      <c r="X972" s="177"/>
      <c r="Y972" s="177"/>
      <c r="Z972" s="177"/>
      <c r="AA972" s="241"/>
      <c r="AB972" s="235"/>
      <c r="AC972" s="235"/>
      <c r="AD972" s="232"/>
      <c r="AE972" s="177"/>
      <c r="AF972" s="177"/>
      <c r="AG972" s="92"/>
      <c r="AH972" s="92"/>
      <c r="AI972" s="92"/>
      <c r="AJ972" s="152"/>
      <c r="AK972" s="152"/>
      <c r="AL972" s="152"/>
      <c r="AM972" s="124"/>
      <c r="AN972" s="124"/>
      <c r="AO972" s="124"/>
      <c r="AP972" s="124"/>
      <c r="AQ972" s="124"/>
      <c r="AR972" s="124"/>
    </row>
    <row r="973" ht="15.75" customHeight="1">
      <c r="A973" s="232"/>
      <c r="B973" s="233"/>
      <c r="C973" s="232"/>
      <c r="D973" s="92"/>
      <c r="E973" s="232"/>
      <c r="F973" s="234"/>
      <c r="G973" s="232"/>
      <c r="H973" s="234"/>
      <c r="I973" s="232"/>
      <c r="J973" s="92"/>
      <c r="K973" s="124"/>
      <c r="L973" s="92"/>
      <c r="M973" s="235"/>
      <c r="N973" s="16"/>
      <c r="O973" s="236"/>
      <c r="P973" s="235"/>
      <c r="Q973" s="16"/>
      <c r="R973" s="237"/>
      <c r="S973" s="232"/>
      <c r="T973" s="253"/>
      <c r="U973" s="251"/>
      <c r="V973" s="177"/>
      <c r="W973" s="177"/>
      <c r="X973" s="177"/>
      <c r="Y973" s="177"/>
      <c r="Z973" s="177"/>
      <c r="AA973" s="241"/>
      <c r="AB973" s="235"/>
      <c r="AC973" s="235"/>
      <c r="AD973" s="232"/>
      <c r="AE973" s="177"/>
      <c r="AF973" s="177"/>
      <c r="AG973" s="92"/>
      <c r="AH973" s="92"/>
      <c r="AI973" s="92"/>
      <c r="AJ973" s="152"/>
      <c r="AK973" s="152"/>
      <c r="AL973" s="152"/>
      <c r="AM973" s="124"/>
      <c r="AN973" s="124"/>
      <c r="AO973" s="124"/>
      <c r="AP973" s="124"/>
      <c r="AQ973" s="124"/>
      <c r="AR973" s="124"/>
    </row>
    <row r="974" ht="15.75" customHeight="1">
      <c r="A974" s="232"/>
      <c r="B974" s="233"/>
      <c r="C974" s="232"/>
      <c r="D974" s="92"/>
      <c r="E974" s="232"/>
      <c r="F974" s="234"/>
      <c r="G974" s="232"/>
      <c r="H974" s="234"/>
      <c r="I974" s="232"/>
      <c r="J974" s="92"/>
      <c r="K974" s="124"/>
      <c r="L974" s="92"/>
      <c r="M974" s="235"/>
      <c r="N974" s="16"/>
      <c r="O974" s="236"/>
      <c r="P974" s="235"/>
      <c r="Q974" s="16"/>
      <c r="R974" s="237"/>
      <c r="S974" s="232"/>
      <c r="T974" s="253"/>
      <c r="U974" s="251"/>
      <c r="V974" s="177"/>
      <c r="W974" s="177"/>
      <c r="X974" s="177"/>
      <c r="Y974" s="177"/>
      <c r="Z974" s="177"/>
      <c r="AA974" s="241"/>
      <c r="AB974" s="235"/>
      <c r="AC974" s="235"/>
      <c r="AD974" s="232"/>
      <c r="AE974" s="177"/>
      <c r="AF974" s="177"/>
      <c r="AG974" s="92"/>
      <c r="AH974" s="92"/>
      <c r="AI974" s="92"/>
      <c r="AJ974" s="152"/>
      <c r="AK974" s="152"/>
      <c r="AL974" s="152"/>
      <c r="AM974" s="124"/>
      <c r="AN974" s="124"/>
      <c r="AO974" s="124"/>
      <c r="AP974" s="124"/>
      <c r="AQ974" s="124"/>
      <c r="AR974" s="124"/>
    </row>
    <row r="975" ht="15.75" customHeight="1">
      <c r="A975" s="232"/>
      <c r="B975" s="233"/>
      <c r="C975" s="232"/>
      <c r="D975" s="92"/>
      <c r="E975" s="232"/>
      <c r="F975" s="234"/>
      <c r="G975" s="232"/>
      <c r="H975" s="234"/>
      <c r="I975" s="232"/>
      <c r="J975" s="92"/>
      <c r="K975" s="124"/>
      <c r="L975" s="92"/>
      <c r="M975" s="235"/>
      <c r="N975" s="16"/>
      <c r="O975" s="236"/>
      <c r="P975" s="235"/>
      <c r="Q975" s="16"/>
      <c r="R975" s="237"/>
      <c r="S975" s="232"/>
      <c r="T975" s="253"/>
      <c r="U975" s="251"/>
      <c r="V975" s="177"/>
      <c r="W975" s="177"/>
      <c r="X975" s="177"/>
      <c r="Y975" s="177"/>
      <c r="Z975" s="177"/>
      <c r="AA975" s="241"/>
      <c r="AB975" s="235"/>
      <c r="AC975" s="235"/>
      <c r="AD975" s="232"/>
      <c r="AE975" s="177"/>
      <c r="AF975" s="177"/>
      <c r="AG975" s="92"/>
      <c r="AH975" s="92"/>
      <c r="AI975" s="92"/>
      <c r="AJ975" s="152"/>
      <c r="AK975" s="152"/>
      <c r="AL975" s="152"/>
      <c r="AM975" s="124"/>
      <c r="AN975" s="124"/>
      <c r="AO975" s="124"/>
      <c r="AP975" s="124"/>
      <c r="AQ975" s="124"/>
      <c r="AR975" s="124"/>
    </row>
    <row r="976" ht="15.75" customHeight="1">
      <c r="A976" s="232"/>
      <c r="B976" s="233"/>
      <c r="C976" s="232"/>
      <c r="D976" s="92"/>
      <c r="E976" s="232"/>
      <c r="F976" s="234"/>
      <c r="G976" s="232"/>
      <c r="H976" s="234"/>
      <c r="I976" s="232"/>
      <c r="J976" s="92"/>
      <c r="K976" s="124"/>
      <c r="L976" s="92"/>
      <c r="M976" s="235"/>
      <c r="N976" s="16"/>
      <c r="O976" s="236"/>
      <c r="P976" s="235"/>
      <c r="Q976" s="16"/>
      <c r="R976" s="237"/>
      <c r="S976" s="232"/>
      <c r="T976" s="253"/>
      <c r="U976" s="251"/>
      <c r="V976" s="177"/>
      <c r="W976" s="177"/>
      <c r="X976" s="177"/>
      <c r="Y976" s="177"/>
      <c r="Z976" s="177"/>
      <c r="AA976" s="241"/>
      <c r="AB976" s="235"/>
      <c r="AC976" s="235"/>
      <c r="AD976" s="232"/>
      <c r="AE976" s="177"/>
      <c r="AF976" s="177"/>
      <c r="AG976" s="92"/>
      <c r="AH976" s="92"/>
      <c r="AI976" s="92"/>
      <c r="AJ976" s="152"/>
      <c r="AK976" s="152"/>
      <c r="AL976" s="152"/>
      <c r="AM976" s="124"/>
      <c r="AN976" s="124"/>
      <c r="AO976" s="124"/>
      <c r="AP976" s="124"/>
      <c r="AQ976" s="124"/>
      <c r="AR976" s="124"/>
    </row>
    <row r="977" ht="15.75" customHeight="1">
      <c r="A977" s="232"/>
      <c r="B977" s="233"/>
      <c r="C977" s="232"/>
      <c r="D977" s="92"/>
      <c r="E977" s="232"/>
      <c r="F977" s="234"/>
      <c r="G977" s="232"/>
      <c r="H977" s="234"/>
      <c r="I977" s="232"/>
      <c r="J977" s="92"/>
      <c r="K977" s="124"/>
      <c r="L977" s="92"/>
      <c r="M977" s="235"/>
      <c r="N977" s="16"/>
      <c r="O977" s="236"/>
      <c r="P977" s="235"/>
      <c r="Q977" s="16"/>
      <c r="R977" s="237"/>
      <c r="S977" s="232"/>
      <c r="T977" s="253"/>
      <c r="U977" s="251"/>
      <c r="V977" s="177"/>
      <c r="W977" s="177"/>
      <c r="X977" s="177"/>
      <c r="Y977" s="177"/>
      <c r="Z977" s="177"/>
      <c r="AA977" s="241"/>
      <c r="AB977" s="235"/>
      <c r="AC977" s="235"/>
      <c r="AD977" s="232"/>
      <c r="AE977" s="177"/>
      <c r="AF977" s="177"/>
      <c r="AG977" s="92"/>
      <c r="AH977" s="92"/>
      <c r="AI977" s="92"/>
      <c r="AJ977" s="152"/>
      <c r="AK977" s="152"/>
      <c r="AL977" s="152"/>
      <c r="AM977" s="124"/>
      <c r="AN977" s="124"/>
      <c r="AO977" s="124"/>
      <c r="AP977" s="124"/>
      <c r="AQ977" s="124"/>
      <c r="AR977" s="124"/>
    </row>
    <row r="978" ht="15.75" customHeight="1">
      <c r="A978" s="232"/>
      <c r="B978" s="233"/>
      <c r="C978" s="232"/>
      <c r="D978" s="92"/>
      <c r="E978" s="232"/>
      <c r="F978" s="234"/>
      <c r="G978" s="232"/>
      <c r="H978" s="234"/>
      <c r="I978" s="232"/>
      <c r="J978" s="92"/>
      <c r="K978" s="124"/>
      <c r="L978" s="92"/>
      <c r="M978" s="235"/>
      <c r="N978" s="16"/>
      <c r="O978" s="236"/>
      <c r="P978" s="235"/>
      <c r="Q978" s="16"/>
      <c r="R978" s="237"/>
      <c r="S978" s="232"/>
      <c r="T978" s="253"/>
      <c r="U978" s="251"/>
      <c r="V978" s="177"/>
      <c r="W978" s="177"/>
      <c r="X978" s="177"/>
      <c r="Y978" s="177"/>
      <c r="Z978" s="177"/>
      <c r="AA978" s="241"/>
      <c r="AB978" s="235"/>
      <c r="AC978" s="235"/>
      <c r="AD978" s="232"/>
      <c r="AE978" s="177"/>
      <c r="AF978" s="177"/>
      <c r="AG978" s="92"/>
      <c r="AH978" s="92"/>
      <c r="AI978" s="92"/>
      <c r="AJ978" s="152"/>
      <c r="AK978" s="152"/>
      <c r="AL978" s="152"/>
      <c r="AM978" s="124"/>
      <c r="AN978" s="124"/>
      <c r="AO978" s="124"/>
      <c r="AP978" s="124"/>
      <c r="AQ978" s="124"/>
      <c r="AR978" s="124"/>
    </row>
    <row r="979" ht="15.75" customHeight="1">
      <c r="A979" s="232"/>
      <c r="B979" s="233"/>
      <c r="C979" s="232"/>
      <c r="D979" s="92"/>
      <c r="E979" s="232"/>
      <c r="F979" s="234"/>
      <c r="G979" s="232"/>
      <c r="H979" s="234"/>
      <c r="I979" s="232"/>
      <c r="J979" s="92"/>
      <c r="K979" s="124"/>
      <c r="L979" s="92"/>
      <c r="M979" s="235"/>
      <c r="N979" s="16"/>
      <c r="O979" s="236"/>
      <c r="P979" s="235"/>
      <c r="Q979" s="16"/>
      <c r="R979" s="237"/>
      <c r="S979" s="232"/>
      <c r="T979" s="253"/>
      <c r="U979" s="251"/>
      <c r="V979" s="177"/>
      <c r="W979" s="177"/>
      <c r="X979" s="177"/>
      <c r="Y979" s="177"/>
      <c r="Z979" s="177"/>
      <c r="AA979" s="241"/>
      <c r="AB979" s="235"/>
      <c r="AC979" s="235"/>
      <c r="AD979" s="232"/>
      <c r="AE979" s="177"/>
      <c r="AF979" s="177"/>
      <c r="AG979" s="92"/>
      <c r="AH979" s="92"/>
      <c r="AI979" s="92"/>
      <c r="AJ979" s="152"/>
      <c r="AK979" s="152"/>
      <c r="AL979" s="152"/>
      <c r="AM979" s="124"/>
      <c r="AN979" s="124"/>
      <c r="AO979" s="124"/>
      <c r="AP979" s="124"/>
      <c r="AQ979" s="124"/>
      <c r="AR979" s="124"/>
    </row>
    <row r="980" ht="15.75" customHeight="1">
      <c r="A980" s="232"/>
      <c r="B980" s="233"/>
      <c r="C980" s="232"/>
      <c r="D980" s="92"/>
      <c r="E980" s="232"/>
      <c r="F980" s="234"/>
      <c r="G980" s="232"/>
      <c r="H980" s="234"/>
      <c r="I980" s="232"/>
      <c r="J980" s="92"/>
      <c r="K980" s="124"/>
      <c r="L980" s="92"/>
      <c r="M980" s="235"/>
      <c r="N980" s="16"/>
      <c r="O980" s="236"/>
      <c r="P980" s="235"/>
      <c r="Q980" s="16"/>
      <c r="R980" s="237"/>
      <c r="S980" s="232"/>
      <c r="T980" s="253"/>
      <c r="U980" s="251"/>
      <c r="V980" s="177"/>
      <c r="W980" s="177"/>
      <c r="X980" s="177"/>
      <c r="Y980" s="177"/>
      <c r="Z980" s="177"/>
      <c r="AA980" s="241"/>
      <c r="AB980" s="235"/>
      <c r="AC980" s="235"/>
      <c r="AD980" s="232"/>
      <c r="AE980" s="177"/>
      <c r="AF980" s="177"/>
      <c r="AG980" s="92"/>
      <c r="AH980" s="92"/>
      <c r="AI980" s="92"/>
      <c r="AJ980" s="152"/>
      <c r="AK980" s="152"/>
      <c r="AL980" s="152"/>
      <c r="AM980" s="124"/>
      <c r="AN980" s="124"/>
      <c r="AO980" s="124"/>
      <c r="AP980" s="124"/>
      <c r="AQ980" s="124"/>
      <c r="AR980" s="124"/>
    </row>
    <row r="981" ht="15.75" customHeight="1">
      <c r="A981" s="232"/>
      <c r="B981" s="233"/>
      <c r="C981" s="232"/>
      <c r="D981" s="92"/>
      <c r="E981" s="232"/>
      <c r="F981" s="234"/>
      <c r="G981" s="232"/>
      <c r="H981" s="234"/>
      <c r="I981" s="232"/>
      <c r="J981" s="92"/>
      <c r="K981" s="124"/>
      <c r="L981" s="92"/>
      <c r="M981" s="235"/>
      <c r="N981" s="16"/>
      <c r="O981" s="236"/>
      <c r="P981" s="235"/>
      <c r="Q981" s="16"/>
      <c r="R981" s="237"/>
      <c r="S981" s="232"/>
      <c r="T981" s="253"/>
      <c r="U981" s="251"/>
      <c r="V981" s="177"/>
      <c r="W981" s="177"/>
      <c r="X981" s="177"/>
      <c r="Y981" s="177"/>
      <c r="Z981" s="177"/>
      <c r="AA981" s="241"/>
      <c r="AB981" s="235"/>
      <c r="AC981" s="235"/>
      <c r="AD981" s="232"/>
      <c r="AE981" s="177"/>
      <c r="AF981" s="177"/>
      <c r="AG981" s="92"/>
      <c r="AH981" s="92"/>
      <c r="AI981" s="92"/>
      <c r="AJ981" s="152"/>
      <c r="AK981" s="152"/>
      <c r="AL981" s="152"/>
      <c r="AM981" s="124"/>
      <c r="AN981" s="124"/>
      <c r="AO981" s="124"/>
      <c r="AP981" s="124"/>
      <c r="AQ981" s="124"/>
      <c r="AR981" s="124"/>
    </row>
    <row r="982" ht="15.75" customHeight="1">
      <c r="A982" s="232"/>
      <c r="B982" s="233"/>
      <c r="C982" s="232"/>
      <c r="D982" s="92"/>
      <c r="E982" s="232"/>
      <c r="F982" s="234"/>
      <c r="G982" s="232"/>
      <c r="H982" s="234"/>
      <c r="I982" s="232"/>
      <c r="J982" s="92"/>
      <c r="K982" s="124"/>
      <c r="L982" s="92"/>
      <c r="M982" s="235"/>
      <c r="N982" s="16"/>
      <c r="O982" s="236"/>
      <c r="P982" s="235"/>
      <c r="Q982" s="16"/>
      <c r="R982" s="237"/>
      <c r="S982" s="232"/>
      <c r="T982" s="253"/>
      <c r="U982" s="251"/>
      <c r="V982" s="177"/>
      <c r="W982" s="177"/>
      <c r="X982" s="177"/>
      <c r="Y982" s="177"/>
      <c r="Z982" s="177"/>
      <c r="AA982" s="241"/>
      <c r="AB982" s="235"/>
      <c r="AC982" s="235"/>
      <c r="AD982" s="232"/>
      <c r="AE982" s="177"/>
      <c r="AF982" s="177"/>
      <c r="AG982" s="92"/>
      <c r="AH982" s="92"/>
      <c r="AI982" s="92"/>
      <c r="AJ982" s="152"/>
      <c r="AK982" s="152"/>
      <c r="AL982" s="152"/>
      <c r="AM982" s="124"/>
      <c r="AN982" s="124"/>
      <c r="AO982" s="124"/>
      <c r="AP982" s="124"/>
      <c r="AQ982" s="124"/>
      <c r="AR982" s="124"/>
    </row>
    <row r="983" ht="15.75" customHeight="1">
      <c r="A983" s="232"/>
      <c r="B983" s="233"/>
      <c r="C983" s="232"/>
      <c r="D983" s="92"/>
      <c r="E983" s="232"/>
      <c r="F983" s="234"/>
      <c r="G983" s="232"/>
      <c r="H983" s="234"/>
      <c r="I983" s="232"/>
      <c r="J983" s="92"/>
      <c r="K983" s="124"/>
      <c r="L983" s="92"/>
      <c r="M983" s="235"/>
      <c r="N983" s="16"/>
      <c r="O983" s="236"/>
      <c r="P983" s="235"/>
      <c r="Q983" s="16"/>
      <c r="R983" s="237"/>
      <c r="S983" s="232"/>
      <c r="T983" s="253"/>
      <c r="U983" s="251"/>
      <c r="V983" s="177"/>
      <c r="W983" s="177"/>
      <c r="X983" s="177"/>
      <c r="Y983" s="177"/>
      <c r="Z983" s="177"/>
      <c r="AA983" s="241"/>
      <c r="AB983" s="235"/>
      <c r="AC983" s="235"/>
      <c r="AD983" s="232"/>
      <c r="AE983" s="177"/>
      <c r="AF983" s="177"/>
      <c r="AG983" s="92"/>
      <c r="AH983" s="92"/>
      <c r="AI983" s="92"/>
      <c r="AJ983" s="152"/>
      <c r="AK983" s="152"/>
      <c r="AL983" s="152"/>
      <c r="AM983" s="124"/>
      <c r="AN983" s="124"/>
      <c r="AO983" s="124"/>
      <c r="AP983" s="124"/>
      <c r="AQ983" s="124"/>
      <c r="AR983" s="124"/>
    </row>
    <row r="984" ht="15.75" customHeight="1">
      <c r="A984" s="232"/>
      <c r="B984" s="233"/>
      <c r="C984" s="232"/>
      <c r="D984" s="92"/>
      <c r="E984" s="232"/>
      <c r="F984" s="234"/>
      <c r="G984" s="232"/>
      <c r="H984" s="234"/>
      <c r="I984" s="232"/>
      <c r="J984" s="92"/>
      <c r="K984" s="124"/>
      <c r="L984" s="92"/>
      <c r="M984" s="235"/>
      <c r="N984" s="16"/>
      <c r="O984" s="236"/>
      <c r="P984" s="235"/>
      <c r="Q984" s="16"/>
      <c r="R984" s="237"/>
      <c r="S984" s="232"/>
      <c r="T984" s="253"/>
      <c r="U984" s="251"/>
      <c r="V984" s="177"/>
      <c r="W984" s="177"/>
      <c r="X984" s="177"/>
      <c r="Y984" s="177"/>
      <c r="Z984" s="177"/>
      <c r="AA984" s="241"/>
      <c r="AB984" s="235"/>
      <c r="AC984" s="235"/>
      <c r="AD984" s="232"/>
      <c r="AE984" s="177"/>
      <c r="AF984" s="177"/>
      <c r="AG984" s="92"/>
      <c r="AH984" s="92"/>
      <c r="AI984" s="92"/>
      <c r="AJ984" s="152"/>
      <c r="AK984" s="152"/>
      <c r="AL984" s="152"/>
      <c r="AM984" s="124"/>
      <c r="AN984" s="124"/>
      <c r="AO984" s="124"/>
      <c r="AP984" s="124"/>
      <c r="AQ984" s="124"/>
      <c r="AR984" s="124"/>
    </row>
    <row r="985" ht="15.75" customHeight="1">
      <c r="A985" s="232"/>
      <c r="B985" s="233"/>
      <c r="C985" s="232"/>
      <c r="D985" s="92"/>
      <c r="E985" s="232"/>
      <c r="F985" s="234"/>
      <c r="G985" s="232"/>
      <c r="H985" s="234"/>
      <c r="I985" s="232"/>
      <c r="J985" s="92"/>
      <c r="K985" s="124"/>
      <c r="L985" s="92"/>
      <c r="M985" s="235"/>
      <c r="N985" s="16"/>
      <c r="O985" s="236"/>
      <c r="P985" s="235"/>
      <c r="Q985" s="16"/>
      <c r="R985" s="237"/>
      <c r="S985" s="232"/>
      <c r="T985" s="253"/>
      <c r="U985" s="251"/>
      <c r="V985" s="177"/>
      <c r="W985" s="177"/>
      <c r="X985" s="177"/>
      <c r="Y985" s="177"/>
      <c r="Z985" s="177"/>
      <c r="AA985" s="241"/>
      <c r="AB985" s="235"/>
      <c r="AC985" s="235"/>
      <c r="AD985" s="232"/>
      <c r="AE985" s="177"/>
      <c r="AF985" s="177"/>
      <c r="AG985" s="92"/>
      <c r="AH985" s="92"/>
      <c r="AI985" s="92"/>
      <c r="AJ985" s="152"/>
      <c r="AK985" s="152"/>
      <c r="AL985" s="152"/>
      <c r="AM985" s="124"/>
      <c r="AN985" s="124"/>
      <c r="AO985" s="124"/>
      <c r="AP985" s="124"/>
      <c r="AQ985" s="124"/>
      <c r="AR985" s="124"/>
    </row>
    <row r="986" ht="15.75" customHeight="1">
      <c r="A986" s="232"/>
      <c r="B986" s="233"/>
      <c r="C986" s="232"/>
      <c r="D986" s="92"/>
      <c r="E986" s="232"/>
      <c r="F986" s="234"/>
      <c r="G986" s="232"/>
      <c r="H986" s="234"/>
      <c r="I986" s="232"/>
      <c r="J986" s="92"/>
      <c r="K986" s="124"/>
      <c r="L986" s="92"/>
      <c r="M986" s="235"/>
      <c r="N986" s="16"/>
      <c r="O986" s="236"/>
      <c r="P986" s="235"/>
      <c r="Q986" s="16"/>
      <c r="R986" s="237"/>
      <c r="S986" s="232"/>
      <c r="T986" s="253"/>
      <c r="U986" s="251"/>
      <c r="V986" s="177"/>
      <c r="W986" s="177"/>
      <c r="X986" s="177"/>
      <c r="Y986" s="177"/>
      <c r="Z986" s="177"/>
      <c r="AA986" s="241"/>
      <c r="AB986" s="235"/>
      <c r="AC986" s="235"/>
      <c r="AD986" s="232"/>
      <c r="AE986" s="177"/>
      <c r="AF986" s="177"/>
      <c r="AG986" s="92"/>
      <c r="AH986" s="92"/>
      <c r="AI986" s="92"/>
      <c r="AJ986" s="152"/>
      <c r="AK986" s="152"/>
      <c r="AL986" s="152"/>
      <c r="AM986" s="124"/>
      <c r="AN986" s="124"/>
      <c r="AO986" s="124"/>
      <c r="AP986" s="124"/>
      <c r="AQ986" s="124"/>
      <c r="AR986" s="124"/>
    </row>
    <row r="987" ht="15.75" customHeight="1">
      <c r="A987" s="232"/>
      <c r="B987" s="233"/>
      <c r="C987" s="232"/>
      <c r="D987" s="92"/>
      <c r="E987" s="232"/>
      <c r="F987" s="234"/>
      <c r="G987" s="232"/>
      <c r="H987" s="234"/>
      <c r="I987" s="232"/>
      <c r="J987" s="92"/>
      <c r="K987" s="124"/>
      <c r="L987" s="92"/>
      <c r="M987" s="235"/>
      <c r="N987" s="16"/>
      <c r="O987" s="236"/>
      <c r="P987" s="235"/>
      <c r="Q987" s="16"/>
      <c r="R987" s="237"/>
      <c r="S987" s="232"/>
      <c r="T987" s="253"/>
      <c r="U987" s="251"/>
      <c r="V987" s="177"/>
      <c r="W987" s="177"/>
      <c r="X987" s="177"/>
      <c r="Y987" s="177"/>
      <c r="Z987" s="177"/>
      <c r="AA987" s="241"/>
      <c r="AB987" s="235"/>
      <c r="AC987" s="235"/>
      <c r="AD987" s="232"/>
      <c r="AE987" s="177"/>
      <c r="AF987" s="177"/>
      <c r="AG987" s="92"/>
      <c r="AH987" s="92"/>
      <c r="AI987" s="92"/>
      <c r="AJ987" s="152"/>
      <c r="AK987" s="152"/>
      <c r="AL987" s="152"/>
      <c r="AM987" s="124"/>
      <c r="AN987" s="124"/>
      <c r="AO987" s="124"/>
      <c r="AP987" s="124"/>
      <c r="AQ987" s="124"/>
      <c r="AR987" s="124"/>
    </row>
    <row r="988" ht="15.75" customHeight="1">
      <c r="A988" s="232"/>
      <c r="B988" s="233"/>
      <c r="C988" s="232"/>
      <c r="D988" s="92"/>
      <c r="E988" s="232"/>
      <c r="F988" s="234"/>
      <c r="G988" s="232"/>
      <c r="H988" s="234"/>
      <c r="I988" s="232"/>
      <c r="J988" s="92"/>
      <c r="K988" s="124"/>
      <c r="L988" s="92"/>
      <c r="M988" s="235"/>
      <c r="N988" s="16"/>
      <c r="O988" s="236"/>
      <c r="P988" s="235"/>
      <c r="Q988" s="16"/>
      <c r="R988" s="237"/>
      <c r="S988" s="232"/>
      <c r="T988" s="253"/>
      <c r="U988" s="251"/>
      <c r="V988" s="177"/>
      <c r="W988" s="177"/>
      <c r="X988" s="177"/>
      <c r="Y988" s="177"/>
      <c r="Z988" s="177"/>
      <c r="AA988" s="241"/>
      <c r="AB988" s="235"/>
      <c r="AC988" s="235"/>
      <c r="AD988" s="232"/>
      <c r="AE988" s="177"/>
      <c r="AF988" s="177"/>
      <c r="AG988" s="92"/>
      <c r="AH988" s="92"/>
      <c r="AI988" s="92"/>
      <c r="AJ988" s="152"/>
      <c r="AK988" s="152"/>
      <c r="AL988" s="152"/>
      <c r="AM988" s="124"/>
      <c r="AN988" s="124"/>
      <c r="AO988" s="124"/>
      <c r="AP988" s="124"/>
      <c r="AQ988" s="124"/>
      <c r="AR988" s="124"/>
    </row>
    <row r="989" ht="15.75" customHeight="1">
      <c r="A989" s="232"/>
      <c r="B989" s="233"/>
      <c r="C989" s="232"/>
      <c r="D989" s="92"/>
      <c r="E989" s="232"/>
      <c r="F989" s="234"/>
      <c r="G989" s="232"/>
      <c r="H989" s="234"/>
      <c r="I989" s="232"/>
      <c r="J989" s="92"/>
      <c r="K989" s="124"/>
      <c r="L989" s="92"/>
      <c r="M989" s="235"/>
      <c r="N989" s="16"/>
      <c r="O989" s="236"/>
      <c r="P989" s="235"/>
      <c r="Q989" s="16"/>
      <c r="R989" s="237"/>
      <c r="S989" s="232"/>
      <c r="T989" s="253"/>
      <c r="U989" s="251"/>
      <c r="V989" s="177"/>
      <c r="W989" s="177"/>
      <c r="X989" s="177"/>
      <c r="Y989" s="177"/>
      <c r="Z989" s="177"/>
      <c r="AA989" s="241"/>
      <c r="AB989" s="235"/>
      <c r="AC989" s="235"/>
      <c r="AD989" s="232"/>
      <c r="AE989" s="177"/>
      <c r="AF989" s="177"/>
      <c r="AG989" s="92"/>
      <c r="AH989" s="92"/>
      <c r="AI989" s="92"/>
      <c r="AJ989" s="152"/>
      <c r="AK989" s="152"/>
      <c r="AL989" s="152"/>
      <c r="AM989" s="124"/>
      <c r="AN989" s="124"/>
      <c r="AO989" s="124"/>
      <c r="AP989" s="124"/>
      <c r="AQ989" s="124"/>
      <c r="AR989" s="124"/>
    </row>
    <row r="990" ht="15.75" customHeight="1">
      <c r="A990" s="232"/>
      <c r="B990" s="233"/>
      <c r="C990" s="232"/>
      <c r="D990" s="92"/>
      <c r="E990" s="232"/>
      <c r="F990" s="234"/>
      <c r="G990" s="232"/>
      <c r="H990" s="234"/>
      <c r="I990" s="232"/>
      <c r="J990" s="92"/>
      <c r="K990" s="124"/>
      <c r="L990" s="92"/>
      <c r="M990" s="235"/>
      <c r="N990" s="16"/>
      <c r="O990" s="236"/>
      <c r="P990" s="235"/>
      <c r="Q990" s="16"/>
      <c r="R990" s="237"/>
      <c r="S990" s="232"/>
      <c r="T990" s="253"/>
      <c r="U990" s="251"/>
      <c r="V990" s="177"/>
      <c r="W990" s="177"/>
      <c r="X990" s="177"/>
      <c r="Y990" s="177"/>
      <c r="Z990" s="177"/>
      <c r="AA990" s="241"/>
      <c r="AB990" s="235"/>
      <c r="AC990" s="235"/>
      <c r="AD990" s="232"/>
      <c r="AE990" s="177"/>
      <c r="AF990" s="177"/>
      <c r="AG990" s="92"/>
      <c r="AH990" s="92"/>
      <c r="AI990" s="92"/>
      <c r="AJ990" s="152"/>
      <c r="AK990" s="152"/>
      <c r="AL990" s="152"/>
      <c r="AM990" s="124"/>
      <c r="AN990" s="124"/>
      <c r="AO990" s="124"/>
      <c r="AP990" s="124"/>
      <c r="AQ990" s="124"/>
      <c r="AR990" s="124"/>
    </row>
    <row r="991" ht="15.75" customHeight="1">
      <c r="A991" s="232"/>
      <c r="B991" s="233"/>
      <c r="C991" s="232"/>
      <c r="D991" s="92"/>
      <c r="E991" s="232"/>
      <c r="F991" s="234"/>
      <c r="G991" s="232"/>
      <c r="H991" s="234"/>
      <c r="I991" s="232"/>
      <c r="J991" s="92"/>
      <c r="K991" s="124"/>
      <c r="L991" s="92"/>
      <c r="M991" s="235"/>
      <c r="N991" s="16"/>
      <c r="O991" s="236"/>
      <c r="P991" s="235"/>
      <c r="Q991" s="16"/>
      <c r="R991" s="237"/>
      <c r="S991" s="232"/>
      <c r="T991" s="253"/>
      <c r="U991" s="251"/>
      <c r="V991" s="177"/>
      <c r="W991" s="177"/>
      <c r="X991" s="177"/>
      <c r="Y991" s="177"/>
      <c r="Z991" s="177"/>
      <c r="AA991" s="241"/>
      <c r="AB991" s="235"/>
      <c r="AC991" s="235"/>
      <c r="AD991" s="232"/>
      <c r="AE991" s="177"/>
      <c r="AF991" s="177"/>
      <c r="AG991" s="92"/>
      <c r="AH991" s="92"/>
      <c r="AI991" s="92"/>
      <c r="AJ991" s="152"/>
      <c r="AK991" s="152"/>
      <c r="AL991" s="152"/>
      <c r="AM991" s="124"/>
      <c r="AN991" s="124"/>
      <c r="AO991" s="124"/>
      <c r="AP991" s="124"/>
      <c r="AQ991" s="124"/>
      <c r="AR991" s="124"/>
    </row>
    <row r="992" ht="15.75" customHeight="1">
      <c r="A992" s="232"/>
      <c r="B992" s="233"/>
      <c r="C992" s="232"/>
      <c r="D992" s="92"/>
      <c r="E992" s="232"/>
      <c r="F992" s="234"/>
      <c r="G992" s="232"/>
      <c r="H992" s="234"/>
      <c r="I992" s="232"/>
      <c r="J992" s="92"/>
      <c r="K992" s="124"/>
      <c r="L992" s="92"/>
      <c r="M992" s="235"/>
      <c r="N992" s="16"/>
      <c r="O992" s="236"/>
      <c r="P992" s="235"/>
      <c r="Q992" s="16"/>
      <c r="R992" s="237"/>
      <c r="S992" s="232"/>
      <c r="T992" s="253"/>
      <c r="U992" s="251"/>
      <c r="V992" s="177"/>
      <c r="W992" s="177"/>
      <c r="X992" s="177"/>
      <c r="Y992" s="177"/>
      <c r="Z992" s="177"/>
      <c r="AA992" s="241"/>
      <c r="AB992" s="235"/>
      <c r="AC992" s="235"/>
      <c r="AD992" s="232"/>
      <c r="AE992" s="177"/>
      <c r="AF992" s="177"/>
      <c r="AG992" s="92"/>
      <c r="AH992" s="92"/>
      <c r="AI992" s="92"/>
      <c r="AJ992" s="152"/>
      <c r="AK992" s="152"/>
      <c r="AL992" s="152"/>
      <c r="AM992" s="124"/>
      <c r="AN992" s="124"/>
      <c r="AO992" s="124"/>
      <c r="AP992" s="124"/>
      <c r="AQ992" s="124"/>
      <c r="AR992" s="124"/>
    </row>
    <row r="993" ht="15.75" customHeight="1">
      <c r="A993" s="257"/>
      <c r="B993" s="258"/>
      <c r="C993" s="257"/>
      <c r="D993" s="259"/>
      <c r="E993" s="257"/>
      <c r="F993" s="260"/>
      <c r="G993" s="257"/>
      <c r="H993" s="260"/>
      <c r="I993" s="257"/>
      <c r="J993" s="259"/>
      <c r="K993" s="261"/>
      <c r="L993" s="259"/>
      <c r="M993" s="262"/>
      <c r="N993" s="263"/>
      <c r="O993" s="264"/>
      <c r="P993" s="262"/>
      <c r="Q993" s="263"/>
      <c r="R993" s="265"/>
      <c r="S993" s="257"/>
      <c r="X993" s="266"/>
      <c r="Y993" s="266"/>
      <c r="Z993" s="266"/>
      <c r="AA993" s="267"/>
      <c r="AB993" s="262"/>
      <c r="AC993" s="262"/>
      <c r="AD993" s="257"/>
      <c r="AE993" s="266"/>
      <c r="AF993" s="266"/>
      <c r="AG993" s="259"/>
      <c r="AH993" s="259"/>
      <c r="AI993" s="259"/>
      <c r="AJ993" s="268"/>
      <c r="AK993" s="268"/>
      <c r="AL993" s="268"/>
      <c r="AM993" s="261"/>
      <c r="AN993" s="261"/>
      <c r="AO993" s="261"/>
      <c r="AP993" s="261"/>
      <c r="AQ993" s="261"/>
      <c r="AR993" s="261"/>
    </row>
    <row r="994" ht="15.75" customHeight="1">
      <c r="A994" s="257"/>
      <c r="B994" s="258"/>
      <c r="C994" s="257"/>
      <c r="D994" s="259"/>
      <c r="E994" s="257"/>
      <c r="F994" s="260"/>
      <c r="G994" s="257"/>
      <c r="H994" s="260"/>
      <c r="I994" s="257"/>
      <c r="J994" s="259"/>
      <c r="K994" s="261"/>
      <c r="L994" s="259"/>
      <c r="M994" s="262"/>
      <c r="N994" s="263"/>
      <c r="O994" s="264"/>
      <c r="P994" s="262"/>
      <c r="Q994" s="263"/>
      <c r="R994" s="265"/>
      <c r="S994" s="257"/>
      <c r="X994" s="266"/>
      <c r="Y994" s="266"/>
      <c r="Z994" s="266"/>
      <c r="AA994" s="267"/>
      <c r="AB994" s="262"/>
      <c r="AC994" s="262"/>
      <c r="AD994" s="257"/>
      <c r="AE994" s="266"/>
      <c r="AF994" s="266"/>
      <c r="AG994" s="259"/>
      <c r="AH994" s="259"/>
      <c r="AI994" s="259"/>
      <c r="AJ994" s="268"/>
      <c r="AK994" s="268"/>
      <c r="AL994" s="268"/>
      <c r="AM994" s="261"/>
      <c r="AN994" s="261"/>
      <c r="AO994" s="261"/>
      <c r="AP994" s="261"/>
      <c r="AQ994" s="261"/>
      <c r="AR994" s="261"/>
    </row>
    <row r="995" ht="15.75" customHeight="1">
      <c r="A995" s="257"/>
      <c r="B995" s="258"/>
      <c r="C995" s="257"/>
      <c r="D995" s="259"/>
      <c r="E995" s="257"/>
      <c r="F995" s="260"/>
      <c r="G995" s="257"/>
      <c r="H995" s="260"/>
      <c r="I995" s="257"/>
      <c r="J995" s="259"/>
      <c r="K995" s="261"/>
      <c r="L995" s="259"/>
      <c r="M995" s="262"/>
      <c r="N995" s="263"/>
      <c r="O995" s="264"/>
      <c r="P995" s="262"/>
      <c r="Q995" s="263"/>
      <c r="R995" s="265"/>
      <c r="S995" s="257"/>
      <c r="X995" s="266"/>
      <c r="Y995" s="266"/>
      <c r="Z995" s="266"/>
      <c r="AA995" s="267"/>
      <c r="AB995" s="262"/>
      <c r="AC995" s="262"/>
      <c r="AD995" s="257"/>
      <c r="AE995" s="266"/>
      <c r="AF995" s="266"/>
      <c r="AG995" s="259"/>
      <c r="AH995" s="259"/>
      <c r="AI995" s="259"/>
      <c r="AJ995" s="268"/>
      <c r="AK995" s="268"/>
      <c r="AL995" s="268"/>
      <c r="AM995" s="261"/>
      <c r="AN995" s="261"/>
      <c r="AO995" s="261"/>
      <c r="AP995" s="261"/>
      <c r="AQ995" s="261"/>
      <c r="AR995" s="261"/>
    </row>
    <row r="996" ht="15.75" customHeight="1">
      <c r="A996" s="257"/>
      <c r="B996" s="258"/>
      <c r="C996" s="257"/>
      <c r="D996" s="259"/>
      <c r="E996" s="257"/>
      <c r="F996" s="260"/>
      <c r="G996" s="257"/>
      <c r="H996" s="260"/>
      <c r="I996" s="257"/>
      <c r="J996" s="259"/>
      <c r="K996" s="261"/>
      <c r="L996" s="259"/>
      <c r="M996" s="262"/>
      <c r="N996" s="263"/>
      <c r="O996" s="264"/>
      <c r="P996" s="262"/>
      <c r="Q996" s="263"/>
      <c r="R996" s="265"/>
      <c r="S996" s="257"/>
      <c r="X996" s="266"/>
      <c r="Y996" s="266"/>
      <c r="Z996" s="266"/>
      <c r="AA996" s="267"/>
      <c r="AB996" s="262"/>
      <c r="AC996" s="262"/>
      <c r="AD996" s="257"/>
      <c r="AE996" s="266"/>
      <c r="AF996" s="266"/>
      <c r="AG996" s="259"/>
      <c r="AH996" s="259"/>
      <c r="AI996" s="259"/>
      <c r="AJ996" s="268"/>
      <c r="AK996" s="268"/>
      <c r="AL996" s="268"/>
      <c r="AM996" s="261"/>
      <c r="AN996" s="261"/>
      <c r="AO996" s="261"/>
      <c r="AP996" s="261"/>
      <c r="AQ996" s="261"/>
      <c r="AR996" s="261"/>
    </row>
    <row r="997" ht="15.75" customHeight="1">
      <c r="A997" s="257"/>
      <c r="B997" s="258"/>
      <c r="C997" s="257"/>
      <c r="D997" s="259"/>
      <c r="E997" s="257"/>
      <c r="F997" s="260"/>
      <c r="G997" s="257"/>
      <c r="H997" s="260"/>
      <c r="I997" s="257"/>
      <c r="J997" s="259"/>
      <c r="K997" s="261"/>
      <c r="L997" s="259"/>
      <c r="M997" s="262"/>
      <c r="N997" s="263"/>
      <c r="O997" s="264"/>
      <c r="P997" s="262"/>
      <c r="Q997" s="263"/>
      <c r="R997" s="265"/>
      <c r="S997" s="257"/>
      <c r="X997" s="266"/>
      <c r="Y997" s="266"/>
      <c r="Z997" s="266"/>
      <c r="AA997" s="267"/>
      <c r="AB997" s="262"/>
      <c r="AC997" s="262"/>
      <c r="AD997" s="257"/>
      <c r="AE997" s="266"/>
      <c r="AF997" s="266"/>
      <c r="AG997" s="259"/>
      <c r="AH997" s="259"/>
      <c r="AI997" s="259"/>
      <c r="AJ997" s="268"/>
      <c r="AK997" s="268"/>
      <c r="AL997" s="268"/>
      <c r="AM997" s="261"/>
      <c r="AN997" s="261"/>
      <c r="AO997" s="261"/>
      <c r="AP997" s="261"/>
      <c r="AQ997" s="261"/>
      <c r="AR997" s="261"/>
    </row>
    <row r="998" ht="15.75" customHeight="1">
      <c r="A998" s="257"/>
      <c r="B998" s="258"/>
      <c r="C998" s="257"/>
      <c r="D998" s="259"/>
      <c r="E998" s="257"/>
      <c r="F998" s="260"/>
      <c r="G998" s="257"/>
      <c r="H998" s="260"/>
      <c r="I998" s="257"/>
      <c r="J998" s="259"/>
      <c r="K998" s="261"/>
      <c r="L998" s="259"/>
      <c r="M998" s="262"/>
      <c r="N998" s="263"/>
      <c r="O998" s="264"/>
      <c r="P998" s="262"/>
      <c r="Q998" s="263"/>
      <c r="R998" s="265"/>
      <c r="S998" s="257"/>
      <c r="X998" s="266"/>
      <c r="Y998" s="266"/>
      <c r="Z998" s="266"/>
      <c r="AA998" s="267"/>
      <c r="AB998" s="262"/>
      <c r="AC998" s="262"/>
      <c r="AD998" s="257"/>
      <c r="AE998" s="266"/>
      <c r="AF998" s="266"/>
      <c r="AG998" s="259"/>
      <c r="AH998" s="259"/>
      <c r="AI998" s="259"/>
      <c r="AJ998" s="268"/>
      <c r="AK998" s="268"/>
      <c r="AL998" s="268"/>
      <c r="AM998" s="261"/>
      <c r="AN998" s="261"/>
      <c r="AO998" s="261"/>
      <c r="AP998" s="261"/>
      <c r="AQ998" s="261"/>
      <c r="AR998" s="261"/>
    </row>
    <row r="999" ht="15.75" customHeight="1">
      <c r="A999" s="257"/>
      <c r="B999" s="258"/>
      <c r="C999" s="257"/>
      <c r="D999" s="259"/>
      <c r="E999" s="257"/>
      <c r="F999" s="260"/>
      <c r="G999" s="257"/>
      <c r="H999" s="260"/>
      <c r="I999" s="257"/>
      <c r="J999" s="259"/>
      <c r="K999" s="261"/>
      <c r="L999" s="259"/>
      <c r="M999" s="262"/>
      <c r="N999" s="263"/>
      <c r="O999" s="264"/>
      <c r="P999" s="262"/>
      <c r="Q999" s="263"/>
      <c r="R999" s="265"/>
      <c r="S999" s="257"/>
      <c r="X999" s="266"/>
      <c r="Y999" s="266"/>
      <c r="Z999" s="266"/>
      <c r="AA999" s="267"/>
      <c r="AB999" s="262"/>
      <c r="AC999" s="262"/>
      <c r="AD999" s="257"/>
      <c r="AE999" s="266"/>
      <c r="AF999" s="266"/>
      <c r="AG999" s="259"/>
      <c r="AH999" s="259"/>
      <c r="AI999" s="259"/>
      <c r="AJ999" s="268"/>
      <c r="AK999" s="268"/>
      <c r="AL999" s="268"/>
      <c r="AM999" s="261"/>
      <c r="AN999" s="261"/>
      <c r="AO999" s="261"/>
      <c r="AP999" s="261"/>
      <c r="AQ999" s="261"/>
      <c r="AR999" s="261"/>
    </row>
    <row r="1000" ht="15.75" customHeight="1">
      <c r="A1000" s="257"/>
      <c r="B1000" s="258"/>
      <c r="C1000" s="257"/>
      <c r="D1000" s="259"/>
      <c r="E1000" s="257"/>
      <c r="F1000" s="260"/>
      <c r="G1000" s="257"/>
      <c r="H1000" s="260"/>
      <c r="I1000" s="257"/>
      <c r="J1000" s="259"/>
      <c r="K1000" s="261"/>
      <c r="L1000" s="259"/>
      <c r="M1000" s="262"/>
      <c r="N1000" s="263"/>
      <c r="O1000" s="264"/>
      <c r="P1000" s="262"/>
      <c r="Q1000" s="263"/>
      <c r="R1000" s="265"/>
      <c r="S1000" s="257"/>
      <c r="X1000" s="266"/>
      <c r="Y1000" s="266"/>
      <c r="Z1000" s="266"/>
      <c r="AA1000" s="267"/>
      <c r="AB1000" s="262"/>
      <c r="AC1000" s="262"/>
      <c r="AD1000" s="257"/>
      <c r="AE1000" s="266"/>
      <c r="AF1000" s="266"/>
      <c r="AG1000" s="259"/>
      <c r="AH1000" s="259"/>
      <c r="AI1000" s="259"/>
      <c r="AJ1000" s="268"/>
      <c r="AK1000" s="268"/>
      <c r="AL1000" s="268"/>
      <c r="AM1000" s="261"/>
      <c r="AN1000" s="261"/>
      <c r="AO1000" s="261"/>
      <c r="AP1000" s="261"/>
      <c r="AQ1000" s="261"/>
      <c r="AR1000" s="261"/>
    </row>
    <row r="1001" ht="15.75" customHeight="1">
      <c r="A1001" s="257"/>
      <c r="B1001" s="258"/>
      <c r="C1001" s="257"/>
      <c r="D1001" s="259"/>
      <c r="E1001" s="257"/>
      <c r="F1001" s="260"/>
      <c r="G1001" s="257"/>
      <c r="H1001" s="260"/>
      <c r="I1001" s="257"/>
      <c r="J1001" s="259"/>
      <c r="K1001" s="261"/>
      <c r="L1001" s="259"/>
      <c r="M1001" s="262"/>
      <c r="N1001" s="263"/>
      <c r="O1001" s="264"/>
      <c r="P1001" s="262"/>
      <c r="Q1001" s="263"/>
      <c r="R1001" s="265"/>
      <c r="S1001" s="257"/>
      <c r="X1001" s="266"/>
      <c r="Y1001" s="266"/>
      <c r="Z1001" s="266"/>
      <c r="AA1001" s="267"/>
      <c r="AB1001" s="262"/>
      <c r="AC1001" s="262"/>
      <c r="AD1001" s="257"/>
      <c r="AE1001" s="266"/>
      <c r="AF1001" s="266"/>
      <c r="AG1001" s="259"/>
      <c r="AH1001" s="259"/>
      <c r="AI1001" s="259"/>
      <c r="AJ1001" s="268"/>
      <c r="AK1001" s="268"/>
      <c r="AL1001" s="268"/>
      <c r="AM1001" s="261"/>
      <c r="AN1001" s="261"/>
      <c r="AO1001" s="261"/>
      <c r="AP1001" s="261"/>
      <c r="AQ1001" s="261"/>
      <c r="AR1001" s="261"/>
    </row>
    <row r="1002" ht="15.75" customHeight="1">
      <c r="A1002" s="257"/>
      <c r="B1002" s="258"/>
      <c r="C1002" s="257"/>
      <c r="D1002" s="259"/>
      <c r="E1002" s="257"/>
      <c r="F1002" s="260"/>
      <c r="G1002" s="257"/>
      <c r="H1002" s="260"/>
      <c r="I1002" s="257"/>
      <c r="J1002" s="259"/>
      <c r="K1002" s="261"/>
      <c r="L1002" s="259"/>
      <c r="M1002" s="262"/>
      <c r="N1002" s="263"/>
      <c r="O1002" s="264"/>
      <c r="P1002" s="262"/>
      <c r="Q1002" s="263"/>
      <c r="R1002" s="265"/>
      <c r="S1002" s="257"/>
      <c r="X1002" s="266"/>
      <c r="Y1002" s="266"/>
      <c r="Z1002" s="266"/>
      <c r="AA1002" s="267"/>
      <c r="AB1002" s="262"/>
      <c r="AC1002" s="262"/>
      <c r="AD1002" s="257"/>
      <c r="AE1002" s="266"/>
      <c r="AF1002" s="266"/>
      <c r="AG1002" s="259"/>
      <c r="AH1002" s="259"/>
      <c r="AI1002" s="259"/>
      <c r="AJ1002" s="268"/>
      <c r="AK1002" s="268"/>
      <c r="AL1002" s="268"/>
      <c r="AM1002" s="261"/>
      <c r="AN1002" s="261"/>
      <c r="AO1002" s="261"/>
      <c r="AP1002" s="261"/>
      <c r="AQ1002" s="261"/>
      <c r="AR1002" s="261"/>
    </row>
    <row r="1003" ht="15.75" customHeight="1">
      <c r="A1003" s="257"/>
      <c r="B1003" s="258"/>
      <c r="C1003" s="257"/>
      <c r="D1003" s="259"/>
      <c r="E1003" s="257"/>
      <c r="F1003" s="260"/>
      <c r="G1003" s="257"/>
      <c r="H1003" s="260"/>
      <c r="I1003" s="257"/>
      <c r="J1003" s="259"/>
      <c r="K1003" s="261"/>
      <c r="L1003" s="259"/>
      <c r="M1003" s="262"/>
      <c r="N1003" s="263"/>
      <c r="O1003" s="264"/>
      <c r="P1003" s="262"/>
      <c r="Q1003" s="263"/>
      <c r="R1003" s="265"/>
      <c r="S1003" s="257"/>
      <c r="X1003" s="266"/>
      <c r="Y1003" s="266"/>
      <c r="Z1003" s="266"/>
      <c r="AA1003" s="267"/>
      <c r="AB1003" s="262"/>
      <c r="AC1003" s="262"/>
      <c r="AD1003" s="257"/>
      <c r="AE1003" s="266"/>
      <c r="AF1003" s="266"/>
      <c r="AG1003" s="259"/>
      <c r="AH1003" s="259"/>
      <c r="AI1003" s="259"/>
      <c r="AJ1003" s="268"/>
      <c r="AK1003" s="268"/>
      <c r="AL1003" s="268"/>
      <c r="AM1003" s="261"/>
      <c r="AN1003" s="261"/>
      <c r="AO1003" s="261"/>
      <c r="AP1003" s="261"/>
      <c r="AQ1003" s="261"/>
      <c r="AR1003" s="261"/>
    </row>
    <row r="1004" ht="15.75" customHeight="1">
      <c r="A1004" s="257"/>
      <c r="B1004" s="258"/>
      <c r="C1004" s="257"/>
      <c r="D1004" s="259"/>
      <c r="E1004" s="257"/>
      <c r="F1004" s="260"/>
      <c r="G1004" s="257"/>
      <c r="H1004" s="260"/>
      <c r="I1004" s="257"/>
      <c r="J1004" s="259"/>
      <c r="K1004" s="261"/>
      <c r="L1004" s="259"/>
      <c r="M1004" s="262"/>
      <c r="N1004" s="263"/>
      <c r="O1004" s="264"/>
      <c r="P1004" s="262"/>
      <c r="Q1004" s="263"/>
      <c r="R1004" s="265"/>
      <c r="S1004" s="257"/>
      <c r="X1004" s="266"/>
      <c r="Y1004" s="266"/>
      <c r="Z1004" s="266"/>
      <c r="AA1004" s="267"/>
      <c r="AB1004" s="262"/>
      <c r="AC1004" s="262"/>
      <c r="AD1004" s="257"/>
      <c r="AE1004" s="266"/>
      <c r="AF1004" s="266"/>
      <c r="AG1004" s="259"/>
      <c r="AH1004" s="259"/>
      <c r="AI1004" s="259"/>
      <c r="AJ1004" s="268"/>
      <c r="AK1004" s="268"/>
      <c r="AL1004" s="268"/>
      <c r="AM1004" s="261"/>
      <c r="AN1004" s="261"/>
      <c r="AO1004" s="261"/>
      <c r="AP1004" s="261"/>
      <c r="AQ1004" s="261"/>
      <c r="AR1004" s="261"/>
    </row>
    <row r="1005" ht="15.75" customHeight="1">
      <c r="A1005" s="257"/>
      <c r="B1005" s="258"/>
      <c r="C1005" s="257"/>
      <c r="D1005" s="259"/>
      <c r="E1005" s="257"/>
      <c r="F1005" s="260"/>
      <c r="G1005" s="257"/>
      <c r="H1005" s="260"/>
      <c r="I1005" s="257"/>
      <c r="J1005" s="259"/>
      <c r="K1005" s="261"/>
      <c r="L1005" s="259"/>
      <c r="M1005" s="262"/>
      <c r="N1005" s="263"/>
      <c r="O1005" s="264"/>
      <c r="P1005" s="262"/>
      <c r="Q1005" s="263"/>
      <c r="R1005" s="265"/>
      <c r="S1005" s="257"/>
      <c r="X1005" s="266"/>
      <c r="Y1005" s="266"/>
      <c r="Z1005" s="266"/>
      <c r="AA1005" s="267"/>
      <c r="AB1005" s="262"/>
      <c r="AC1005" s="262"/>
      <c r="AD1005" s="257"/>
      <c r="AE1005" s="266"/>
      <c r="AF1005" s="266"/>
      <c r="AG1005" s="259"/>
      <c r="AH1005" s="259"/>
      <c r="AI1005" s="259"/>
      <c r="AJ1005" s="268"/>
      <c r="AK1005" s="268"/>
      <c r="AL1005" s="268"/>
      <c r="AM1005" s="261"/>
      <c r="AN1005" s="261"/>
      <c r="AO1005" s="261"/>
      <c r="AP1005" s="261"/>
      <c r="AQ1005" s="261"/>
      <c r="AR1005" s="261"/>
    </row>
    <row r="1006" ht="15.75" customHeight="1">
      <c r="A1006" s="257"/>
      <c r="B1006" s="258"/>
      <c r="C1006" s="257"/>
      <c r="D1006" s="259"/>
      <c r="E1006" s="257"/>
      <c r="F1006" s="260"/>
      <c r="G1006" s="257"/>
      <c r="H1006" s="260"/>
      <c r="I1006" s="257"/>
      <c r="J1006" s="259"/>
      <c r="K1006" s="261"/>
      <c r="L1006" s="259"/>
      <c r="M1006" s="262"/>
      <c r="N1006" s="263"/>
      <c r="O1006" s="264"/>
      <c r="P1006" s="262"/>
      <c r="Q1006" s="263"/>
      <c r="R1006" s="265"/>
      <c r="S1006" s="257"/>
      <c r="X1006" s="266"/>
      <c r="Y1006" s="266"/>
      <c r="Z1006" s="266"/>
      <c r="AA1006" s="267"/>
      <c r="AB1006" s="262"/>
      <c r="AC1006" s="262"/>
      <c r="AD1006" s="257"/>
      <c r="AE1006" s="266"/>
      <c r="AF1006" s="266"/>
      <c r="AG1006" s="259"/>
      <c r="AH1006" s="259"/>
      <c r="AI1006" s="259"/>
      <c r="AJ1006" s="268"/>
      <c r="AK1006" s="268"/>
      <c r="AL1006" s="268"/>
      <c r="AM1006" s="261"/>
      <c r="AN1006" s="261"/>
      <c r="AO1006" s="261"/>
      <c r="AP1006" s="261"/>
      <c r="AQ1006" s="261"/>
      <c r="AR1006" s="261"/>
    </row>
    <row r="1007" ht="15.75" customHeight="1">
      <c r="A1007" s="257"/>
      <c r="B1007" s="258"/>
      <c r="C1007" s="257"/>
      <c r="D1007" s="259"/>
      <c r="E1007" s="257"/>
      <c r="F1007" s="260"/>
      <c r="G1007" s="257"/>
      <c r="H1007" s="260"/>
      <c r="I1007" s="257"/>
      <c r="J1007" s="259"/>
      <c r="K1007" s="261"/>
      <c r="L1007" s="259"/>
      <c r="M1007" s="262"/>
      <c r="N1007" s="263"/>
      <c r="O1007" s="264"/>
      <c r="P1007" s="262"/>
      <c r="Q1007" s="263"/>
      <c r="R1007" s="265"/>
      <c r="S1007" s="257"/>
      <c r="X1007" s="266"/>
      <c r="Y1007" s="266"/>
      <c r="Z1007" s="266"/>
      <c r="AA1007" s="267"/>
      <c r="AB1007" s="262"/>
      <c r="AC1007" s="262"/>
      <c r="AD1007" s="257"/>
      <c r="AE1007" s="266"/>
      <c r="AF1007" s="266"/>
      <c r="AG1007" s="259"/>
      <c r="AH1007" s="259"/>
      <c r="AI1007" s="259"/>
      <c r="AJ1007" s="268"/>
      <c r="AK1007" s="268"/>
      <c r="AL1007" s="268"/>
      <c r="AM1007" s="261"/>
      <c r="AN1007" s="261"/>
      <c r="AO1007" s="261"/>
      <c r="AP1007" s="261"/>
      <c r="AQ1007" s="261"/>
      <c r="AR1007" s="261"/>
    </row>
    <row r="1008" ht="15.75" customHeight="1">
      <c r="A1008" s="257"/>
      <c r="B1008" s="258"/>
      <c r="C1008" s="257"/>
      <c r="D1008" s="259"/>
      <c r="E1008" s="257"/>
      <c r="F1008" s="260"/>
      <c r="G1008" s="257"/>
      <c r="H1008" s="260"/>
      <c r="I1008" s="257"/>
      <c r="J1008" s="259"/>
      <c r="K1008" s="261"/>
      <c r="L1008" s="259"/>
      <c r="M1008" s="262"/>
      <c r="N1008" s="263"/>
      <c r="O1008" s="264"/>
      <c r="P1008" s="262"/>
      <c r="Q1008" s="263"/>
      <c r="R1008" s="265"/>
      <c r="S1008" s="257"/>
      <c r="X1008" s="266"/>
      <c r="Y1008" s="266"/>
      <c r="Z1008" s="266"/>
      <c r="AA1008" s="267"/>
      <c r="AB1008" s="262"/>
      <c r="AC1008" s="262"/>
      <c r="AD1008" s="257"/>
      <c r="AE1008" s="266"/>
      <c r="AF1008" s="266"/>
      <c r="AG1008" s="259"/>
      <c r="AH1008" s="259"/>
      <c r="AI1008" s="259"/>
      <c r="AJ1008" s="268"/>
      <c r="AK1008" s="268"/>
      <c r="AL1008" s="268"/>
      <c r="AM1008" s="261"/>
      <c r="AN1008" s="261"/>
      <c r="AO1008" s="261"/>
      <c r="AP1008" s="261"/>
      <c r="AQ1008" s="261"/>
      <c r="AR1008" s="261"/>
    </row>
    <row r="1009" ht="15.75" customHeight="1">
      <c r="A1009" s="257"/>
      <c r="B1009" s="258"/>
      <c r="C1009" s="257"/>
      <c r="D1009" s="259"/>
      <c r="E1009" s="257"/>
      <c r="F1009" s="260"/>
      <c r="G1009" s="257"/>
      <c r="H1009" s="260"/>
      <c r="I1009" s="257"/>
      <c r="J1009" s="259"/>
      <c r="K1009" s="261"/>
      <c r="L1009" s="259"/>
      <c r="M1009" s="262"/>
      <c r="N1009" s="263"/>
      <c r="O1009" s="264"/>
      <c r="P1009" s="262"/>
      <c r="Q1009" s="263"/>
      <c r="R1009" s="265"/>
      <c r="S1009" s="257"/>
      <c r="X1009" s="266"/>
      <c r="Y1009" s="266"/>
      <c r="Z1009" s="266"/>
      <c r="AA1009" s="267"/>
      <c r="AB1009" s="262"/>
      <c r="AC1009" s="262"/>
      <c r="AD1009" s="257"/>
      <c r="AE1009" s="266"/>
      <c r="AF1009" s="266"/>
      <c r="AG1009" s="259"/>
      <c r="AH1009" s="259"/>
      <c r="AI1009" s="259"/>
      <c r="AJ1009" s="268"/>
      <c r="AK1009" s="268"/>
      <c r="AL1009" s="268"/>
      <c r="AM1009" s="261"/>
      <c r="AN1009" s="261"/>
      <c r="AO1009" s="261"/>
      <c r="AP1009" s="261"/>
      <c r="AQ1009" s="261"/>
      <c r="AR1009" s="261"/>
    </row>
    <row r="1010" ht="15.75" customHeight="1">
      <c r="A1010" s="257"/>
      <c r="B1010" s="258"/>
      <c r="C1010" s="257"/>
      <c r="D1010" s="259"/>
      <c r="E1010" s="257"/>
      <c r="F1010" s="260"/>
      <c r="G1010" s="257"/>
      <c r="H1010" s="260"/>
      <c r="I1010" s="257"/>
      <c r="J1010" s="259"/>
      <c r="K1010" s="261"/>
      <c r="L1010" s="259"/>
      <c r="M1010" s="262"/>
      <c r="N1010" s="263"/>
      <c r="O1010" s="264"/>
      <c r="P1010" s="262"/>
      <c r="Q1010" s="263"/>
      <c r="R1010" s="265"/>
      <c r="S1010" s="257"/>
      <c r="X1010" s="266"/>
      <c r="Y1010" s="266"/>
      <c r="Z1010" s="266"/>
      <c r="AA1010" s="267"/>
      <c r="AB1010" s="262"/>
      <c r="AC1010" s="262"/>
      <c r="AD1010" s="257"/>
      <c r="AE1010" s="266"/>
      <c r="AF1010" s="266"/>
      <c r="AG1010" s="259"/>
      <c r="AH1010" s="259"/>
      <c r="AI1010" s="259"/>
      <c r="AJ1010" s="268"/>
      <c r="AK1010" s="268"/>
      <c r="AL1010" s="268"/>
      <c r="AM1010" s="261"/>
      <c r="AN1010" s="261"/>
      <c r="AO1010" s="261"/>
      <c r="AP1010" s="261"/>
      <c r="AQ1010" s="261"/>
      <c r="AR1010" s="261"/>
    </row>
    <row r="1011" ht="15.75" customHeight="1">
      <c r="A1011" s="257"/>
      <c r="B1011" s="258"/>
      <c r="C1011" s="257"/>
      <c r="D1011" s="259"/>
      <c r="E1011" s="257"/>
      <c r="F1011" s="260"/>
      <c r="G1011" s="257"/>
      <c r="H1011" s="260"/>
      <c r="I1011" s="257"/>
      <c r="J1011" s="259"/>
      <c r="K1011" s="261"/>
      <c r="L1011" s="259"/>
      <c r="M1011" s="262"/>
      <c r="N1011" s="263"/>
      <c r="O1011" s="264"/>
      <c r="P1011" s="262"/>
      <c r="Q1011" s="263"/>
      <c r="R1011" s="265"/>
      <c r="S1011" s="257"/>
      <c r="X1011" s="266"/>
      <c r="Y1011" s="266"/>
      <c r="Z1011" s="266"/>
      <c r="AA1011" s="267"/>
      <c r="AB1011" s="262"/>
      <c r="AC1011" s="262"/>
      <c r="AD1011" s="257"/>
      <c r="AE1011" s="266"/>
      <c r="AF1011" s="266"/>
      <c r="AG1011" s="259"/>
      <c r="AH1011" s="259"/>
      <c r="AI1011" s="259"/>
      <c r="AJ1011" s="268"/>
      <c r="AK1011" s="268"/>
      <c r="AL1011" s="268"/>
      <c r="AM1011" s="261"/>
      <c r="AN1011" s="261"/>
      <c r="AO1011" s="261"/>
      <c r="AP1011" s="261"/>
      <c r="AQ1011" s="261"/>
      <c r="AR1011" s="261"/>
    </row>
    <row r="1012" ht="15.75" customHeight="1">
      <c r="A1012" s="257"/>
      <c r="B1012" s="258"/>
      <c r="C1012" s="257"/>
      <c r="D1012" s="259"/>
      <c r="E1012" s="257"/>
      <c r="F1012" s="260"/>
      <c r="G1012" s="257"/>
      <c r="H1012" s="260"/>
      <c r="I1012" s="257"/>
      <c r="J1012" s="259"/>
      <c r="K1012" s="261"/>
      <c r="L1012" s="259"/>
      <c r="M1012" s="262"/>
      <c r="N1012" s="263"/>
      <c r="O1012" s="264"/>
      <c r="P1012" s="262"/>
      <c r="Q1012" s="263"/>
      <c r="R1012" s="265"/>
      <c r="S1012" s="257"/>
      <c r="X1012" s="266"/>
      <c r="Y1012" s="266"/>
      <c r="Z1012" s="266"/>
      <c r="AA1012" s="267"/>
      <c r="AB1012" s="262"/>
      <c r="AC1012" s="262"/>
      <c r="AD1012" s="257"/>
      <c r="AE1012" s="266"/>
      <c r="AF1012" s="266"/>
      <c r="AG1012" s="259"/>
      <c r="AH1012" s="259"/>
      <c r="AI1012" s="259"/>
      <c r="AJ1012" s="268"/>
      <c r="AK1012" s="268"/>
      <c r="AL1012" s="268"/>
      <c r="AM1012" s="261"/>
      <c r="AN1012" s="261"/>
      <c r="AO1012" s="261"/>
      <c r="AP1012" s="261"/>
      <c r="AQ1012" s="261"/>
      <c r="AR1012" s="261"/>
    </row>
    <row r="1013" ht="15.75" customHeight="1">
      <c r="A1013" s="257"/>
      <c r="B1013" s="258"/>
      <c r="C1013" s="257"/>
      <c r="D1013" s="259"/>
      <c r="E1013" s="257"/>
      <c r="F1013" s="260"/>
      <c r="G1013" s="257"/>
      <c r="H1013" s="260"/>
      <c r="I1013" s="257"/>
      <c r="J1013" s="259"/>
      <c r="K1013" s="261"/>
      <c r="L1013" s="259"/>
      <c r="M1013" s="262"/>
      <c r="N1013" s="263"/>
      <c r="O1013" s="264"/>
      <c r="P1013" s="262"/>
      <c r="Q1013" s="263"/>
      <c r="R1013" s="265"/>
      <c r="S1013" s="257"/>
      <c r="X1013" s="266"/>
      <c r="Y1013" s="266"/>
      <c r="Z1013" s="266"/>
      <c r="AA1013" s="267"/>
      <c r="AB1013" s="262"/>
      <c r="AC1013" s="262"/>
      <c r="AD1013" s="257"/>
      <c r="AE1013" s="266"/>
      <c r="AF1013" s="266"/>
      <c r="AG1013" s="259"/>
      <c r="AH1013" s="259"/>
      <c r="AI1013" s="259"/>
      <c r="AJ1013" s="268"/>
      <c r="AK1013" s="268"/>
      <c r="AL1013" s="268"/>
      <c r="AM1013" s="261"/>
      <c r="AN1013" s="261"/>
      <c r="AO1013" s="261"/>
      <c r="AP1013" s="261"/>
      <c r="AQ1013" s="261"/>
      <c r="AR1013" s="261"/>
    </row>
    <row r="1014" ht="15.75" customHeight="1">
      <c r="A1014" s="257"/>
      <c r="B1014" s="258"/>
      <c r="C1014" s="257"/>
      <c r="D1014" s="259"/>
      <c r="E1014" s="257"/>
      <c r="F1014" s="260"/>
      <c r="G1014" s="257"/>
      <c r="H1014" s="260"/>
      <c r="I1014" s="257"/>
      <c r="J1014" s="259"/>
      <c r="K1014" s="261"/>
      <c r="L1014" s="259"/>
      <c r="M1014" s="262"/>
      <c r="N1014" s="263"/>
      <c r="O1014" s="264"/>
      <c r="P1014" s="262"/>
      <c r="Q1014" s="263"/>
      <c r="R1014" s="265"/>
      <c r="S1014" s="257"/>
      <c r="X1014" s="266"/>
      <c r="Y1014" s="266"/>
      <c r="Z1014" s="266"/>
      <c r="AA1014" s="267"/>
      <c r="AB1014" s="262"/>
      <c r="AC1014" s="262"/>
      <c r="AD1014" s="257"/>
      <c r="AE1014" s="266"/>
      <c r="AF1014" s="266"/>
      <c r="AG1014" s="259"/>
      <c r="AH1014" s="259"/>
      <c r="AI1014" s="259"/>
      <c r="AJ1014" s="268"/>
      <c r="AK1014" s="268"/>
      <c r="AL1014" s="268"/>
      <c r="AM1014" s="261"/>
      <c r="AN1014" s="261"/>
      <c r="AO1014" s="261"/>
      <c r="AP1014" s="261"/>
      <c r="AQ1014" s="261"/>
      <c r="AR1014" s="261"/>
    </row>
    <row r="1015" ht="15.75" customHeight="1">
      <c r="A1015" s="257"/>
      <c r="B1015" s="258"/>
      <c r="C1015" s="257"/>
      <c r="D1015" s="259"/>
      <c r="E1015" s="257"/>
      <c r="F1015" s="260"/>
      <c r="G1015" s="257"/>
      <c r="H1015" s="260"/>
      <c r="I1015" s="257"/>
      <c r="J1015" s="259"/>
      <c r="K1015" s="261"/>
      <c r="L1015" s="259"/>
      <c r="M1015" s="262"/>
      <c r="N1015" s="263"/>
      <c r="O1015" s="264"/>
      <c r="P1015" s="262"/>
      <c r="Q1015" s="263"/>
      <c r="R1015" s="265"/>
      <c r="S1015" s="257"/>
      <c r="T1015" s="269"/>
      <c r="U1015" s="270"/>
      <c r="V1015" s="266"/>
      <c r="W1015" s="266"/>
      <c r="X1015" s="266"/>
      <c r="Y1015" s="266"/>
      <c r="Z1015" s="266"/>
      <c r="AA1015" s="267"/>
      <c r="AB1015" s="262"/>
      <c r="AC1015" s="262"/>
      <c r="AD1015" s="257"/>
      <c r="AE1015" s="266"/>
      <c r="AF1015" s="266"/>
      <c r="AG1015" s="259"/>
      <c r="AH1015" s="259"/>
      <c r="AI1015" s="259"/>
      <c r="AJ1015" s="268"/>
      <c r="AK1015" s="268"/>
      <c r="AL1015" s="268"/>
      <c r="AM1015" s="261"/>
      <c r="AN1015" s="261"/>
      <c r="AO1015" s="261"/>
      <c r="AP1015" s="261"/>
      <c r="AQ1015" s="261"/>
      <c r="AR1015" s="261"/>
    </row>
    <row r="1016" ht="15.75" customHeight="1">
      <c r="A1016" s="257"/>
      <c r="B1016" s="258"/>
      <c r="C1016" s="257"/>
      <c r="D1016" s="259"/>
      <c r="E1016" s="257"/>
      <c r="F1016" s="260"/>
      <c r="G1016" s="257"/>
      <c r="H1016" s="260"/>
      <c r="I1016" s="257"/>
      <c r="J1016" s="259"/>
      <c r="K1016" s="261"/>
      <c r="L1016" s="259"/>
      <c r="M1016" s="262"/>
      <c r="N1016" s="263"/>
      <c r="O1016" s="264"/>
      <c r="P1016" s="262"/>
      <c r="Q1016" s="263"/>
      <c r="R1016" s="265"/>
      <c r="S1016" s="257"/>
      <c r="T1016" s="269"/>
      <c r="U1016" s="270"/>
      <c r="V1016" s="266"/>
      <c r="W1016" s="266"/>
      <c r="X1016" s="266"/>
      <c r="Y1016" s="266"/>
      <c r="Z1016" s="266"/>
      <c r="AA1016" s="267"/>
      <c r="AB1016" s="262"/>
      <c r="AC1016" s="262"/>
      <c r="AD1016" s="257"/>
      <c r="AE1016" s="266"/>
      <c r="AF1016" s="266"/>
      <c r="AG1016" s="259"/>
      <c r="AH1016" s="259"/>
      <c r="AI1016" s="259"/>
      <c r="AJ1016" s="268"/>
      <c r="AK1016" s="268"/>
      <c r="AL1016" s="268"/>
      <c r="AM1016" s="261"/>
      <c r="AN1016" s="261"/>
      <c r="AO1016" s="261"/>
      <c r="AP1016" s="261"/>
      <c r="AQ1016" s="261"/>
      <c r="AR1016" s="261"/>
    </row>
    <row r="1017" ht="15.75" customHeight="1">
      <c r="A1017" s="257"/>
      <c r="B1017" s="258"/>
      <c r="C1017" s="257"/>
      <c r="D1017" s="259"/>
      <c r="E1017" s="257"/>
      <c r="F1017" s="260"/>
      <c r="G1017" s="257"/>
      <c r="H1017" s="260"/>
      <c r="I1017" s="257"/>
      <c r="J1017" s="259"/>
      <c r="K1017" s="261"/>
      <c r="L1017" s="259"/>
      <c r="M1017" s="262"/>
      <c r="N1017" s="263"/>
      <c r="O1017" s="264"/>
      <c r="P1017" s="262"/>
      <c r="Q1017" s="263"/>
      <c r="R1017" s="265"/>
      <c r="S1017" s="257"/>
      <c r="T1017" s="269"/>
      <c r="U1017" s="270"/>
      <c r="V1017" s="266"/>
      <c r="W1017" s="266"/>
      <c r="X1017" s="266"/>
      <c r="Y1017" s="266"/>
      <c r="Z1017" s="266"/>
      <c r="AA1017" s="267"/>
      <c r="AB1017" s="262"/>
      <c r="AC1017" s="262"/>
      <c r="AD1017" s="257"/>
      <c r="AE1017" s="266"/>
      <c r="AF1017" s="266"/>
      <c r="AG1017" s="259"/>
      <c r="AH1017" s="259"/>
      <c r="AI1017" s="259"/>
      <c r="AJ1017" s="268"/>
      <c r="AK1017" s="268"/>
      <c r="AL1017" s="268"/>
      <c r="AM1017" s="261"/>
      <c r="AN1017" s="261"/>
      <c r="AO1017" s="261"/>
      <c r="AP1017" s="261"/>
      <c r="AQ1017" s="261"/>
      <c r="AR1017" s="261"/>
    </row>
    <row r="1018" ht="15.75" customHeight="1">
      <c r="A1018" s="257"/>
      <c r="B1018" s="258"/>
      <c r="C1018" s="257"/>
      <c r="D1018" s="259"/>
      <c r="E1018" s="257"/>
      <c r="F1018" s="260"/>
      <c r="G1018" s="257"/>
      <c r="H1018" s="260"/>
      <c r="I1018" s="257"/>
      <c r="J1018" s="259"/>
      <c r="K1018" s="261"/>
      <c r="L1018" s="259"/>
      <c r="M1018" s="262"/>
      <c r="N1018" s="263"/>
      <c r="O1018" s="264"/>
      <c r="P1018" s="262"/>
      <c r="Q1018" s="263"/>
      <c r="R1018" s="265"/>
      <c r="S1018" s="257"/>
      <c r="T1018" s="269"/>
      <c r="U1018" s="270"/>
      <c r="V1018" s="266"/>
      <c r="W1018" s="266"/>
      <c r="X1018" s="266"/>
      <c r="Y1018" s="266"/>
      <c r="Z1018" s="266"/>
      <c r="AA1018" s="267"/>
      <c r="AB1018" s="262"/>
      <c r="AC1018" s="262"/>
      <c r="AD1018" s="257"/>
      <c r="AE1018" s="266"/>
      <c r="AF1018" s="266"/>
      <c r="AG1018" s="259"/>
      <c r="AH1018" s="259"/>
      <c r="AI1018" s="259"/>
      <c r="AJ1018" s="268"/>
      <c r="AK1018" s="268"/>
      <c r="AL1018" s="268"/>
      <c r="AM1018" s="261"/>
      <c r="AN1018" s="261"/>
      <c r="AO1018" s="261"/>
      <c r="AP1018" s="261"/>
      <c r="AQ1018" s="261"/>
      <c r="AR1018" s="261"/>
    </row>
    <row r="1019" ht="15.75" customHeight="1">
      <c r="A1019" s="257"/>
      <c r="B1019" s="258"/>
      <c r="C1019" s="257"/>
      <c r="D1019" s="259"/>
      <c r="E1019" s="257"/>
      <c r="F1019" s="260"/>
      <c r="G1019" s="257"/>
      <c r="H1019" s="260"/>
      <c r="I1019" s="257"/>
      <c r="J1019" s="259"/>
      <c r="K1019" s="261"/>
      <c r="L1019" s="259"/>
      <c r="M1019" s="262"/>
      <c r="N1019" s="263"/>
      <c r="O1019" s="264"/>
      <c r="P1019" s="262"/>
      <c r="Q1019" s="263"/>
      <c r="R1019" s="265"/>
      <c r="S1019" s="257"/>
      <c r="T1019" s="269"/>
      <c r="U1019" s="270"/>
      <c r="V1019" s="266"/>
      <c r="W1019" s="266"/>
      <c r="X1019" s="266"/>
      <c r="Y1019" s="266"/>
      <c r="Z1019" s="266"/>
      <c r="AA1019" s="267"/>
      <c r="AB1019" s="262"/>
      <c r="AC1019" s="262"/>
      <c r="AD1019" s="257"/>
      <c r="AE1019" s="266"/>
      <c r="AF1019" s="266"/>
      <c r="AG1019" s="259"/>
      <c r="AH1019" s="259"/>
      <c r="AI1019" s="259"/>
      <c r="AJ1019" s="268"/>
      <c r="AK1019" s="268"/>
      <c r="AL1019" s="268"/>
      <c r="AM1019" s="261"/>
      <c r="AN1019" s="261"/>
      <c r="AO1019" s="261"/>
      <c r="AP1019" s="261"/>
      <c r="AQ1019" s="261"/>
      <c r="AR1019" s="261"/>
    </row>
    <row r="1020" ht="15.75" customHeight="1">
      <c r="A1020" s="257"/>
      <c r="B1020" s="258"/>
      <c r="C1020" s="257"/>
      <c r="D1020" s="259"/>
      <c r="E1020" s="257"/>
      <c r="F1020" s="260"/>
      <c r="G1020" s="257"/>
      <c r="H1020" s="260"/>
      <c r="I1020" s="257"/>
      <c r="J1020" s="259"/>
      <c r="K1020" s="261"/>
      <c r="L1020" s="259"/>
      <c r="M1020" s="262"/>
      <c r="N1020" s="263"/>
      <c r="O1020" s="264"/>
      <c r="P1020" s="262"/>
      <c r="Q1020" s="263"/>
      <c r="R1020" s="265"/>
      <c r="S1020" s="257"/>
      <c r="T1020" s="269"/>
      <c r="U1020" s="270"/>
      <c r="V1020" s="266"/>
      <c r="W1020" s="266"/>
      <c r="X1020" s="266"/>
      <c r="Y1020" s="266"/>
      <c r="Z1020" s="266"/>
      <c r="AA1020" s="267"/>
      <c r="AB1020" s="262"/>
      <c r="AC1020" s="262"/>
      <c r="AD1020" s="257"/>
      <c r="AE1020" s="266"/>
      <c r="AF1020" s="266"/>
      <c r="AG1020" s="259"/>
      <c r="AH1020" s="259"/>
      <c r="AI1020" s="259"/>
      <c r="AJ1020" s="268"/>
      <c r="AK1020" s="268"/>
      <c r="AL1020" s="268"/>
      <c r="AM1020" s="261"/>
      <c r="AN1020" s="261"/>
      <c r="AO1020" s="261"/>
      <c r="AP1020" s="261"/>
      <c r="AQ1020" s="261"/>
      <c r="AR1020" s="261"/>
    </row>
    <row r="1021" ht="15.75" customHeight="1">
      <c r="A1021" s="257"/>
      <c r="B1021" s="258"/>
      <c r="C1021" s="257"/>
      <c r="D1021" s="259"/>
      <c r="E1021" s="257"/>
      <c r="F1021" s="260"/>
      <c r="G1021" s="257"/>
      <c r="H1021" s="260"/>
      <c r="I1021" s="257"/>
      <c r="J1021" s="259"/>
      <c r="K1021" s="261"/>
      <c r="L1021" s="259"/>
      <c r="M1021" s="262"/>
      <c r="N1021" s="263"/>
      <c r="O1021" s="264"/>
      <c r="P1021" s="262"/>
      <c r="Q1021" s="263"/>
      <c r="R1021" s="265"/>
      <c r="S1021" s="257"/>
      <c r="T1021" s="269"/>
      <c r="U1021" s="270"/>
      <c r="V1021" s="266"/>
      <c r="W1021" s="266"/>
      <c r="X1021" s="266"/>
      <c r="Y1021" s="266"/>
      <c r="Z1021" s="266"/>
      <c r="AA1021" s="267"/>
      <c r="AB1021" s="262"/>
      <c r="AC1021" s="262"/>
      <c r="AD1021" s="257"/>
      <c r="AE1021" s="266"/>
      <c r="AF1021" s="266"/>
      <c r="AG1021" s="259"/>
      <c r="AH1021" s="259"/>
      <c r="AI1021" s="259"/>
      <c r="AJ1021" s="268"/>
      <c r="AK1021" s="268"/>
      <c r="AL1021" s="268"/>
      <c r="AM1021" s="261"/>
      <c r="AN1021" s="261"/>
      <c r="AO1021" s="261"/>
      <c r="AP1021" s="261"/>
      <c r="AQ1021" s="261"/>
      <c r="AR1021" s="261"/>
    </row>
    <row r="1022" ht="15.75" customHeight="1">
      <c r="A1022" s="257"/>
      <c r="B1022" s="258"/>
      <c r="C1022" s="257"/>
      <c r="D1022" s="259"/>
      <c r="E1022" s="257"/>
      <c r="F1022" s="260"/>
      <c r="G1022" s="257"/>
      <c r="H1022" s="260"/>
      <c r="I1022" s="257"/>
      <c r="J1022" s="259"/>
      <c r="K1022" s="261"/>
      <c r="L1022" s="259"/>
      <c r="M1022" s="262"/>
      <c r="N1022" s="263"/>
      <c r="O1022" s="264"/>
      <c r="P1022" s="262"/>
      <c r="Q1022" s="263"/>
      <c r="R1022" s="265"/>
      <c r="S1022" s="257"/>
      <c r="T1022" s="269"/>
      <c r="U1022" s="270"/>
      <c r="V1022" s="266"/>
      <c r="W1022" s="266"/>
      <c r="X1022" s="266"/>
      <c r="Y1022" s="266"/>
      <c r="Z1022" s="266"/>
      <c r="AA1022" s="267"/>
      <c r="AB1022" s="262"/>
      <c r="AC1022" s="262"/>
      <c r="AD1022" s="257"/>
      <c r="AE1022" s="266"/>
      <c r="AF1022" s="266"/>
      <c r="AG1022" s="259"/>
      <c r="AH1022" s="259"/>
      <c r="AI1022" s="259"/>
      <c r="AJ1022" s="268"/>
      <c r="AK1022" s="268"/>
      <c r="AL1022" s="268"/>
      <c r="AM1022" s="261"/>
      <c r="AN1022" s="261"/>
      <c r="AO1022" s="261"/>
      <c r="AP1022" s="261"/>
      <c r="AQ1022" s="261"/>
      <c r="AR1022" s="261"/>
    </row>
    <row r="1023" ht="15.75" customHeight="1">
      <c r="A1023" s="257"/>
      <c r="B1023" s="258"/>
      <c r="C1023" s="257"/>
      <c r="D1023" s="259"/>
      <c r="E1023" s="257"/>
      <c r="F1023" s="260"/>
      <c r="G1023" s="257"/>
      <c r="H1023" s="260"/>
      <c r="I1023" s="257"/>
      <c r="J1023" s="259"/>
      <c r="K1023" s="261"/>
      <c r="L1023" s="259"/>
      <c r="M1023" s="262"/>
      <c r="N1023" s="263"/>
      <c r="O1023" s="264"/>
      <c r="P1023" s="262"/>
      <c r="Q1023" s="263"/>
      <c r="R1023" s="265"/>
      <c r="S1023" s="257"/>
      <c r="T1023" s="269"/>
      <c r="U1023" s="270"/>
      <c r="V1023" s="266"/>
      <c r="W1023" s="266"/>
      <c r="X1023" s="266"/>
      <c r="Y1023" s="266"/>
      <c r="Z1023" s="266"/>
      <c r="AA1023" s="267"/>
      <c r="AB1023" s="262"/>
      <c r="AC1023" s="262"/>
      <c r="AD1023" s="257"/>
      <c r="AE1023" s="266"/>
      <c r="AF1023" s="266"/>
      <c r="AG1023" s="259"/>
      <c r="AH1023" s="259"/>
      <c r="AI1023" s="259"/>
      <c r="AJ1023" s="268"/>
      <c r="AK1023" s="268"/>
      <c r="AL1023" s="268"/>
      <c r="AM1023" s="261"/>
      <c r="AN1023" s="261"/>
      <c r="AO1023" s="261"/>
      <c r="AP1023" s="261"/>
      <c r="AQ1023" s="261"/>
      <c r="AR1023" s="261"/>
    </row>
  </sheetData>
  <conditionalFormatting sqref="T1 U1:U177 T3:T4 T6:T7 T9:T13 T15 T18 T20 T22:T23 T26:T27 T29:T30 T32:T36 T41:T42 T44 T46:T47 T49:T50 T52:T56 T58:T59 T64 T67 T69 T71:T72 T76:T77 T79:T80 T82:T83 T85:T86 T88:T89 T91:T92 T94:T95 T97:T98 T100:T101 T103:T104 T108:T112 T114:T115 T120 T123 T125 T127 T129 T131:T132 T134:T135 T137:T139 T141:T144 T146 T150 T154 T173:T176">
    <cfRule type="notContainsBlanks" dxfId="0" priority="1">
      <formula>LEN(TRIM(T1))&gt;0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1" t="s">
        <v>619</v>
      </c>
      <c r="B1" s="272"/>
      <c r="C1" s="272"/>
      <c r="D1" s="272"/>
      <c r="E1" s="272"/>
      <c r="F1" s="272"/>
      <c r="G1" s="272"/>
      <c r="H1" s="272"/>
      <c r="I1" s="272"/>
      <c r="J1" s="272"/>
      <c r="K1" s="272"/>
      <c r="L1" s="272"/>
      <c r="M1" s="272"/>
      <c r="N1" s="272"/>
      <c r="O1" s="272"/>
      <c r="P1" s="272"/>
      <c r="Q1" s="272"/>
      <c r="R1" s="272"/>
      <c r="S1" s="272"/>
      <c r="T1" s="272"/>
      <c r="U1" s="272"/>
      <c r="V1" s="272"/>
      <c r="W1" s="272"/>
      <c r="X1" s="272"/>
      <c r="Y1" s="272"/>
      <c r="Z1" s="272"/>
      <c r="AA1" s="272"/>
      <c r="AB1" s="272"/>
      <c r="AC1" s="272"/>
    </row>
    <row r="2">
      <c r="A2" s="273"/>
      <c r="B2" s="271" t="s">
        <v>620</v>
      </c>
      <c r="C2" s="272"/>
      <c r="D2" s="272"/>
      <c r="E2" s="272"/>
      <c r="F2" s="272"/>
      <c r="G2" s="272"/>
      <c r="H2" s="272"/>
      <c r="I2" s="272"/>
      <c r="J2" s="272"/>
      <c r="K2" s="272"/>
      <c r="L2" s="272"/>
      <c r="M2" s="272"/>
      <c r="N2" s="272"/>
      <c r="O2" s="272"/>
      <c r="P2" s="272"/>
      <c r="Q2" s="272"/>
      <c r="R2" s="272"/>
      <c r="S2" s="272"/>
      <c r="T2" s="272"/>
      <c r="U2" s="272"/>
      <c r="V2" s="272"/>
      <c r="W2" s="272"/>
      <c r="X2" s="272"/>
      <c r="Y2" s="272"/>
      <c r="Z2" s="272"/>
      <c r="AA2" s="272"/>
      <c r="AB2" s="272"/>
      <c r="AC2" s="272"/>
    </row>
    <row r="3">
      <c r="A3" s="274"/>
      <c r="B3" s="271" t="s">
        <v>621</v>
      </c>
      <c r="C3" s="275"/>
      <c r="D3" s="275"/>
      <c r="E3" s="275"/>
      <c r="F3" s="275"/>
      <c r="G3" s="275"/>
      <c r="H3" s="275"/>
      <c r="I3" s="275"/>
      <c r="J3" s="275"/>
      <c r="K3" s="275"/>
      <c r="L3" s="275"/>
      <c r="M3" s="275"/>
      <c r="N3" s="275"/>
      <c r="O3" s="275"/>
      <c r="P3" s="275"/>
      <c r="Q3" s="275"/>
      <c r="R3" s="275"/>
      <c r="S3" s="275"/>
      <c r="T3" s="275"/>
      <c r="U3" s="275"/>
      <c r="V3" s="275"/>
      <c r="W3" s="275"/>
      <c r="X3" s="275"/>
      <c r="Y3" s="275"/>
      <c r="Z3" s="275"/>
      <c r="AA3" s="275"/>
      <c r="AB3" s="275"/>
      <c r="AC3" s="275"/>
    </row>
    <row r="4">
      <c r="A4" s="276"/>
      <c r="B4" s="271" t="s">
        <v>622</v>
      </c>
      <c r="C4" s="272"/>
      <c r="D4" s="272"/>
      <c r="E4" s="272"/>
      <c r="F4" s="272"/>
      <c r="G4" s="272"/>
      <c r="H4" s="272"/>
      <c r="I4" s="272"/>
      <c r="J4" s="272"/>
      <c r="K4" s="272"/>
      <c r="L4" s="272"/>
      <c r="M4" s="272"/>
      <c r="N4" s="272"/>
      <c r="O4" s="272"/>
      <c r="P4" s="272"/>
      <c r="Q4" s="272"/>
      <c r="R4" s="272"/>
      <c r="S4" s="272"/>
      <c r="T4" s="272"/>
      <c r="U4" s="272"/>
      <c r="V4" s="272"/>
      <c r="W4" s="272"/>
      <c r="X4" s="272"/>
      <c r="Y4" s="272"/>
      <c r="Z4" s="272"/>
      <c r="AA4" s="272"/>
      <c r="AB4" s="272"/>
      <c r="AC4" s="272"/>
    </row>
    <row r="5">
      <c r="A5" s="277"/>
      <c r="B5" s="271" t="s">
        <v>623</v>
      </c>
      <c r="C5" s="272"/>
      <c r="D5" s="272"/>
      <c r="E5" s="272"/>
      <c r="F5" s="272"/>
      <c r="G5" s="272"/>
      <c r="H5" s="272"/>
      <c r="I5" s="272"/>
      <c r="J5" s="272"/>
      <c r="K5" s="272"/>
      <c r="L5" s="272"/>
      <c r="M5" s="272"/>
      <c r="N5" s="272"/>
      <c r="O5" s="272"/>
      <c r="P5" s="272"/>
      <c r="Q5" s="272"/>
      <c r="R5" s="272"/>
      <c r="S5" s="272"/>
      <c r="T5" s="272"/>
      <c r="U5" s="272"/>
      <c r="V5" s="272"/>
      <c r="W5" s="272"/>
      <c r="X5" s="272"/>
      <c r="Y5" s="272"/>
      <c r="Z5" s="272"/>
      <c r="AA5" s="272"/>
      <c r="AB5" s="272"/>
      <c r="AC5" s="272"/>
    </row>
    <row r="6">
      <c r="A6" s="273"/>
      <c r="B6" s="271" t="s">
        <v>624</v>
      </c>
      <c r="C6" s="275"/>
      <c r="D6" s="275"/>
      <c r="E6" s="275"/>
      <c r="F6" s="275"/>
      <c r="G6" s="275"/>
      <c r="H6" s="275"/>
      <c r="I6" s="275"/>
      <c r="J6" s="275"/>
      <c r="K6" s="275"/>
      <c r="L6" s="275"/>
      <c r="M6" s="275"/>
      <c r="N6" s="275"/>
      <c r="O6" s="275"/>
      <c r="P6" s="275"/>
      <c r="Q6" s="275"/>
      <c r="R6" s="275"/>
      <c r="S6" s="275"/>
      <c r="T6" s="275"/>
      <c r="U6" s="275"/>
      <c r="V6" s="275"/>
      <c r="W6" s="275"/>
      <c r="X6" s="275"/>
      <c r="Y6" s="275"/>
      <c r="Z6" s="275"/>
      <c r="AA6" s="275"/>
      <c r="AB6" s="275"/>
      <c r="AC6" s="275"/>
    </row>
    <row r="7">
      <c r="A7" s="274"/>
      <c r="B7" s="271" t="s">
        <v>625</v>
      </c>
      <c r="C7" s="275"/>
      <c r="D7" s="275"/>
      <c r="E7" s="275"/>
      <c r="F7" s="275"/>
      <c r="G7" s="275"/>
      <c r="H7" s="275"/>
      <c r="I7" s="275"/>
      <c r="J7" s="275"/>
      <c r="K7" s="275"/>
      <c r="L7" s="275"/>
      <c r="M7" s="275"/>
      <c r="N7" s="275"/>
      <c r="O7" s="275"/>
      <c r="P7" s="275"/>
      <c r="Q7" s="275"/>
      <c r="R7" s="275"/>
      <c r="S7" s="275"/>
      <c r="T7" s="275"/>
      <c r="U7" s="275"/>
      <c r="V7" s="275"/>
      <c r="W7" s="275"/>
      <c r="X7" s="275"/>
      <c r="Y7" s="275"/>
      <c r="Z7" s="275"/>
      <c r="AA7" s="275"/>
      <c r="AB7" s="275"/>
      <c r="AC7" s="275"/>
    </row>
    <row r="8">
      <c r="A8" s="271"/>
      <c r="B8" s="272"/>
      <c r="C8" s="272"/>
      <c r="D8" s="272"/>
      <c r="E8" s="272"/>
      <c r="F8" s="272"/>
      <c r="G8" s="272"/>
      <c r="H8" s="272"/>
      <c r="I8" s="272"/>
      <c r="J8" s="272"/>
      <c r="K8" s="272"/>
      <c r="L8" s="272"/>
      <c r="M8" s="272"/>
      <c r="N8" s="272"/>
      <c r="O8" s="272"/>
      <c r="P8" s="272"/>
      <c r="Q8" s="272"/>
      <c r="R8" s="272"/>
      <c r="S8" s="272"/>
      <c r="T8" s="272"/>
      <c r="U8" s="272"/>
      <c r="V8" s="272"/>
      <c r="W8" s="272"/>
      <c r="X8" s="272"/>
      <c r="Y8" s="272"/>
      <c r="Z8" s="272"/>
      <c r="AA8" s="272"/>
      <c r="AB8" s="272"/>
      <c r="AC8" s="272"/>
    </row>
    <row r="9">
      <c r="A9" s="278"/>
      <c r="B9" s="275"/>
      <c r="C9" s="275"/>
      <c r="D9" s="275"/>
      <c r="E9" s="275"/>
      <c r="F9" s="275"/>
      <c r="G9" s="275"/>
      <c r="H9" s="275"/>
      <c r="I9" s="275"/>
      <c r="J9" s="275"/>
      <c r="K9" s="275"/>
      <c r="L9" s="275"/>
      <c r="M9" s="275"/>
      <c r="N9" s="275"/>
      <c r="O9" s="275"/>
      <c r="P9" s="275"/>
      <c r="Q9" s="275"/>
      <c r="R9" s="275"/>
      <c r="S9" s="275"/>
      <c r="T9" s="275"/>
      <c r="U9" s="275"/>
      <c r="V9" s="275"/>
      <c r="W9" s="275"/>
      <c r="X9" s="275"/>
      <c r="Y9" s="275"/>
      <c r="Z9" s="275"/>
      <c r="AA9" s="275"/>
      <c r="AB9" s="275"/>
      <c r="AC9" s="275"/>
    </row>
    <row r="10">
      <c r="A10" s="271" t="s">
        <v>626</v>
      </c>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2"/>
      <c r="AC10" s="272"/>
    </row>
    <row r="11">
      <c r="A11" s="272"/>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2"/>
      <c r="AC11" s="272"/>
    </row>
    <row r="12">
      <c r="A12" s="27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2"/>
      <c r="AC12" s="272"/>
    </row>
    <row r="13">
      <c r="A13" s="272"/>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2"/>
      <c r="AC13" s="272"/>
    </row>
    <row r="14">
      <c r="A14" s="272"/>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2"/>
      <c r="AC14" s="272"/>
    </row>
    <row r="15">
      <c r="A15" s="272"/>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2"/>
      <c r="AC15" s="272"/>
    </row>
    <row r="16">
      <c r="A16" s="272"/>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2"/>
      <c r="AC16" s="272"/>
    </row>
    <row r="17">
      <c r="A17" s="272"/>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2"/>
      <c r="AC17" s="272"/>
    </row>
    <row r="18">
      <c r="A18" s="272"/>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2"/>
      <c r="AC18" s="272"/>
    </row>
    <row r="19">
      <c r="A19" s="272"/>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c r="AA19" s="272"/>
      <c r="AB19" s="272"/>
      <c r="AC19" s="272"/>
    </row>
    <row r="20">
      <c r="A20" s="272"/>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c r="AA20" s="272"/>
      <c r="AB20" s="272"/>
      <c r="AC20" s="272"/>
    </row>
    <row r="21">
      <c r="A21" s="272"/>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2"/>
      <c r="AC21" s="272"/>
    </row>
    <row r="22">
      <c r="A22" s="272"/>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c r="AA22" s="272"/>
      <c r="AB22" s="272"/>
      <c r="AC22" s="272"/>
    </row>
    <row r="23">
      <c r="A23" s="272"/>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c r="AA23" s="272"/>
      <c r="AB23" s="272"/>
      <c r="AC23" s="272"/>
    </row>
    <row r="24">
      <c r="A24" s="272"/>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2"/>
      <c r="AC24" s="272"/>
    </row>
    <row r="25">
      <c r="A25" s="272"/>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2"/>
      <c r="AC25" s="272"/>
    </row>
    <row r="26">
      <c r="A26" s="272"/>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2"/>
      <c r="AC26" s="272"/>
    </row>
    <row r="27">
      <c r="A27" s="272"/>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2"/>
      <c r="AC27" s="272"/>
    </row>
    <row r="28">
      <c r="A28" s="272"/>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2"/>
      <c r="AC28" s="272"/>
    </row>
    <row r="29">
      <c r="A29" s="272"/>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c r="AA29" s="272"/>
      <c r="AB29" s="272"/>
      <c r="AC29" s="272"/>
    </row>
    <row r="30">
      <c r="A30" s="272"/>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c r="AA30" s="272"/>
      <c r="AB30" s="272"/>
      <c r="AC30" s="272"/>
    </row>
    <row r="31">
      <c r="A31" s="272"/>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c r="AA31" s="272"/>
      <c r="AB31" s="272"/>
      <c r="AC31" s="272"/>
    </row>
    <row r="32">
      <c r="A32" s="272"/>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c r="AA32" s="272"/>
      <c r="AB32" s="272"/>
      <c r="AC32" s="272"/>
    </row>
    <row r="33">
      <c r="A33" s="272"/>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c r="AA33" s="272"/>
      <c r="AB33" s="272"/>
      <c r="AC33" s="272"/>
    </row>
    <row r="34">
      <c r="A34" s="272"/>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2"/>
      <c r="AC34" s="272"/>
    </row>
    <row r="35">
      <c r="A35" s="272"/>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2"/>
      <c r="AC35" s="272"/>
    </row>
    <row r="36">
      <c r="A36" s="272"/>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c r="AA36" s="272"/>
      <c r="AB36" s="272"/>
      <c r="AC36" s="272"/>
    </row>
    <row r="37">
      <c r="A37" s="272"/>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row>
    <row r="38">
      <c r="A38" s="272"/>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2"/>
      <c r="AC38" s="272"/>
    </row>
    <row r="39">
      <c r="A39" s="272"/>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c r="AC39" s="272"/>
    </row>
    <row r="40">
      <c r="A40" s="272"/>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c r="AC40" s="272"/>
    </row>
    <row r="41">
      <c r="A41" s="272"/>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2"/>
    </row>
    <row r="42">
      <c r="A42" s="272"/>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2"/>
      <c r="AC42" s="272"/>
    </row>
    <row r="43">
      <c r="A43" s="272"/>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c r="AA43" s="272"/>
      <c r="AB43" s="272"/>
      <c r="AC43" s="272"/>
    </row>
    <row r="44">
      <c r="A44" s="272"/>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2"/>
      <c r="AC44" s="272"/>
    </row>
    <row r="45">
      <c r="A45" s="272"/>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2"/>
      <c r="AC45" s="272"/>
    </row>
    <row r="46">
      <c r="A46" s="272"/>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2"/>
      <c r="AC46" s="272"/>
    </row>
    <row r="47">
      <c r="A47" s="272"/>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2"/>
      <c r="AC47" s="272"/>
    </row>
    <row r="48">
      <c r="A48" s="272"/>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c r="AA48" s="272"/>
      <c r="AB48" s="272"/>
      <c r="AC48" s="272"/>
    </row>
    <row r="49">
      <c r="A49" s="272"/>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row>
    <row r="50">
      <c r="A50" s="272"/>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2"/>
      <c r="AC50" s="272"/>
    </row>
    <row r="51">
      <c r="A51" s="272"/>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2"/>
      <c r="AC51" s="272"/>
    </row>
    <row r="52">
      <c r="A52" s="272"/>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72"/>
    </row>
    <row r="53">
      <c r="A53" s="272"/>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2"/>
      <c r="AC53" s="272"/>
    </row>
    <row r="54">
      <c r="A54" s="272"/>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2"/>
      <c r="AC54" s="272"/>
    </row>
    <row r="55">
      <c r="A55" s="272"/>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row>
    <row r="56">
      <c r="A56" s="272"/>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2"/>
      <c r="AC56" s="272"/>
    </row>
    <row r="57">
      <c r="A57" s="272"/>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2"/>
      <c r="AC57" s="272"/>
    </row>
    <row r="58">
      <c r="A58" s="272"/>
      <c r="B58" s="272"/>
      <c r="C58" s="272"/>
      <c r="D58" s="272"/>
      <c r="E58" s="272"/>
      <c r="F58" s="272"/>
      <c r="G58" s="272"/>
      <c r="H58" s="272"/>
      <c r="I58" s="272"/>
      <c r="J58" s="272"/>
      <c r="K58" s="272"/>
      <c r="L58" s="272"/>
      <c r="M58" s="272"/>
      <c r="N58" s="272"/>
      <c r="O58" s="272"/>
      <c r="P58" s="272"/>
      <c r="Q58" s="272"/>
      <c r="R58" s="272"/>
      <c r="S58" s="272"/>
      <c r="T58" s="272"/>
      <c r="U58" s="272"/>
      <c r="V58" s="272"/>
      <c r="W58" s="272"/>
      <c r="X58" s="272"/>
      <c r="Y58" s="272"/>
      <c r="Z58" s="272"/>
      <c r="AA58" s="272"/>
      <c r="AB58" s="272"/>
      <c r="AC58" s="272"/>
    </row>
    <row r="59">
      <c r="A59" s="272"/>
      <c r="B59" s="272"/>
      <c r="C59" s="272"/>
      <c r="D59" s="272"/>
      <c r="E59" s="272"/>
      <c r="F59" s="272"/>
      <c r="G59" s="272"/>
      <c r="H59" s="272"/>
      <c r="I59" s="272"/>
      <c r="J59" s="272"/>
      <c r="K59" s="272"/>
      <c r="L59" s="272"/>
      <c r="M59" s="272"/>
      <c r="N59" s="272"/>
      <c r="O59" s="272"/>
      <c r="P59" s="272"/>
      <c r="Q59" s="272"/>
      <c r="R59" s="272"/>
      <c r="S59" s="272"/>
      <c r="T59" s="272"/>
      <c r="U59" s="272"/>
      <c r="V59" s="272"/>
      <c r="W59" s="272"/>
      <c r="X59" s="272"/>
      <c r="Y59" s="272"/>
      <c r="Z59" s="272"/>
      <c r="AA59" s="272"/>
      <c r="AB59" s="272"/>
      <c r="AC59" s="272"/>
    </row>
    <row r="60">
      <c r="A60" s="272"/>
      <c r="B60" s="272"/>
      <c r="C60" s="272"/>
      <c r="D60" s="272"/>
      <c r="E60" s="272"/>
      <c r="F60" s="272"/>
      <c r="G60" s="272"/>
      <c r="H60" s="272"/>
      <c r="I60" s="272"/>
      <c r="J60" s="272"/>
      <c r="K60" s="272"/>
      <c r="L60" s="272"/>
      <c r="M60" s="272"/>
      <c r="N60" s="272"/>
      <c r="O60" s="272"/>
      <c r="P60" s="272"/>
      <c r="Q60" s="272"/>
      <c r="R60" s="272"/>
      <c r="S60" s="272"/>
      <c r="T60" s="272"/>
      <c r="U60" s="272"/>
      <c r="V60" s="272"/>
      <c r="W60" s="272"/>
      <c r="X60" s="272"/>
      <c r="Y60" s="272"/>
      <c r="Z60" s="272"/>
      <c r="AA60" s="272"/>
      <c r="AB60" s="272"/>
      <c r="AC60" s="272"/>
    </row>
    <row r="61">
      <c r="A61" s="272"/>
      <c r="B61" s="272"/>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row>
    <row r="62">
      <c r="A62" s="272"/>
      <c r="B62" s="272"/>
      <c r="C62" s="272"/>
      <c r="D62" s="272"/>
      <c r="E62" s="272"/>
      <c r="F62" s="272"/>
      <c r="G62" s="272"/>
      <c r="H62" s="272"/>
      <c r="I62" s="272"/>
      <c r="J62" s="272"/>
      <c r="K62" s="272"/>
      <c r="L62" s="272"/>
      <c r="M62" s="272"/>
      <c r="N62" s="272"/>
      <c r="O62" s="272"/>
      <c r="P62" s="272"/>
      <c r="Q62" s="272"/>
      <c r="R62" s="272"/>
      <c r="S62" s="272"/>
      <c r="T62" s="272"/>
      <c r="U62" s="272"/>
      <c r="V62" s="272"/>
      <c r="W62" s="272"/>
      <c r="X62" s="272"/>
      <c r="Y62" s="272"/>
      <c r="Z62" s="272"/>
      <c r="AA62" s="272"/>
      <c r="AB62" s="272"/>
      <c r="AC62" s="272"/>
    </row>
    <row r="63">
      <c r="A63" s="272"/>
      <c r="B63" s="272"/>
      <c r="C63" s="272"/>
      <c r="D63" s="272"/>
      <c r="E63" s="272"/>
      <c r="F63" s="272"/>
      <c r="G63" s="272"/>
      <c r="H63" s="272"/>
      <c r="I63" s="272"/>
      <c r="J63" s="272"/>
      <c r="K63" s="272"/>
      <c r="L63" s="272"/>
      <c r="M63" s="272"/>
      <c r="N63" s="272"/>
      <c r="O63" s="272"/>
      <c r="P63" s="272"/>
      <c r="Q63" s="272"/>
      <c r="R63" s="272"/>
      <c r="S63" s="272"/>
      <c r="T63" s="272"/>
      <c r="U63" s="272"/>
      <c r="V63" s="272"/>
      <c r="W63" s="272"/>
      <c r="X63" s="272"/>
      <c r="Y63" s="272"/>
      <c r="Z63" s="272"/>
      <c r="AA63" s="272"/>
      <c r="AB63" s="272"/>
      <c r="AC63" s="272"/>
    </row>
    <row r="64">
      <c r="A64" s="272"/>
      <c r="B64" s="272"/>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row>
    <row r="65">
      <c r="A65" s="272"/>
      <c r="B65" s="272"/>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row>
    <row r="66">
      <c r="A66" s="272"/>
      <c r="B66" s="272"/>
      <c r="C66" s="272"/>
      <c r="D66" s="272"/>
      <c r="E66" s="272"/>
      <c r="F66" s="272"/>
      <c r="G66" s="272"/>
      <c r="H66" s="272"/>
      <c r="I66" s="272"/>
      <c r="J66" s="272"/>
      <c r="K66" s="272"/>
      <c r="L66" s="272"/>
      <c r="M66" s="272"/>
      <c r="N66" s="272"/>
      <c r="O66" s="272"/>
      <c r="P66" s="272"/>
      <c r="Q66" s="272"/>
      <c r="R66" s="272"/>
      <c r="S66" s="272"/>
      <c r="T66" s="272"/>
      <c r="U66" s="272"/>
      <c r="V66" s="272"/>
      <c r="W66" s="272"/>
      <c r="X66" s="272"/>
      <c r="Y66" s="272"/>
      <c r="Z66" s="272"/>
      <c r="AA66" s="272"/>
      <c r="AB66" s="272"/>
      <c r="AC66" s="272"/>
    </row>
    <row r="67">
      <c r="A67" s="272"/>
      <c r="B67" s="272"/>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c r="AC67" s="272"/>
    </row>
    <row r="68">
      <c r="A68" s="272"/>
      <c r="B68" s="272"/>
      <c r="C68" s="272"/>
      <c r="D68" s="272"/>
      <c r="E68" s="272"/>
      <c r="F68" s="272"/>
      <c r="G68" s="272"/>
      <c r="H68" s="272"/>
      <c r="I68" s="272"/>
      <c r="J68" s="272"/>
      <c r="K68" s="272"/>
      <c r="L68" s="272"/>
      <c r="M68" s="272"/>
      <c r="N68" s="272"/>
      <c r="O68" s="272"/>
      <c r="P68" s="272"/>
      <c r="Q68" s="272"/>
      <c r="R68" s="272"/>
      <c r="S68" s="272"/>
      <c r="T68" s="272"/>
      <c r="U68" s="272"/>
      <c r="V68" s="272"/>
      <c r="W68" s="272"/>
      <c r="X68" s="272"/>
      <c r="Y68" s="272"/>
      <c r="Z68" s="272"/>
      <c r="AA68" s="272"/>
      <c r="AB68" s="272"/>
      <c r="AC68" s="272"/>
    </row>
    <row r="69">
      <c r="A69" s="272"/>
      <c r="B69" s="272"/>
      <c r="C69" s="272"/>
      <c r="D69" s="272"/>
      <c r="E69" s="272"/>
      <c r="F69" s="272"/>
      <c r="G69" s="272"/>
      <c r="H69" s="272"/>
      <c r="I69" s="272"/>
      <c r="J69" s="272"/>
      <c r="K69" s="272"/>
      <c r="L69" s="272"/>
      <c r="M69" s="272"/>
      <c r="N69" s="272"/>
      <c r="O69" s="272"/>
      <c r="P69" s="272"/>
      <c r="Q69" s="272"/>
      <c r="R69" s="272"/>
      <c r="S69" s="272"/>
      <c r="T69" s="272"/>
      <c r="U69" s="272"/>
      <c r="V69" s="272"/>
      <c r="W69" s="272"/>
      <c r="X69" s="272"/>
      <c r="Y69" s="272"/>
      <c r="Z69" s="272"/>
      <c r="AA69" s="272"/>
      <c r="AB69" s="272"/>
      <c r="AC69" s="272"/>
    </row>
    <row r="70">
      <c r="A70" s="272"/>
      <c r="B70" s="272"/>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row>
    <row r="71">
      <c r="A71" s="272"/>
      <c r="B71" s="272"/>
      <c r="C71" s="272"/>
      <c r="D71" s="272"/>
      <c r="E71" s="272"/>
      <c r="F71" s="272"/>
      <c r="G71" s="272"/>
      <c r="H71" s="272"/>
      <c r="I71" s="272"/>
      <c r="J71" s="272"/>
      <c r="K71" s="272"/>
      <c r="L71" s="272"/>
      <c r="M71" s="272"/>
      <c r="N71" s="272"/>
      <c r="O71" s="272"/>
      <c r="P71" s="272"/>
      <c r="Q71" s="272"/>
      <c r="R71" s="272"/>
      <c r="S71" s="272"/>
      <c r="T71" s="272"/>
      <c r="U71" s="272"/>
      <c r="V71" s="272"/>
      <c r="W71" s="272"/>
      <c r="X71" s="272"/>
      <c r="Y71" s="272"/>
      <c r="Z71" s="272"/>
      <c r="AA71" s="272"/>
      <c r="AB71" s="272"/>
      <c r="AC71" s="272"/>
    </row>
    <row r="72">
      <c r="A72" s="272"/>
      <c r="B72" s="272"/>
      <c r="C72" s="272"/>
      <c r="D72" s="272"/>
      <c r="E72" s="272"/>
      <c r="F72" s="272"/>
      <c r="G72" s="272"/>
      <c r="H72" s="272"/>
      <c r="I72" s="272"/>
      <c r="J72" s="272"/>
      <c r="K72" s="272"/>
      <c r="L72" s="272"/>
      <c r="M72" s="272"/>
      <c r="N72" s="272"/>
      <c r="O72" s="272"/>
      <c r="P72" s="272"/>
      <c r="Q72" s="272"/>
      <c r="R72" s="272"/>
      <c r="S72" s="272"/>
      <c r="T72" s="272"/>
      <c r="U72" s="272"/>
      <c r="V72" s="272"/>
      <c r="W72" s="272"/>
      <c r="X72" s="272"/>
      <c r="Y72" s="272"/>
      <c r="Z72" s="272"/>
      <c r="AA72" s="272"/>
      <c r="AB72" s="272"/>
      <c r="AC72" s="272"/>
    </row>
    <row r="73">
      <c r="A73" s="272"/>
      <c r="B73" s="272"/>
      <c r="C73" s="272"/>
      <c r="D73" s="272"/>
      <c r="E73" s="272"/>
      <c r="F73" s="272"/>
      <c r="G73" s="272"/>
      <c r="H73" s="272"/>
      <c r="I73" s="272"/>
      <c r="J73" s="272"/>
      <c r="K73" s="272"/>
      <c r="L73" s="272"/>
      <c r="M73" s="272"/>
      <c r="N73" s="272"/>
      <c r="O73" s="272"/>
      <c r="P73" s="272"/>
      <c r="Q73" s="272"/>
      <c r="R73" s="272"/>
      <c r="S73" s="272"/>
      <c r="T73" s="272"/>
      <c r="U73" s="272"/>
      <c r="V73" s="272"/>
      <c r="W73" s="272"/>
      <c r="X73" s="272"/>
      <c r="Y73" s="272"/>
      <c r="Z73" s="272"/>
      <c r="AA73" s="272"/>
      <c r="AB73" s="272"/>
      <c r="AC73" s="272"/>
    </row>
    <row r="74">
      <c r="A74" s="272"/>
      <c r="B74" s="272"/>
      <c r="C74" s="272"/>
      <c r="D74" s="272"/>
      <c r="E74" s="272"/>
      <c r="F74" s="272"/>
      <c r="G74" s="272"/>
      <c r="H74" s="272"/>
      <c r="I74" s="272"/>
      <c r="J74" s="272"/>
      <c r="K74" s="272"/>
      <c r="L74" s="272"/>
      <c r="M74" s="272"/>
      <c r="N74" s="272"/>
      <c r="O74" s="272"/>
      <c r="P74" s="272"/>
      <c r="Q74" s="272"/>
      <c r="R74" s="272"/>
      <c r="S74" s="272"/>
      <c r="T74" s="272"/>
      <c r="U74" s="272"/>
      <c r="V74" s="272"/>
      <c r="W74" s="272"/>
      <c r="X74" s="272"/>
      <c r="Y74" s="272"/>
      <c r="Z74" s="272"/>
      <c r="AA74" s="272"/>
      <c r="AB74" s="272"/>
      <c r="AC74" s="272"/>
    </row>
    <row r="75">
      <c r="A75" s="272"/>
      <c r="B75" s="272"/>
      <c r="C75" s="272"/>
      <c r="D75" s="272"/>
      <c r="E75" s="272"/>
      <c r="F75" s="272"/>
      <c r="G75" s="272"/>
      <c r="H75" s="272"/>
      <c r="I75" s="272"/>
      <c r="J75" s="272"/>
      <c r="K75" s="272"/>
      <c r="L75" s="272"/>
      <c r="M75" s="272"/>
      <c r="N75" s="272"/>
      <c r="O75" s="272"/>
      <c r="P75" s="272"/>
      <c r="Q75" s="272"/>
      <c r="R75" s="272"/>
      <c r="S75" s="272"/>
      <c r="T75" s="272"/>
      <c r="U75" s="272"/>
      <c r="V75" s="272"/>
      <c r="W75" s="272"/>
      <c r="X75" s="272"/>
      <c r="Y75" s="272"/>
      <c r="Z75" s="272"/>
      <c r="AA75" s="272"/>
      <c r="AB75" s="272"/>
      <c r="AC75" s="272"/>
    </row>
    <row r="76">
      <c r="A76" s="272"/>
      <c r="B76" s="272"/>
      <c r="C76" s="272"/>
      <c r="D76" s="272"/>
      <c r="E76" s="272"/>
      <c r="F76" s="272"/>
      <c r="G76" s="272"/>
      <c r="H76" s="272"/>
      <c r="I76" s="272"/>
      <c r="J76" s="272"/>
      <c r="K76" s="272"/>
      <c r="L76" s="272"/>
      <c r="M76" s="272"/>
      <c r="N76" s="272"/>
      <c r="O76" s="272"/>
      <c r="P76" s="272"/>
      <c r="Q76" s="272"/>
      <c r="R76" s="272"/>
      <c r="S76" s="272"/>
      <c r="T76" s="272"/>
      <c r="U76" s="272"/>
      <c r="V76" s="272"/>
      <c r="W76" s="272"/>
      <c r="X76" s="272"/>
      <c r="Y76" s="272"/>
      <c r="Z76" s="272"/>
      <c r="AA76" s="272"/>
      <c r="AB76" s="272"/>
      <c r="AC76" s="272"/>
    </row>
    <row r="77">
      <c r="A77" s="272"/>
      <c r="B77" s="272"/>
      <c r="C77" s="272"/>
      <c r="D77" s="272"/>
      <c r="E77" s="272"/>
      <c r="F77" s="272"/>
      <c r="G77" s="272"/>
      <c r="H77" s="272"/>
      <c r="I77" s="272"/>
      <c r="J77" s="272"/>
      <c r="K77" s="272"/>
      <c r="L77" s="272"/>
      <c r="M77" s="272"/>
      <c r="N77" s="272"/>
      <c r="O77" s="272"/>
      <c r="P77" s="272"/>
      <c r="Q77" s="272"/>
      <c r="R77" s="272"/>
      <c r="S77" s="272"/>
      <c r="T77" s="272"/>
      <c r="U77" s="272"/>
      <c r="V77" s="272"/>
      <c r="W77" s="272"/>
      <c r="X77" s="272"/>
      <c r="Y77" s="272"/>
      <c r="Z77" s="272"/>
      <c r="AA77" s="272"/>
      <c r="AB77" s="272"/>
      <c r="AC77" s="272"/>
    </row>
    <row r="78">
      <c r="A78" s="272"/>
      <c r="B78" s="272"/>
      <c r="C78" s="272"/>
      <c r="D78" s="272"/>
      <c r="E78" s="272"/>
      <c r="F78" s="272"/>
      <c r="G78" s="272"/>
      <c r="H78" s="272"/>
      <c r="I78" s="272"/>
      <c r="J78" s="272"/>
      <c r="K78" s="272"/>
      <c r="L78" s="272"/>
      <c r="M78" s="272"/>
      <c r="N78" s="272"/>
      <c r="O78" s="272"/>
      <c r="P78" s="272"/>
      <c r="Q78" s="272"/>
      <c r="R78" s="272"/>
      <c r="S78" s="272"/>
      <c r="T78" s="272"/>
      <c r="U78" s="272"/>
      <c r="V78" s="272"/>
      <c r="W78" s="272"/>
      <c r="X78" s="272"/>
      <c r="Y78" s="272"/>
      <c r="Z78" s="272"/>
      <c r="AA78" s="272"/>
      <c r="AB78" s="272"/>
      <c r="AC78" s="272"/>
    </row>
    <row r="79">
      <c r="A79" s="272"/>
      <c r="B79" s="272"/>
      <c r="C79" s="272"/>
      <c r="D79" s="272"/>
      <c r="E79" s="272"/>
      <c r="F79" s="272"/>
      <c r="G79" s="272"/>
      <c r="H79" s="272"/>
      <c r="I79" s="272"/>
      <c r="J79" s="272"/>
      <c r="K79" s="272"/>
      <c r="L79" s="272"/>
      <c r="M79" s="272"/>
      <c r="N79" s="272"/>
      <c r="O79" s="272"/>
      <c r="P79" s="272"/>
      <c r="Q79" s="272"/>
      <c r="R79" s="272"/>
      <c r="S79" s="272"/>
      <c r="T79" s="272"/>
      <c r="U79" s="272"/>
      <c r="V79" s="272"/>
      <c r="W79" s="272"/>
      <c r="X79" s="272"/>
      <c r="Y79" s="272"/>
      <c r="Z79" s="272"/>
      <c r="AA79" s="272"/>
      <c r="AB79" s="272"/>
      <c r="AC79" s="272"/>
    </row>
    <row r="80">
      <c r="A80" s="272"/>
      <c r="B80" s="272"/>
      <c r="C80" s="272"/>
      <c r="D80" s="272"/>
      <c r="E80" s="272"/>
      <c r="F80" s="272"/>
      <c r="G80" s="272"/>
      <c r="H80" s="272"/>
      <c r="I80" s="272"/>
      <c r="J80" s="272"/>
      <c r="K80" s="272"/>
      <c r="L80" s="272"/>
      <c r="M80" s="272"/>
      <c r="N80" s="272"/>
      <c r="O80" s="272"/>
      <c r="P80" s="272"/>
      <c r="Q80" s="272"/>
      <c r="R80" s="272"/>
      <c r="S80" s="272"/>
      <c r="T80" s="272"/>
      <c r="U80" s="272"/>
      <c r="V80" s="272"/>
      <c r="W80" s="272"/>
      <c r="X80" s="272"/>
      <c r="Y80" s="272"/>
      <c r="Z80" s="272"/>
      <c r="AA80" s="272"/>
      <c r="AB80" s="272"/>
      <c r="AC80" s="272"/>
    </row>
    <row r="81">
      <c r="A81" s="272"/>
      <c r="B81" s="272"/>
      <c r="C81" s="272"/>
      <c r="D81" s="272"/>
      <c r="E81" s="272"/>
      <c r="F81" s="272"/>
      <c r="G81" s="272"/>
      <c r="H81" s="272"/>
      <c r="I81" s="272"/>
      <c r="J81" s="272"/>
      <c r="K81" s="272"/>
      <c r="L81" s="272"/>
      <c r="M81" s="272"/>
      <c r="N81" s="272"/>
      <c r="O81" s="272"/>
      <c r="P81" s="272"/>
      <c r="Q81" s="272"/>
      <c r="R81" s="272"/>
      <c r="S81" s="272"/>
      <c r="T81" s="272"/>
      <c r="U81" s="272"/>
      <c r="V81" s="272"/>
      <c r="W81" s="272"/>
      <c r="X81" s="272"/>
      <c r="Y81" s="272"/>
      <c r="Z81" s="272"/>
      <c r="AA81" s="272"/>
      <c r="AB81" s="272"/>
      <c r="AC81" s="272"/>
    </row>
    <row r="82">
      <c r="A82" s="272"/>
      <c r="B82" s="272"/>
      <c r="C82" s="272"/>
      <c r="D82" s="272"/>
      <c r="E82" s="272"/>
      <c r="F82" s="272"/>
      <c r="G82" s="272"/>
      <c r="H82" s="272"/>
      <c r="I82" s="272"/>
      <c r="J82" s="272"/>
      <c r="K82" s="272"/>
      <c r="L82" s="272"/>
      <c r="M82" s="272"/>
      <c r="N82" s="272"/>
      <c r="O82" s="272"/>
      <c r="P82" s="272"/>
      <c r="Q82" s="272"/>
      <c r="R82" s="272"/>
      <c r="S82" s="272"/>
      <c r="T82" s="272"/>
      <c r="U82" s="272"/>
      <c r="V82" s="272"/>
      <c r="W82" s="272"/>
      <c r="X82" s="272"/>
      <c r="Y82" s="272"/>
      <c r="Z82" s="272"/>
      <c r="AA82" s="272"/>
      <c r="AB82" s="272"/>
      <c r="AC82" s="272"/>
    </row>
    <row r="83">
      <c r="A83" s="272"/>
      <c r="B83" s="272"/>
      <c r="C83" s="272"/>
      <c r="D83" s="272"/>
      <c r="E83" s="272"/>
      <c r="F83" s="272"/>
      <c r="G83" s="272"/>
      <c r="H83" s="272"/>
      <c r="I83" s="272"/>
      <c r="J83" s="272"/>
      <c r="K83" s="272"/>
      <c r="L83" s="272"/>
      <c r="M83" s="272"/>
      <c r="N83" s="272"/>
      <c r="O83" s="272"/>
      <c r="P83" s="272"/>
      <c r="Q83" s="272"/>
      <c r="R83" s="272"/>
      <c r="S83" s="272"/>
      <c r="T83" s="272"/>
      <c r="U83" s="272"/>
      <c r="V83" s="272"/>
      <c r="W83" s="272"/>
      <c r="X83" s="272"/>
      <c r="Y83" s="272"/>
      <c r="Z83" s="272"/>
      <c r="AA83" s="272"/>
      <c r="AB83" s="272"/>
      <c r="AC83" s="272"/>
    </row>
    <row r="84">
      <c r="A84" s="272"/>
      <c r="B84" s="272"/>
      <c r="C84" s="272"/>
      <c r="D84" s="272"/>
      <c r="E84" s="272"/>
      <c r="F84" s="272"/>
      <c r="G84" s="272"/>
      <c r="H84" s="272"/>
      <c r="I84" s="272"/>
      <c r="J84" s="272"/>
      <c r="K84" s="272"/>
      <c r="L84" s="272"/>
      <c r="M84" s="272"/>
      <c r="N84" s="272"/>
      <c r="O84" s="272"/>
      <c r="P84" s="272"/>
      <c r="Q84" s="272"/>
      <c r="R84" s="272"/>
      <c r="S84" s="272"/>
      <c r="T84" s="272"/>
      <c r="U84" s="272"/>
      <c r="V84" s="272"/>
      <c r="W84" s="272"/>
      <c r="X84" s="272"/>
      <c r="Y84" s="272"/>
      <c r="Z84" s="272"/>
      <c r="AA84" s="272"/>
      <c r="AB84" s="272"/>
      <c r="AC84" s="272"/>
    </row>
    <row r="85">
      <c r="A85" s="272"/>
      <c r="B85" s="272"/>
      <c r="C85" s="272"/>
      <c r="D85" s="272"/>
      <c r="E85" s="272"/>
      <c r="F85" s="272"/>
      <c r="G85" s="272"/>
      <c r="H85" s="272"/>
      <c r="I85" s="272"/>
      <c r="J85" s="272"/>
      <c r="K85" s="272"/>
      <c r="L85" s="272"/>
      <c r="M85" s="272"/>
      <c r="N85" s="272"/>
      <c r="O85" s="272"/>
      <c r="P85" s="272"/>
      <c r="Q85" s="272"/>
      <c r="R85" s="272"/>
      <c r="S85" s="272"/>
      <c r="T85" s="272"/>
      <c r="U85" s="272"/>
      <c r="V85" s="272"/>
      <c r="W85" s="272"/>
      <c r="X85" s="272"/>
      <c r="Y85" s="272"/>
      <c r="Z85" s="272"/>
      <c r="AA85" s="272"/>
      <c r="AB85" s="272"/>
      <c r="AC85" s="272"/>
    </row>
    <row r="86">
      <c r="A86" s="272"/>
      <c r="B86" s="272"/>
      <c r="C86" s="272"/>
      <c r="D86" s="272"/>
      <c r="E86" s="272"/>
      <c r="F86" s="272"/>
      <c r="G86" s="272"/>
      <c r="H86" s="272"/>
      <c r="I86" s="272"/>
      <c r="J86" s="272"/>
      <c r="K86" s="272"/>
      <c r="L86" s="272"/>
      <c r="M86" s="272"/>
      <c r="N86" s="272"/>
      <c r="O86" s="272"/>
      <c r="P86" s="272"/>
      <c r="Q86" s="272"/>
      <c r="R86" s="272"/>
      <c r="S86" s="272"/>
      <c r="T86" s="272"/>
      <c r="U86" s="272"/>
      <c r="V86" s="272"/>
      <c r="W86" s="272"/>
      <c r="X86" s="272"/>
      <c r="Y86" s="272"/>
      <c r="Z86" s="272"/>
      <c r="AA86" s="272"/>
      <c r="AB86" s="272"/>
      <c r="AC86" s="272"/>
    </row>
    <row r="87">
      <c r="A87" s="272"/>
      <c r="B87" s="272"/>
      <c r="C87" s="272"/>
      <c r="D87" s="272"/>
      <c r="E87" s="272"/>
      <c r="F87" s="272"/>
      <c r="G87" s="272"/>
      <c r="H87" s="272"/>
      <c r="I87" s="272"/>
      <c r="J87" s="272"/>
      <c r="K87" s="272"/>
      <c r="L87" s="272"/>
      <c r="M87" s="272"/>
      <c r="N87" s="272"/>
      <c r="O87" s="272"/>
      <c r="P87" s="272"/>
      <c r="Q87" s="272"/>
      <c r="R87" s="272"/>
      <c r="S87" s="272"/>
      <c r="T87" s="272"/>
      <c r="U87" s="272"/>
      <c r="V87" s="272"/>
      <c r="W87" s="272"/>
      <c r="X87" s="272"/>
      <c r="Y87" s="272"/>
      <c r="Z87" s="272"/>
      <c r="AA87" s="272"/>
      <c r="AB87" s="272"/>
      <c r="AC87" s="272"/>
    </row>
    <row r="88">
      <c r="A88" s="272"/>
      <c r="B88" s="272"/>
      <c r="C88" s="272"/>
      <c r="D88" s="272"/>
      <c r="E88" s="272"/>
      <c r="F88" s="272"/>
      <c r="G88" s="272"/>
      <c r="H88" s="272"/>
      <c r="I88" s="272"/>
      <c r="J88" s="272"/>
      <c r="K88" s="272"/>
      <c r="L88" s="272"/>
      <c r="M88" s="272"/>
      <c r="N88" s="272"/>
      <c r="O88" s="272"/>
      <c r="P88" s="272"/>
      <c r="Q88" s="272"/>
      <c r="R88" s="272"/>
      <c r="S88" s="272"/>
      <c r="T88" s="272"/>
      <c r="U88" s="272"/>
      <c r="V88" s="272"/>
      <c r="W88" s="272"/>
      <c r="X88" s="272"/>
      <c r="Y88" s="272"/>
      <c r="Z88" s="272"/>
      <c r="AA88" s="272"/>
      <c r="AB88" s="272"/>
      <c r="AC88" s="272"/>
    </row>
    <row r="89">
      <c r="A89" s="272"/>
      <c r="B89" s="272"/>
      <c r="C89" s="272"/>
      <c r="D89" s="272"/>
      <c r="E89" s="272"/>
      <c r="F89" s="272"/>
      <c r="G89" s="272"/>
      <c r="H89" s="272"/>
      <c r="I89" s="272"/>
      <c r="J89" s="272"/>
      <c r="K89" s="272"/>
      <c r="L89" s="272"/>
      <c r="M89" s="272"/>
      <c r="N89" s="272"/>
      <c r="O89" s="272"/>
      <c r="P89" s="272"/>
      <c r="Q89" s="272"/>
      <c r="R89" s="272"/>
      <c r="S89" s="272"/>
      <c r="T89" s="272"/>
      <c r="U89" s="272"/>
      <c r="V89" s="272"/>
      <c r="W89" s="272"/>
      <c r="X89" s="272"/>
      <c r="Y89" s="272"/>
      <c r="Z89" s="272"/>
      <c r="AA89" s="272"/>
      <c r="AB89" s="272"/>
      <c r="AC89" s="272"/>
    </row>
    <row r="90">
      <c r="A90" s="272"/>
      <c r="B90" s="272"/>
      <c r="C90" s="272"/>
      <c r="D90" s="272"/>
      <c r="E90" s="272"/>
      <c r="F90" s="272"/>
      <c r="G90" s="272"/>
      <c r="H90" s="272"/>
      <c r="I90" s="272"/>
      <c r="J90" s="272"/>
      <c r="K90" s="272"/>
      <c r="L90" s="272"/>
      <c r="M90" s="272"/>
      <c r="N90" s="272"/>
      <c r="O90" s="272"/>
      <c r="P90" s="272"/>
      <c r="Q90" s="272"/>
      <c r="R90" s="272"/>
      <c r="S90" s="272"/>
      <c r="T90" s="272"/>
      <c r="U90" s="272"/>
      <c r="V90" s="272"/>
      <c r="W90" s="272"/>
      <c r="X90" s="272"/>
      <c r="Y90" s="272"/>
      <c r="Z90" s="272"/>
      <c r="AA90" s="272"/>
      <c r="AB90" s="272"/>
      <c r="AC90" s="272"/>
    </row>
    <row r="91">
      <c r="A91" s="272"/>
      <c r="B91" s="272"/>
      <c r="C91" s="272"/>
      <c r="D91" s="272"/>
      <c r="E91" s="272"/>
      <c r="F91" s="272"/>
      <c r="G91" s="272"/>
      <c r="H91" s="272"/>
      <c r="I91" s="272"/>
      <c r="J91" s="272"/>
      <c r="K91" s="272"/>
      <c r="L91" s="272"/>
      <c r="M91" s="272"/>
      <c r="N91" s="272"/>
      <c r="O91" s="272"/>
      <c r="P91" s="272"/>
      <c r="Q91" s="272"/>
      <c r="R91" s="272"/>
      <c r="S91" s="272"/>
      <c r="T91" s="272"/>
      <c r="U91" s="272"/>
      <c r="V91" s="272"/>
      <c r="W91" s="272"/>
      <c r="X91" s="272"/>
      <c r="Y91" s="272"/>
      <c r="Z91" s="272"/>
      <c r="AA91" s="272"/>
      <c r="AB91" s="272"/>
      <c r="AC91" s="272"/>
    </row>
    <row r="92">
      <c r="A92" s="272"/>
      <c r="B92" s="272"/>
      <c r="C92" s="272"/>
      <c r="D92" s="272"/>
      <c r="E92" s="272"/>
      <c r="F92" s="272"/>
      <c r="G92" s="272"/>
      <c r="H92" s="272"/>
      <c r="I92" s="272"/>
      <c r="J92" s="272"/>
      <c r="K92" s="272"/>
      <c r="L92" s="272"/>
      <c r="M92" s="272"/>
      <c r="N92" s="272"/>
      <c r="O92" s="272"/>
      <c r="P92" s="272"/>
      <c r="Q92" s="272"/>
      <c r="R92" s="272"/>
      <c r="S92" s="272"/>
      <c r="T92" s="272"/>
      <c r="U92" s="272"/>
      <c r="V92" s="272"/>
      <c r="W92" s="272"/>
      <c r="X92" s="272"/>
      <c r="Y92" s="272"/>
      <c r="Z92" s="272"/>
      <c r="AA92" s="272"/>
      <c r="AB92" s="272"/>
      <c r="AC92" s="272"/>
    </row>
    <row r="93">
      <c r="A93" s="272"/>
      <c r="B93" s="272"/>
      <c r="C93" s="272"/>
      <c r="D93" s="272"/>
      <c r="E93" s="272"/>
      <c r="F93" s="272"/>
      <c r="G93" s="272"/>
      <c r="H93" s="272"/>
      <c r="I93" s="272"/>
      <c r="J93" s="272"/>
      <c r="K93" s="272"/>
      <c r="L93" s="272"/>
      <c r="M93" s="272"/>
      <c r="N93" s="272"/>
      <c r="O93" s="272"/>
      <c r="P93" s="272"/>
      <c r="Q93" s="272"/>
      <c r="R93" s="272"/>
      <c r="S93" s="272"/>
      <c r="T93" s="272"/>
      <c r="U93" s="272"/>
      <c r="V93" s="272"/>
      <c r="W93" s="272"/>
      <c r="X93" s="272"/>
      <c r="Y93" s="272"/>
      <c r="Z93" s="272"/>
      <c r="AA93" s="272"/>
      <c r="AB93" s="272"/>
      <c r="AC93" s="272"/>
    </row>
    <row r="94">
      <c r="A94" s="272"/>
      <c r="B94" s="272"/>
      <c r="C94" s="272"/>
      <c r="D94" s="272"/>
      <c r="E94" s="272"/>
      <c r="F94" s="272"/>
      <c r="G94" s="272"/>
      <c r="H94" s="272"/>
      <c r="I94" s="272"/>
      <c r="J94" s="272"/>
      <c r="K94" s="272"/>
      <c r="L94" s="272"/>
      <c r="M94" s="272"/>
      <c r="N94" s="272"/>
      <c r="O94" s="272"/>
      <c r="P94" s="272"/>
      <c r="Q94" s="272"/>
      <c r="R94" s="272"/>
      <c r="S94" s="272"/>
      <c r="T94" s="272"/>
      <c r="U94" s="272"/>
      <c r="V94" s="272"/>
      <c r="W94" s="272"/>
      <c r="X94" s="272"/>
      <c r="Y94" s="272"/>
      <c r="Z94" s="272"/>
      <c r="AA94" s="272"/>
      <c r="AB94" s="272"/>
      <c r="AC94" s="272"/>
    </row>
    <row r="95">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c r="AB95" s="272"/>
      <c r="AC95" s="272"/>
    </row>
    <row r="96">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c r="AA96" s="272"/>
      <c r="AB96" s="272"/>
      <c r="AC96" s="272"/>
    </row>
    <row r="97">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c r="AA97" s="272"/>
      <c r="AB97" s="272"/>
      <c r="AC97" s="272"/>
    </row>
    <row r="98">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c r="AA98" s="272"/>
      <c r="AB98" s="272"/>
      <c r="AC98" s="272"/>
    </row>
    <row r="99">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c r="AA99" s="272"/>
      <c r="AB99" s="272"/>
      <c r="AC99" s="272"/>
    </row>
    <row r="100">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c r="AA100" s="272"/>
      <c r="AB100" s="272"/>
      <c r="AC100" s="272"/>
    </row>
    <row r="10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c r="AA101" s="272"/>
      <c r="AB101" s="272"/>
      <c r="AC101" s="272"/>
    </row>
    <row r="102">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c r="AA102" s="272"/>
      <c r="AB102" s="272"/>
      <c r="AC102" s="272"/>
    </row>
    <row r="103">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c r="AC103" s="272"/>
    </row>
    <row r="104">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c r="AB104" s="272"/>
      <c r="AC104" s="272"/>
    </row>
    <row r="105">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c r="AA105" s="272"/>
      <c r="AB105" s="272"/>
      <c r="AC105" s="272"/>
    </row>
    <row r="106">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c r="AA106" s="272"/>
      <c r="AB106" s="272"/>
      <c r="AC106" s="272"/>
    </row>
    <row r="107">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c r="AB107" s="272"/>
      <c r="AC107" s="272"/>
    </row>
    <row r="108">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c r="AA108" s="272"/>
      <c r="AB108" s="272"/>
      <c r="AC108" s="272"/>
    </row>
    <row r="109">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c r="AA109" s="272"/>
      <c r="AB109" s="272"/>
      <c r="AC109" s="272"/>
    </row>
    <row r="110">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c r="AA110" s="272"/>
      <c r="AB110" s="272"/>
      <c r="AC110" s="272"/>
    </row>
    <row r="11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c r="AB111" s="272"/>
      <c r="AC111" s="272"/>
    </row>
    <row r="112">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c r="AA112" s="272"/>
      <c r="AB112" s="272"/>
      <c r="AC112" s="272"/>
    </row>
    <row r="113">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c r="AA113" s="272"/>
      <c r="AB113" s="272"/>
      <c r="AC113" s="272"/>
    </row>
    <row r="114">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c r="AA114" s="272"/>
      <c r="AB114" s="272"/>
      <c r="AC114" s="272"/>
    </row>
    <row r="115">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c r="AA115" s="272"/>
      <c r="AB115" s="272"/>
      <c r="AC115" s="272"/>
    </row>
    <row r="116">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c r="AA116" s="272"/>
      <c r="AB116" s="272"/>
      <c r="AC116" s="272"/>
    </row>
    <row r="117">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c r="AA117" s="272"/>
      <c r="AB117" s="272"/>
      <c r="AC117" s="272"/>
    </row>
    <row r="118">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c r="AA118" s="272"/>
      <c r="AB118" s="272"/>
      <c r="AC118" s="272"/>
    </row>
    <row r="119">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c r="AB119" s="272"/>
      <c r="AC119" s="272"/>
    </row>
    <row r="120">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c r="AA120" s="272"/>
      <c r="AB120" s="272"/>
      <c r="AC120" s="272"/>
    </row>
    <row r="12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c r="AA121" s="272"/>
      <c r="AB121" s="272"/>
      <c r="AC121" s="272"/>
    </row>
    <row r="122">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c r="AA122" s="272"/>
      <c r="AB122" s="272"/>
      <c r="AC122" s="272"/>
    </row>
    <row r="123">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c r="AA123" s="272"/>
      <c r="AB123" s="272"/>
      <c r="AC123" s="272"/>
    </row>
    <row r="124">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c r="AA124" s="272"/>
      <c r="AB124" s="272"/>
      <c r="AC124" s="272"/>
    </row>
    <row r="125">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c r="AA125" s="272"/>
      <c r="AB125" s="272"/>
      <c r="AC125" s="272"/>
    </row>
    <row r="126">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c r="AB126" s="272"/>
      <c r="AC126" s="272"/>
    </row>
    <row r="127">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c r="AA127" s="272"/>
      <c r="AB127" s="272"/>
      <c r="AC127" s="272"/>
    </row>
    <row r="128">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c r="AA128" s="272"/>
      <c r="AB128" s="272"/>
      <c r="AC128" s="272"/>
    </row>
    <row r="129">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c r="AA129" s="272"/>
      <c r="AB129" s="272"/>
      <c r="AC129" s="272"/>
    </row>
    <row r="130">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c r="AA130" s="272"/>
      <c r="AB130" s="272"/>
      <c r="AC130" s="272"/>
    </row>
    <row r="13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c r="AA131" s="272"/>
      <c r="AB131" s="272"/>
      <c r="AC131" s="272"/>
    </row>
    <row r="132">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c r="AA132" s="272"/>
      <c r="AB132" s="272"/>
      <c r="AC132" s="272"/>
    </row>
    <row r="133">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c r="AA133" s="272"/>
      <c r="AB133" s="272"/>
      <c r="AC133" s="272"/>
    </row>
    <row r="134">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c r="AA134" s="272"/>
      <c r="AB134" s="272"/>
      <c r="AC134" s="272"/>
    </row>
    <row r="135">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c r="AA135" s="272"/>
      <c r="AB135" s="272"/>
      <c r="AC135" s="272"/>
    </row>
    <row r="136">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c r="AA136" s="272"/>
      <c r="AB136" s="272"/>
      <c r="AC136" s="272"/>
    </row>
    <row r="137">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c r="AA137" s="272"/>
      <c r="AB137" s="272"/>
      <c r="AC137" s="272"/>
    </row>
    <row r="138">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c r="AB138" s="272"/>
      <c r="AC138" s="272"/>
    </row>
    <row r="139">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c r="AB139" s="272"/>
      <c r="AC139" s="272"/>
    </row>
    <row r="140">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c r="AB140" s="272"/>
      <c r="AC140" s="272"/>
    </row>
    <row r="14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c r="AB141" s="272"/>
      <c r="AC141" s="272"/>
    </row>
    <row r="142">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c r="AA142" s="272"/>
      <c r="AB142" s="272"/>
      <c r="AC142" s="272"/>
    </row>
    <row r="143">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c r="AA143" s="272"/>
      <c r="AB143" s="272"/>
      <c r="AC143" s="272"/>
    </row>
    <row r="144">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c r="AA144" s="272"/>
      <c r="AB144" s="272"/>
      <c r="AC144" s="272"/>
    </row>
    <row r="145">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c r="AA145" s="272"/>
      <c r="AB145" s="272"/>
      <c r="AC145" s="272"/>
    </row>
    <row r="146">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c r="AA146" s="272"/>
      <c r="AB146" s="272"/>
      <c r="AC146" s="272"/>
    </row>
    <row r="147">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c r="AA147" s="272"/>
      <c r="AB147" s="272"/>
      <c r="AC147" s="272"/>
    </row>
    <row r="148">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c r="AA148" s="272"/>
      <c r="AB148" s="272"/>
      <c r="AC148" s="272"/>
    </row>
    <row r="149">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c r="AA149" s="272"/>
      <c r="AB149" s="272"/>
      <c r="AC149" s="272"/>
    </row>
    <row r="150">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c r="AA150" s="272"/>
      <c r="AB150" s="272"/>
      <c r="AC150" s="272"/>
    </row>
    <row r="15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c r="AA151" s="272"/>
      <c r="AB151" s="272"/>
      <c r="AC151" s="272"/>
    </row>
    <row r="152">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c r="AA152" s="272"/>
      <c r="AB152" s="272"/>
      <c r="AC152" s="272"/>
    </row>
    <row r="153">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c r="AA153" s="272"/>
      <c r="AB153" s="272"/>
      <c r="AC153" s="272"/>
    </row>
    <row r="154">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c r="AA154" s="272"/>
      <c r="AB154" s="272"/>
      <c r="AC154" s="272"/>
    </row>
    <row r="155">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c r="AA155" s="272"/>
      <c r="AB155" s="272"/>
      <c r="AC155" s="272"/>
    </row>
    <row r="156">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c r="AA156" s="272"/>
      <c r="AB156" s="272"/>
      <c r="AC156" s="272"/>
    </row>
    <row r="157">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c r="AB157" s="272"/>
      <c r="AC157" s="272"/>
    </row>
    <row r="158">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c r="AA158" s="272"/>
      <c r="AB158" s="272"/>
      <c r="AC158" s="272"/>
    </row>
    <row r="159">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c r="AA159" s="272"/>
      <c r="AB159" s="272"/>
      <c r="AC159" s="272"/>
    </row>
    <row r="160">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c r="AA160" s="272"/>
      <c r="AB160" s="272"/>
      <c r="AC160" s="272"/>
    </row>
    <row r="16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c r="AA161" s="272"/>
      <c r="AB161" s="272"/>
      <c r="AC161" s="272"/>
    </row>
    <row r="162">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c r="AA162" s="272"/>
      <c r="AB162" s="272"/>
      <c r="AC162" s="272"/>
    </row>
    <row r="163">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c r="AA163" s="272"/>
      <c r="AB163" s="272"/>
      <c r="AC163" s="272"/>
    </row>
    <row r="164">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c r="AA164" s="272"/>
      <c r="AB164" s="272"/>
      <c r="AC164" s="272"/>
    </row>
    <row r="165">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c r="AA165" s="272"/>
      <c r="AB165" s="272"/>
      <c r="AC165" s="272"/>
    </row>
    <row r="166">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c r="AA166" s="272"/>
      <c r="AB166" s="272"/>
      <c r="AC166" s="272"/>
    </row>
    <row r="167">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c r="AA167" s="272"/>
      <c r="AB167" s="272"/>
      <c r="AC167" s="272"/>
    </row>
    <row r="168">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c r="AA168" s="272"/>
      <c r="AB168" s="272"/>
      <c r="AC168" s="272"/>
    </row>
    <row r="169">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c r="AA169" s="272"/>
      <c r="AB169" s="272"/>
      <c r="AC169" s="272"/>
    </row>
    <row r="170">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c r="AA170" s="272"/>
      <c r="AB170" s="272"/>
      <c r="AC170" s="272"/>
    </row>
    <row r="17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c r="AA171" s="272"/>
      <c r="AB171" s="272"/>
      <c r="AC171" s="272"/>
    </row>
    <row r="172">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c r="AA172" s="272"/>
      <c r="AB172" s="272"/>
      <c r="AC172" s="272"/>
    </row>
    <row r="173">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c r="AA173" s="272"/>
      <c r="AB173" s="272"/>
      <c r="AC173" s="272"/>
    </row>
    <row r="174">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c r="AA174" s="272"/>
      <c r="AB174" s="272"/>
      <c r="AC174" s="272"/>
    </row>
    <row r="175">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c r="AA175" s="272"/>
      <c r="AB175" s="272"/>
      <c r="AC175" s="272"/>
    </row>
    <row r="176">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c r="AA176" s="272"/>
      <c r="AB176" s="272"/>
      <c r="AC176" s="272"/>
    </row>
    <row r="177">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c r="AA177" s="272"/>
      <c r="AB177" s="272"/>
      <c r="AC177" s="272"/>
    </row>
    <row r="178">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c r="AB178" s="272"/>
      <c r="AC178" s="272"/>
    </row>
    <row r="179">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c r="AA179" s="272"/>
      <c r="AB179" s="272"/>
      <c r="AC179" s="272"/>
    </row>
    <row r="180">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c r="AA180" s="272"/>
      <c r="AB180" s="272"/>
      <c r="AC180" s="272"/>
    </row>
    <row r="18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c r="AA181" s="272"/>
      <c r="AB181" s="272"/>
      <c r="AC181" s="272"/>
    </row>
    <row r="182">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c r="AA182" s="272"/>
      <c r="AB182" s="272"/>
      <c r="AC182" s="272"/>
    </row>
    <row r="183">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c r="AA183" s="272"/>
      <c r="AB183" s="272"/>
      <c r="AC183" s="272"/>
    </row>
    <row r="184">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c r="AA184" s="272"/>
      <c r="AB184" s="272"/>
      <c r="AC184" s="272"/>
    </row>
    <row r="185">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c r="AA185" s="272"/>
      <c r="AB185" s="272"/>
      <c r="AC185" s="272"/>
    </row>
    <row r="186">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c r="AA186" s="272"/>
      <c r="AB186" s="272"/>
      <c r="AC186" s="272"/>
    </row>
    <row r="187">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c r="AA187" s="272"/>
      <c r="AB187" s="272"/>
      <c r="AC187" s="272"/>
    </row>
    <row r="188">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c r="AA188" s="272"/>
      <c r="AB188" s="272"/>
      <c r="AC188" s="272"/>
    </row>
    <row r="189">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c r="AA189" s="272"/>
      <c r="AB189" s="272"/>
      <c r="AC189" s="272"/>
    </row>
    <row r="190">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c r="AA190" s="272"/>
      <c r="AB190" s="272"/>
      <c r="AC190" s="272"/>
    </row>
    <row r="191">
      <c r="A191" s="272"/>
      <c r="B191" s="272"/>
      <c r="C191" s="272"/>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c r="AA191" s="272"/>
      <c r="AB191" s="272"/>
      <c r="AC191" s="272"/>
    </row>
    <row r="192">
      <c r="A192" s="272"/>
      <c r="B192" s="272"/>
      <c r="C192" s="272"/>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c r="AA192" s="272"/>
      <c r="AB192" s="272"/>
      <c r="AC192" s="272"/>
    </row>
    <row r="193">
      <c r="A193" s="272"/>
      <c r="B193" s="272"/>
      <c r="C193" s="272"/>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c r="AA193" s="272"/>
      <c r="AB193" s="272"/>
      <c r="AC193" s="272"/>
    </row>
    <row r="194">
      <c r="A194" s="272"/>
      <c r="B194" s="272"/>
      <c r="C194" s="272"/>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c r="AA194" s="272"/>
      <c r="AB194" s="272"/>
      <c r="AC194" s="272"/>
    </row>
    <row r="195">
      <c r="A195" s="272"/>
      <c r="B195" s="272"/>
      <c r="C195" s="272"/>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c r="AA195" s="272"/>
      <c r="AB195" s="272"/>
      <c r="AC195" s="272"/>
    </row>
    <row r="196">
      <c r="A196" s="272"/>
      <c r="B196" s="272"/>
      <c r="C196" s="272"/>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c r="AA196" s="272"/>
      <c r="AB196" s="272"/>
      <c r="AC196" s="272"/>
    </row>
    <row r="197">
      <c r="A197" s="272"/>
      <c r="B197" s="272"/>
      <c r="C197" s="272"/>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c r="AA197" s="272"/>
      <c r="AB197" s="272"/>
      <c r="AC197" s="272"/>
    </row>
    <row r="198">
      <c r="A198" s="272"/>
      <c r="B198" s="272"/>
      <c r="C198" s="272"/>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c r="AA198" s="272"/>
      <c r="AB198" s="272"/>
      <c r="AC198" s="272"/>
    </row>
    <row r="199">
      <c r="A199" s="272"/>
      <c r="B199" s="272"/>
      <c r="C199" s="272"/>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c r="AA199" s="272"/>
      <c r="AB199" s="272"/>
      <c r="AC199" s="272"/>
    </row>
    <row r="200">
      <c r="A200" s="272"/>
      <c r="B200" s="272"/>
      <c r="C200" s="272"/>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c r="AA200" s="272"/>
      <c r="AB200" s="272"/>
      <c r="AC200" s="272"/>
    </row>
    <row r="201">
      <c r="A201" s="272"/>
      <c r="B201" s="272"/>
      <c r="C201" s="272"/>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c r="AA201" s="272"/>
      <c r="AB201" s="272"/>
      <c r="AC201" s="272"/>
    </row>
    <row r="202">
      <c r="A202" s="272"/>
      <c r="B202" s="272"/>
      <c r="C202" s="272"/>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c r="AA202" s="272"/>
      <c r="AB202" s="272"/>
      <c r="AC202" s="272"/>
    </row>
    <row r="203">
      <c r="A203" s="272"/>
      <c r="B203" s="272"/>
      <c r="C203" s="272"/>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c r="AA203" s="272"/>
      <c r="AB203" s="272"/>
      <c r="AC203" s="272"/>
    </row>
    <row r="204">
      <c r="A204" s="272"/>
      <c r="B204" s="272"/>
      <c r="C204" s="272"/>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c r="AA204" s="272"/>
      <c r="AB204" s="272"/>
      <c r="AC204" s="272"/>
    </row>
    <row r="205">
      <c r="A205" s="272"/>
      <c r="B205" s="272"/>
      <c r="C205" s="272"/>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c r="AA205" s="272"/>
      <c r="AB205" s="272"/>
      <c r="AC205" s="272"/>
    </row>
    <row r="206">
      <c r="A206" s="272"/>
      <c r="B206" s="272"/>
      <c r="C206" s="272"/>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c r="AA206" s="272"/>
      <c r="AB206" s="272"/>
      <c r="AC206" s="272"/>
    </row>
    <row r="207">
      <c r="A207" s="272"/>
      <c r="B207" s="272"/>
      <c r="C207" s="272"/>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c r="AA207" s="272"/>
      <c r="AB207" s="272"/>
      <c r="AC207" s="272"/>
    </row>
    <row r="208">
      <c r="A208" s="272"/>
      <c r="B208" s="272"/>
      <c r="C208" s="272"/>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c r="AA208" s="272"/>
      <c r="AB208" s="272"/>
      <c r="AC208" s="272"/>
    </row>
    <row r="209">
      <c r="A209" s="272"/>
      <c r="B209" s="272"/>
      <c r="C209" s="272"/>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c r="AA209" s="272"/>
      <c r="AB209" s="272"/>
      <c r="AC209" s="272"/>
    </row>
    <row r="210">
      <c r="A210" s="272"/>
      <c r="B210" s="272"/>
      <c r="C210" s="272"/>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c r="AA210" s="272"/>
      <c r="AB210" s="272"/>
      <c r="AC210" s="272"/>
    </row>
    <row r="211">
      <c r="A211" s="272"/>
      <c r="B211" s="272"/>
      <c r="C211" s="272"/>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c r="AA211" s="272"/>
      <c r="AB211" s="272"/>
      <c r="AC211" s="272"/>
    </row>
    <row r="212">
      <c r="A212" s="272"/>
      <c r="B212" s="272"/>
      <c r="C212" s="272"/>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c r="AA212" s="272"/>
      <c r="AB212" s="272"/>
      <c r="AC212" s="272"/>
    </row>
    <row r="213">
      <c r="A213" s="272"/>
      <c r="B213" s="272"/>
      <c r="C213" s="272"/>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c r="AA213" s="272"/>
      <c r="AB213" s="272"/>
      <c r="AC213" s="272"/>
    </row>
    <row r="214">
      <c r="A214" s="272"/>
      <c r="B214" s="272"/>
      <c r="C214" s="272"/>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c r="AA214" s="272"/>
      <c r="AB214" s="272"/>
      <c r="AC214" s="272"/>
    </row>
    <row r="215">
      <c r="A215" s="272"/>
      <c r="B215" s="272"/>
      <c r="C215" s="272"/>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c r="AA215" s="272"/>
      <c r="AB215" s="272"/>
      <c r="AC215" s="272"/>
    </row>
    <row r="216">
      <c r="A216" s="272"/>
      <c r="B216" s="272"/>
      <c r="C216" s="272"/>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c r="AA216" s="272"/>
      <c r="AB216" s="272"/>
      <c r="AC216" s="272"/>
    </row>
    <row r="217">
      <c r="A217" s="272"/>
      <c r="B217" s="272"/>
      <c r="C217" s="272"/>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c r="AA217" s="272"/>
      <c r="AB217" s="272"/>
      <c r="AC217" s="272"/>
    </row>
    <row r="218">
      <c r="A218" s="272"/>
      <c r="B218" s="272"/>
      <c r="C218" s="272"/>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c r="AA218" s="272"/>
      <c r="AB218" s="272"/>
      <c r="AC218" s="272"/>
    </row>
    <row r="219">
      <c r="A219" s="272"/>
      <c r="B219" s="272"/>
      <c r="C219" s="272"/>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c r="AA219" s="272"/>
      <c r="AB219" s="272"/>
      <c r="AC219" s="272"/>
    </row>
    <row r="220">
      <c r="A220" s="272"/>
      <c r="B220" s="272"/>
      <c r="C220" s="272"/>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c r="AA220" s="272"/>
      <c r="AB220" s="272"/>
      <c r="AC220" s="272"/>
    </row>
    <row r="221">
      <c r="A221" s="272"/>
      <c r="B221" s="272"/>
      <c r="C221" s="272"/>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c r="AA221" s="272"/>
      <c r="AB221" s="272"/>
      <c r="AC221" s="272"/>
    </row>
    <row r="222">
      <c r="A222" s="272"/>
      <c r="B222" s="272"/>
      <c r="C222" s="272"/>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272"/>
      <c r="AB222" s="272"/>
      <c r="AC222" s="272"/>
    </row>
    <row r="223">
      <c r="A223" s="272"/>
      <c r="B223" s="272"/>
      <c r="C223" s="272"/>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272"/>
      <c r="AB223" s="272"/>
      <c r="AC223" s="272"/>
    </row>
    <row r="224">
      <c r="A224" s="272"/>
      <c r="B224" s="272"/>
      <c r="C224" s="272"/>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272"/>
      <c r="AB224" s="272"/>
      <c r="AC224" s="272"/>
    </row>
    <row r="225">
      <c r="A225" s="272"/>
      <c r="B225" s="272"/>
      <c r="C225" s="272"/>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272"/>
      <c r="AB225" s="272"/>
      <c r="AC225" s="272"/>
    </row>
    <row r="226">
      <c r="A226" s="272"/>
      <c r="B226" s="272"/>
      <c r="C226" s="272"/>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272"/>
      <c r="AB226" s="272"/>
      <c r="AC226" s="272"/>
    </row>
    <row r="227">
      <c r="A227" s="272"/>
      <c r="B227" s="272"/>
      <c r="C227" s="272"/>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272"/>
      <c r="AB227" s="272"/>
      <c r="AC227" s="272"/>
    </row>
    <row r="228">
      <c r="A228" s="272"/>
      <c r="B228" s="272"/>
      <c r="C228" s="272"/>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272"/>
      <c r="AB228" s="272"/>
      <c r="AC228" s="272"/>
    </row>
    <row r="229">
      <c r="A229" s="272"/>
      <c r="B229" s="272"/>
      <c r="C229" s="272"/>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c r="AA229" s="272"/>
      <c r="AB229" s="272"/>
      <c r="AC229" s="272"/>
    </row>
    <row r="230">
      <c r="A230" s="272"/>
      <c r="B230" s="272"/>
      <c r="C230" s="272"/>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c r="AA230" s="272"/>
      <c r="AB230" s="272"/>
      <c r="AC230" s="272"/>
    </row>
    <row r="231">
      <c r="A231" s="272"/>
      <c r="B231" s="272"/>
      <c r="C231" s="272"/>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c r="AA231" s="272"/>
      <c r="AB231" s="272"/>
      <c r="AC231" s="272"/>
    </row>
    <row r="232">
      <c r="A232" s="272"/>
      <c r="B232" s="272"/>
      <c r="C232" s="272"/>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c r="AA232" s="272"/>
      <c r="AB232" s="272"/>
      <c r="AC232" s="272"/>
    </row>
    <row r="233">
      <c r="A233" s="272"/>
      <c r="B233" s="272"/>
      <c r="C233" s="272"/>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c r="AA233" s="272"/>
      <c r="AB233" s="272"/>
      <c r="AC233" s="272"/>
    </row>
    <row r="234">
      <c r="A234" s="272"/>
      <c r="B234" s="272"/>
      <c r="C234" s="272"/>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c r="AA234" s="272"/>
      <c r="AB234" s="272"/>
      <c r="AC234" s="272"/>
    </row>
    <row r="235">
      <c r="A235" s="272"/>
      <c r="B235" s="272"/>
      <c r="C235" s="272"/>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c r="AA235" s="272"/>
      <c r="AB235" s="272"/>
      <c r="AC235" s="272"/>
    </row>
    <row r="236">
      <c r="A236" s="272"/>
      <c r="B236" s="272"/>
      <c r="C236" s="272"/>
      <c r="D236" s="272"/>
      <c r="E236" s="272"/>
      <c r="F236" s="272"/>
      <c r="G236" s="272"/>
      <c r="H236" s="272"/>
      <c r="I236" s="272"/>
      <c r="J236" s="272"/>
      <c r="K236" s="272"/>
      <c r="L236" s="272"/>
      <c r="M236" s="272"/>
      <c r="N236" s="272"/>
      <c r="O236" s="272"/>
      <c r="P236" s="272"/>
      <c r="Q236" s="272"/>
      <c r="R236" s="272"/>
      <c r="S236" s="272"/>
      <c r="T236" s="272"/>
      <c r="U236" s="272"/>
      <c r="V236" s="272"/>
      <c r="W236" s="272"/>
      <c r="X236" s="272"/>
      <c r="Y236" s="272"/>
      <c r="Z236" s="272"/>
      <c r="AA236" s="272"/>
      <c r="AB236" s="272"/>
      <c r="AC236" s="272"/>
    </row>
    <row r="237">
      <c r="A237" s="272"/>
      <c r="B237" s="272"/>
      <c r="C237" s="272"/>
      <c r="D237" s="272"/>
      <c r="E237" s="272"/>
      <c r="F237" s="272"/>
      <c r="G237" s="272"/>
      <c r="H237" s="272"/>
      <c r="I237" s="272"/>
      <c r="J237" s="272"/>
      <c r="K237" s="272"/>
      <c r="L237" s="272"/>
      <c r="M237" s="272"/>
      <c r="N237" s="272"/>
      <c r="O237" s="272"/>
      <c r="P237" s="272"/>
      <c r="Q237" s="272"/>
      <c r="R237" s="272"/>
      <c r="S237" s="272"/>
      <c r="T237" s="272"/>
      <c r="U237" s="272"/>
      <c r="V237" s="272"/>
      <c r="W237" s="272"/>
      <c r="X237" s="272"/>
      <c r="Y237" s="272"/>
      <c r="Z237" s="272"/>
      <c r="AA237" s="272"/>
      <c r="AB237" s="272"/>
      <c r="AC237" s="272"/>
    </row>
    <row r="238">
      <c r="A238" s="272"/>
      <c r="B238" s="272"/>
      <c r="C238" s="272"/>
      <c r="D238" s="272"/>
      <c r="E238" s="272"/>
      <c r="F238" s="272"/>
      <c r="G238" s="272"/>
      <c r="H238" s="272"/>
      <c r="I238" s="272"/>
      <c r="J238" s="272"/>
      <c r="K238" s="272"/>
      <c r="L238" s="272"/>
      <c r="M238" s="272"/>
      <c r="N238" s="272"/>
      <c r="O238" s="272"/>
      <c r="P238" s="272"/>
      <c r="Q238" s="272"/>
      <c r="R238" s="272"/>
      <c r="S238" s="272"/>
      <c r="T238" s="272"/>
      <c r="U238" s="272"/>
      <c r="V238" s="272"/>
      <c r="W238" s="272"/>
      <c r="X238" s="272"/>
      <c r="Y238" s="272"/>
      <c r="Z238" s="272"/>
      <c r="AA238" s="272"/>
      <c r="AB238" s="272"/>
      <c r="AC238" s="272"/>
    </row>
    <row r="239">
      <c r="A239" s="272"/>
      <c r="B239" s="272"/>
      <c r="C239" s="272"/>
      <c r="D239" s="272"/>
      <c r="E239" s="272"/>
      <c r="F239" s="272"/>
      <c r="G239" s="272"/>
      <c r="H239" s="272"/>
      <c r="I239" s="272"/>
      <c r="J239" s="272"/>
      <c r="K239" s="272"/>
      <c r="L239" s="272"/>
      <c r="M239" s="272"/>
      <c r="N239" s="272"/>
      <c r="O239" s="272"/>
      <c r="P239" s="272"/>
      <c r="Q239" s="272"/>
      <c r="R239" s="272"/>
      <c r="S239" s="272"/>
      <c r="T239" s="272"/>
      <c r="U239" s="272"/>
      <c r="V239" s="272"/>
      <c r="W239" s="272"/>
      <c r="X239" s="272"/>
      <c r="Y239" s="272"/>
      <c r="Z239" s="272"/>
      <c r="AA239" s="272"/>
      <c r="AB239" s="272"/>
      <c r="AC239" s="272"/>
    </row>
    <row r="240">
      <c r="A240" s="272"/>
      <c r="B240" s="272"/>
      <c r="C240" s="272"/>
      <c r="D240" s="272"/>
      <c r="E240" s="272"/>
      <c r="F240" s="272"/>
      <c r="G240" s="272"/>
      <c r="H240" s="272"/>
      <c r="I240" s="272"/>
      <c r="J240" s="272"/>
      <c r="K240" s="272"/>
      <c r="L240" s="272"/>
      <c r="M240" s="272"/>
      <c r="N240" s="272"/>
      <c r="O240" s="272"/>
      <c r="P240" s="272"/>
      <c r="Q240" s="272"/>
      <c r="R240" s="272"/>
      <c r="S240" s="272"/>
      <c r="T240" s="272"/>
      <c r="U240" s="272"/>
      <c r="V240" s="272"/>
      <c r="W240" s="272"/>
      <c r="X240" s="272"/>
      <c r="Y240" s="272"/>
      <c r="Z240" s="272"/>
      <c r="AA240" s="272"/>
      <c r="AB240" s="272"/>
      <c r="AC240" s="272"/>
    </row>
    <row r="241">
      <c r="A241" s="272"/>
      <c r="B241" s="272"/>
      <c r="C241" s="272"/>
      <c r="D241" s="272"/>
      <c r="E241" s="272"/>
      <c r="F241" s="272"/>
      <c r="G241" s="272"/>
      <c r="H241" s="272"/>
      <c r="I241" s="272"/>
      <c r="J241" s="272"/>
      <c r="K241" s="272"/>
      <c r="L241" s="272"/>
      <c r="M241" s="272"/>
      <c r="N241" s="272"/>
      <c r="O241" s="272"/>
      <c r="P241" s="272"/>
      <c r="Q241" s="272"/>
      <c r="R241" s="272"/>
      <c r="S241" s="272"/>
      <c r="T241" s="272"/>
      <c r="U241" s="272"/>
      <c r="V241" s="272"/>
      <c r="W241" s="272"/>
      <c r="X241" s="272"/>
      <c r="Y241" s="272"/>
      <c r="Z241" s="272"/>
      <c r="AA241" s="272"/>
      <c r="AB241" s="272"/>
      <c r="AC241" s="272"/>
    </row>
    <row r="242">
      <c r="A242" s="272"/>
      <c r="B242" s="272"/>
      <c r="C242" s="272"/>
      <c r="D242" s="272"/>
      <c r="E242" s="272"/>
      <c r="F242" s="272"/>
      <c r="G242" s="272"/>
      <c r="H242" s="272"/>
      <c r="I242" s="272"/>
      <c r="J242" s="272"/>
      <c r="K242" s="272"/>
      <c r="L242" s="272"/>
      <c r="M242" s="272"/>
      <c r="N242" s="272"/>
      <c r="O242" s="272"/>
      <c r="P242" s="272"/>
      <c r="Q242" s="272"/>
      <c r="R242" s="272"/>
      <c r="S242" s="272"/>
      <c r="T242" s="272"/>
      <c r="U242" s="272"/>
      <c r="V242" s="272"/>
      <c r="W242" s="272"/>
      <c r="X242" s="272"/>
      <c r="Y242" s="272"/>
      <c r="Z242" s="272"/>
      <c r="AA242" s="272"/>
      <c r="AB242" s="272"/>
      <c r="AC242" s="272"/>
    </row>
    <row r="243">
      <c r="A243" s="272"/>
      <c r="B243" s="272"/>
      <c r="C243" s="272"/>
      <c r="D243" s="272"/>
      <c r="E243" s="272"/>
      <c r="F243" s="272"/>
      <c r="G243" s="272"/>
      <c r="H243" s="272"/>
      <c r="I243" s="272"/>
      <c r="J243" s="272"/>
      <c r="K243" s="272"/>
      <c r="L243" s="272"/>
      <c r="M243" s="272"/>
      <c r="N243" s="272"/>
      <c r="O243" s="272"/>
      <c r="P243" s="272"/>
      <c r="Q243" s="272"/>
      <c r="R243" s="272"/>
      <c r="S243" s="272"/>
      <c r="T243" s="272"/>
      <c r="U243" s="272"/>
      <c r="V243" s="272"/>
      <c r="W243" s="272"/>
      <c r="X243" s="272"/>
      <c r="Y243" s="272"/>
      <c r="Z243" s="272"/>
      <c r="AA243" s="272"/>
      <c r="AB243" s="272"/>
      <c r="AC243" s="272"/>
    </row>
    <row r="244">
      <c r="A244" s="272"/>
      <c r="B244" s="272"/>
      <c r="C244" s="272"/>
      <c r="D244" s="272"/>
      <c r="E244" s="272"/>
      <c r="F244" s="272"/>
      <c r="G244" s="272"/>
      <c r="H244" s="272"/>
      <c r="I244" s="272"/>
      <c r="J244" s="272"/>
      <c r="K244" s="272"/>
      <c r="L244" s="272"/>
      <c r="M244" s="272"/>
      <c r="N244" s="272"/>
      <c r="O244" s="272"/>
      <c r="P244" s="272"/>
      <c r="Q244" s="272"/>
      <c r="R244" s="272"/>
      <c r="S244" s="272"/>
      <c r="T244" s="272"/>
      <c r="U244" s="272"/>
      <c r="V244" s="272"/>
      <c r="W244" s="272"/>
      <c r="X244" s="272"/>
      <c r="Y244" s="272"/>
      <c r="Z244" s="272"/>
      <c r="AA244" s="272"/>
      <c r="AB244" s="272"/>
      <c r="AC244" s="272"/>
    </row>
    <row r="245">
      <c r="A245" s="272"/>
      <c r="B245" s="272"/>
      <c r="C245" s="272"/>
      <c r="D245" s="272"/>
      <c r="E245" s="272"/>
      <c r="F245" s="272"/>
      <c r="G245" s="272"/>
      <c r="H245" s="272"/>
      <c r="I245" s="272"/>
      <c r="J245" s="272"/>
      <c r="K245" s="272"/>
      <c r="L245" s="272"/>
      <c r="M245" s="272"/>
      <c r="N245" s="272"/>
      <c r="O245" s="272"/>
      <c r="P245" s="272"/>
      <c r="Q245" s="272"/>
      <c r="R245" s="272"/>
      <c r="S245" s="272"/>
      <c r="T245" s="272"/>
      <c r="U245" s="272"/>
      <c r="V245" s="272"/>
      <c r="W245" s="272"/>
      <c r="X245" s="272"/>
      <c r="Y245" s="272"/>
      <c r="Z245" s="272"/>
      <c r="AA245" s="272"/>
      <c r="AB245" s="272"/>
      <c r="AC245" s="272"/>
    </row>
    <row r="246">
      <c r="A246" s="272"/>
      <c r="B246" s="272"/>
      <c r="C246" s="272"/>
      <c r="D246" s="272"/>
      <c r="E246" s="272"/>
      <c r="F246" s="272"/>
      <c r="G246" s="272"/>
      <c r="H246" s="272"/>
      <c r="I246" s="272"/>
      <c r="J246" s="272"/>
      <c r="K246" s="272"/>
      <c r="L246" s="272"/>
      <c r="M246" s="272"/>
      <c r="N246" s="272"/>
      <c r="O246" s="272"/>
      <c r="P246" s="272"/>
      <c r="Q246" s="272"/>
      <c r="R246" s="272"/>
      <c r="S246" s="272"/>
      <c r="T246" s="272"/>
      <c r="U246" s="272"/>
      <c r="V246" s="272"/>
      <c r="W246" s="272"/>
      <c r="X246" s="272"/>
      <c r="Y246" s="272"/>
      <c r="Z246" s="272"/>
      <c r="AA246" s="272"/>
      <c r="AB246" s="272"/>
      <c r="AC246" s="272"/>
    </row>
    <row r="247">
      <c r="A247" s="272"/>
      <c r="B247" s="272"/>
      <c r="C247" s="272"/>
      <c r="D247" s="272"/>
      <c r="E247" s="272"/>
      <c r="F247" s="272"/>
      <c r="G247" s="272"/>
      <c r="H247" s="272"/>
      <c r="I247" s="272"/>
      <c r="J247" s="272"/>
      <c r="K247" s="272"/>
      <c r="L247" s="272"/>
      <c r="M247" s="272"/>
      <c r="N247" s="272"/>
      <c r="O247" s="272"/>
      <c r="P247" s="272"/>
      <c r="Q247" s="272"/>
      <c r="R247" s="272"/>
      <c r="S247" s="272"/>
      <c r="T247" s="272"/>
      <c r="U247" s="272"/>
      <c r="V247" s="272"/>
      <c r="W247" s="272"/>
      <c r="X247" s="272"/>
      <c r="Y247" s="272"/>
      <c r="Z247" s="272"/>
      <c r="AA247" s="272"/>
      <c r="AB247" s="272"/>
      <c r="AC247" s="272"/>
    </row>
    <row r="248">
      <c r="A248" s="272"/>
      <c r="B248" s="272"/>
      <c r="C248" s="272"/>
      <c r="D248" s="272"/>
      <c r="E248" s="272"/>
      <c r="F248" s="272"/>
      <c r="G248" s="272"/>
      <c r="H248" s="272"/>
      <c r="I248" s="272"/>
      <c r="J248" s="272"/>
      <c r="K248" s="272"/>
      <c r="L248" s="272"/>
      <c r="M248" s="272"/>
      <c r="N248" s="272"/>
      <c r="O248" s="272"/>
      <c r="P248" s="272"/>
      <c r="Q248" s="272"/>
      <c r="R248" s="272"/>
      <c r="S248" s="272"/>
      <c r="T248" s="272"/>
      <c r="U248" s="272"/>
      <c r="V248" s="272"/>
      <c r="W248" s="272"/>
      <c r="X248" s="272"/>
      <c r="Y248" s="272"/>
      <c r="Z248" s="272"/>
      <c r="AA248" s="272"/>
      <c r="AB248" s="272"/>
      <c r="AC248" s="272"/>
    </row>
    <row r="249">
      <c r="A249" s="272"/>
      <c r="B249" s="272"/>
      <c r="C249" s="272"/>
      <c r="D249" s="272"/>
      <c r="E249" s="272"/>
      <c r="F249" s="272"/>
      <c r="G249" s="272"/>
      <c r="H249" s="272"/>
      <c r="I249" s="272"/>
      <c r="J249" s="272"/>
      <c r="K249" s="272"/>
      <c r="L249" s="272"/>
      <c r="M249" s="272"/>
      <c r="N249" s="272"/>
      <c r="O249" s="272"/>
      <c r="P249" s="272"/>
      <c r="Q249" s="272"/>
      <c r="R249" s="272"/>
      <c r="S249" s="272"/>
      <c r="T249" s="272"/>
      <c r="U249" s="272"/>
      <c r="V249" s="272"/>
      <c r="W249" s="272"/>
      <c r="X249" s="272"/>
      <c r="Y249" s="272"/>
      <c r="Z249" s="272"/>
      <c r="AA249" s="272"/>
      <c r="AB249" s="272"/>
      <c r="AC249" s="272"/>
    </row>
    <row r="250">
      <c r="A250" s="272"/>
      <c r="B250" s="272"/>
      <c r="C250" s="272"/>
      <c r="D250" s="272"/>
      <c r="E250" s="272"/>
      <c r="F250" s="272"/>
      <c r="G250" s="272"/>
      <c r="H250" s="272"/>
      <c r="I250" s="272"/>
      <c r="J250" s="272"/>
      <c r="K250" s="272"/>
      <c r="L250" s="272"/>
      <c r="M250" s="272"/>
      <c r="N250" s="272"/>
      <c r="O250" s="272"/>
      <c r="P250" s="272"/>
      <c r="Q250" s="272"/>
      <c r="R250" s="272"/>
      <c r="S250" s="272"/>
      <c r="T250" s="272"/>
      <c r="U250" s="272"/>
      <c r="V250" s="272"/>
      <c r="W250" s="272"/>
      <c r="X250" s="272"/>
      <c r="Y250" s="272"/>
      <c r="Z250" s="272"/>
      <c r="AA250" s="272"/>
      <c r="AB250" s="272"/>
      <c r="AC250" s="272"/>
    </row>
    <row r="251">
      <c r="A251" s="272"/>
      <c r="B251" s="272"/>
      <c r="C251" s="272"/>
      <c r="D251" s="272"/>
      <c r="E251" s="272"/>
      <c r="F251" s="272"/>
      <c r="G251" s="272"/>
      <c r="H251" s="272"/>
      <c r="I251" s="272"/>
      <c r="J251" s="272"/>
      <c r="K251" s="272"/>
      <c r="L251" s="272"/>
      <c r="M251" s="272"/>
      <c r="N251" s="272"/>
      <c r="O251" s="272"/>
      <c r="P251" s="272"/>
      <c r="Q251" s="272"/>
      <c r="R251" s="272"/>
      <c r="S251" s="272"/>
      <c r="T251" s="272"/>
      <c r="U251" s="272"/>
      <c r="V251" s="272"/>
      <c r="W251" s="272"/>
      <c r="X251" s="272"/>
      <c r="Y251" s="272"/>
      <c r="Z251" s="272"/>
      <c r="AA251" s="272"/>
      <c r="AB251" s="272"/>
      <c r="AC251" s="272"/>
    </row>
    <row r="252">
      <c r="A252" s="272"/>
      <c r="B252" s="272"/>
      <c r="C252" s="272"/>
      <c r="D252" s="272"/>
      <c r="E252" s="272"/>
      <c r="F252" s="272"/>
      <c r="G252" s="272"/>
      <c r="H252" s="272"/>
      <c r="I252" s="272"/>
      <c r="J252" s="272"/>
      <c r="K252" s="272"/>
      <c r="L252" s="272"/>
      <c r="M252" s="272"/>
      <c r="N252" s="272"/>
      <c r="O252" s="272"/>
      <c r="P252" s="272"/>
      <c r="Q252" s="272"/>
      <c r="R252" s="272"/>
      <c r="S252" s="272"/>
      <c r="T252" s="272"/>
      <c r="U252" s="272"/>
      <c r="V252" s="272"/>
      <c r="W252" s="272"/>
      <c r="X252" s="272"/>
      <c r="Y252" s="272"/>
      <c r="Z252" s="272"/>
      <c r="AA252" s="272"/>
      <c r="AB252" s="272"/>
      <c r="AC252" s="272"/>
    </row>
    <row r="253">
      <c r="A253" s="272"/>
      <c r="B253" s="272"/>
      <c r="C253" s="272"/>
      <c r="D253" s="272"/>
      <c r="E253" s="272"/>
      <c r="F253" s="272"/>
      <c r="G253" s="272"/>
      <c r="H253" s="272"/>
      <c r="I253" s="272"/>
      <c r="J253" s="272"/>
      <c r="K253" s="272"/>
      <c r="L253" s="272"/>
      <c r="M253" s="272"/>
      <c r="N253" s="272"/>
      <c r="O253" s="272"/>
      <c r="P253" s="272"/>
      <c r="Q253" s="272"/>
      <c r="R253" s="272"/>
      <c r="S253" s="272"/>
      <c r="T253" s="272"/>
      <c r="U253" s="272"/>
      <c r="V253" s="272"/>
      <c r="W253" s="272"/>
      <c r="X253" s="272"/>
      <c r="Y253" s="272"/>
      <c r="Z253" s="272"/>
      <c r="AA253" s="272"/>
      <c r="AB253" s="272"/>
      <c r="AC253" s="272"/>
    </row>
    <row r="254">
      <c r="A254" s="272"/>
      <c r="B254" s="272"/>
      <c r="C254" s="272"/>
      <c r="D254" s="272"/>
      <c r="E254" s="272"/>
      <c r="F254" s="272"/>
      <c r="G254" s="272"/>
      <c r="H254" s="272"/>
      <c r="I254" s="272"/>
      <c r="J254" s="272"/>
      <c r="K254" s="272"/>
      <c r="L254" s="272"/>
      <c r="M254" s="272"/>
      <c r="N254" s="272"/>
      <c r="O254" s="272"/>
      <c r="P254" s="272"/>
      <c r="Q254" s="272"/>
      <c r="R254" s="272"/>
      <c r="S254" s="272"/>
      <c r="T254" s="272"/>
      <c r="U254" s="272"/>
      <c r="V254" s="272"/>
      <c r="W254" s="272"/>
      <c r="X254" s="272"/>
      <c r="Y254" s="272"/>
      <c r="Z254" s="272"/>
      <c r="AA254" s="272"/>
      <c r="AB254" s="272"/>
      <c r="AC254" s="272"/>
    </row>
    <row r="255">
      <c r="A255" s="272"/>
      <c r="B255" s="272"/>
      <c r="C255" s="272"/>
      <c r="D255" s="272"/>
      <c r="E255" s="272"/>
      <c r="F255" s="272"/>
      <c r="G255" s="272"/>
      <c r="H255" s="272"/>
      <c r="I255" s="272"/>
      <c r="J255" s="272"/>
      <c r="K255" s="272"/>
      <c r="L255" s="272"/>
      <c r="M255" s="272"/>
      <c r="N255" s="272"/>
      <c r="O255" s="272"/>
      <c r="P255" s="272"/>
      <c r="Q255" s="272"/>
      <c r="R255" s="272"/>
      <c r="S255" s="272"/>
      <c r="T255" s="272"/>
      <c r="U255" s="272"/>
      <c r="V255" s="272"/>
      <c r="W255" s="272"/>
      <c r="X255" s="272"/>
      <c r="Y255" s="272"/>
      <c r="Z255" s="272"/>
      <c r="AA255" s="272"/>
      <c r="AB255" s="272"/>
      <c r="AC255" s="272"/>
    </row>
    <row r="256">
      <c r="A256" s="272"/>
      <c r="B256" s="272"/>
      <c r="C256" s="272"/>
      <c r="D256" s="272"/>
      <c r="E256" s="272"/>
      <c r="F256" s="272"/>
      <c r="G256" s="272"/>
      <c r="H256" s="272"/>
      <c r="I256" s="272"/>
      <c r="J256" s="272"/>
      <c r="K256" s="272"/>
      <c r="L256" s="272"/>
      <c r="M256" s="272"/>
      <c r="N256" s="272"/>
      <c r="O256" s="272"/>
      <c r="P256" s="272"/>
      <c r="Q256" s="272"/>
      <c r="R256" s="272"/>
      <c r="S256" s="272"/>
      <c r="T256" s="272"/>
      <c r="U256" s="272"/>
      <c r="V256" s="272"/>
      <c r="W256" s="272"/>
      <c r="X256" s="272"/>
      <c r="Y256" s="272"/>
      <c r="Z256" s="272"/>
      <c r="AA256" s="272"/>
      <c r="AB256" s="272"/>
      <c r="AC256" s="272"/>
    </row>
    <row r="257">
      <c r="A257" s="272"/>
      <c r="B257" s="272"/>
      <c r="C257" s="272"/>
      <c r="D257" s="272"/>
      <c r="E257" s="272"/>
      <c r="F257" s="272"/>
      <c r="G257" s="272"/>
      <c r="H257" s="272"/>
      <c r="I257" s="272"/>
      <c r="J257" s="272"/>
      <c r="K257" s="272"/>
      <c r="L257" s="272"/>
      <c r="M257" s="272"/>
      <c r="N257" s="272"/>
      <c r="O257" s="272"/>
      <c r="P257" s="272"/>
      <c r="Q257" s="272"/>
      <c r="R257" s="272"/>
      <c r="S257" s="272"/>
      <c r="T257" s="272"/>
      <c r="U257" s="272"/>
      <c r="V257" s="272"/>
      <c r="W257" s="272"/>
      <c r="X257" s="272"/>
      <c r="Y257" s="272"/>
      <c r="Z257" s="272"/>
      <c r="AA257" s="272"/>
      <c r="AB257" s="272"/>
      <c r="AC257" s="272"/>
    </row>
    <row r="258">
      <c r="A258" s="272"/>
      <c r="B258" s="272"/>
      <c r="C258" s="272"/>
      <c r="D258" s="272"/>
      <c r="E258" s="272"/>
      <c r="F258" s="272"/>
      <c r="G258" s="272"/>
      <c r="H258" s="272"/>
      <c r="I258" s="272"/>
      <c r="J258" s="272"/>
      <c r="K258" s="272"/>
      <c r="L258" s="272"/>
      <c r="M258" s="272"/>
      <c r="N258" s="272"/>
      <c r="O258" s="272"/>
      <c r="P258" s="272"/>
      <c r="Q258" s="272"/>
      <c r="R258" s="272"/>
      <c r="S258" s="272"/>
      <c r="T258" s="272"/>
      <c r="U258" s="272"/>
      <c r="V258" s="272"/>
      <c r="W258" s="272"/>
      <c r="X258" s="272"/>
      <c r="Y258" s="272"/>
      <c r="Z258" s="272"/>
      <c r="AA258" s="272"/>
      <c r="AB258" s="272"/>
      <c r="AC258" s="272"/>
    </row>
    <row r="259">
      <c r="A259" s="272"/>
      <c r="B259" s="272"/>
      <c r="C259" s="272"/>
      <c r="D259" s="272"/>
      <c r="E259" s="272"/>
      <c r="F259" s="272"/>
      <c r="G259" s="272"/>
      <c r="H259" s="272"/>
      <c r="I259" s="272"/>
      <c r="J259" s="272"/>
      <c r="K259" s="272"/>
      <c r="L259" s="272"/>
      <c r="M259" s="272"/>
      <c r="N259" s="272"/>
      <c r="O259" s="272"/>
      <c r="P259" s="272"/>
      <c r="Q259" s="272"/>
      <c r="R259" s="272"/>
      <c r="S259" s="272"/>
      <c r="T259" s="272"/>
      <c r="U259" s="272"/>
      <c r="V259" s="272"/>
      <c r="W259" s="272"/>
      <c r="X259" s="272"/>
      <c r="Y259" s="272"/>
      <c r="Z259" s="272"/>
      <c r="AA259" s="272"/>
      <c r="AB259" s="272"/>
      <c r="AC259" s="272"/>
    </row>
    <row r="260">
      <c r="A260" s="272"/>
      <c r="B260" s="272"/>
      <c r="C260" s="272"/>
      <c r="D260" s="272"/>
      <c r="E260" s="272"/>
      <c r="F260" s="272"/>
      <c r="G260" s="272"/>
      <c r="H260" s="272"/>
      <c r="I260" s="272"/>
      <c r="J260" s="272"/>
      <c r="K260" s="272"/>
      <c r="L260" s="272"/>
      <c r="M260" s="272"/>
      <c r="N260" s="272"/>
      <c r="O260" s="272"/>
      <c r="P260" s="272"/>
      <c r="Q260" s="272"/>
      <c r="R260" s="272"/>
      <c r="S260" s="272"/>
      <c r="T260" s="272"/>
      <c r="U260" s="272"/>
      <c r="V260" s="272"/>
      <c r="W260" s="272"/>
      <c r="X260" s="272"/>
      <c r="Y260" s="272"/>
      <c r="Z260" s="272"/>
      <c r="AA260" s="272"/>
      <c r="AB260" s="272"/>
      <c r="AC260" s="272"/>
    </row>
    <row r="261">
      <c r="A261" s="272"/>
      <c r="B261" s="272"/>
      <c r="C261" s="272"/>
      <c r="D261" s="272"/>
      <c r="E261" s="272"/>
      <c r="F261" s="272"/>
      <c r="G261" s="272"/>
      <c r="H261" s="272"/>
      <c r="I261" s="272"/>
      <c r="J261" s="272"/>
      <c r="K261" s="272"/>
      <c r="L261" s="272"/>
      <c r="M261" s="272"/>
      <c r="N261" s="272"/>
      <c r="O261" s="272"/>
      <c r="P261" s="272"/>
      <c r="Q261" s="272"/>
      <c r="R261" s="272"/>
      <c r="S261" s="272"/>
      <c r="T261" s="272"/>
      <c r="U261" s="272"/>
      <c r="V261" s="272"/>
      <c r="W261" s="272"/>
      <c r="X261" s="272"/>
      <c r="Y261" s="272"/>
      <c r="Z261" s="272"/>
      <c r="AA261" s="272"/>
      <c r="AB261" s="272"/>
      <c r="AC261" s="272"/>
    </row>
    <row r="262">
      <c r="A262" s="272"/>
      <c r="B262" s="272"/>
      <c r="C262" s="272"/>
      <c r="D262" s="272"/>
      <c r="E262" s="272"/>
      <c r="F262" s="272"/>
      <c r="G262" s="272"/>
      <c r="H262" s="272"/>
      <c r="I262" s="272"/>
      <c r="J262" s="272"/>
      <c r="K262" s="272"/>
      <c r="L262" s="272"/>
      <c r="M262" s="272"/>
      <c r="N262" s="272"/>
      <c r="O262" s="272"/>
      <c r="P262" s="272"/>
      <c r="Q262" s="272"/>
      <c r="R262" s="272"/>
      <c r="S262" s="272"/>
      <c r="T262" s="272"/>
      <c r="U262" s="272"/>
      <c r="V262" s="272"/>
      <c r="W262" s="272"/>
      <c r="X262" s="272"/>
      <c r="Y262" s="272"/>
      <c r="Z262" s="272"/>
      <c r="AA262" s="272"/>
      <c r="AB262" s="272"/>
      <c r="AC262" s="272"/>
    </row>
    <row r="263">
      <c r="A263" s="272"/>
      <c r="B263" s="272"/>
      <c r="C263" s="272"/>
      <c r="D263" s="272"/>
      <c r="E263" s="272"/>
      <c r="F263" s="272"/>
      <c r="G263" s="272"/>
      <c r="H263" s="272"/>
      <c r="I263" s="272"/>
      <c r="J263" s="272"/>
      <c r="K263" s="272"/>
      <c r="L263" s="272"/>
      <c r="M263" s="272"/>
      <c r="N263" s="272"/>
      <c r="O263" s="272"/>
      <c r="P263" s="272"/>
      <c r="Q263" s="272"/>
      <c r="R263" s="272"/>
      <c r="S263" s="272"/>
      <c r="T263" s="272"/>
      <c r="U263" s="272"/>
      <c r="V263" s="272"/>
      <c r="W263" s="272"/>
      <c r="X263" s="272"/>
      <c r="Y263" s="272"/>
      <c r="Z263" s="272"/>
      <c r="AA263" s="272"/>
      <c r="AB263" s="272"/>
      <c r="AC263" s="272"/>
    </row>
    <row r="264">
      <c r="A264" s="272"/>
      <c r="B264" s="272"/>
      <c r="C264" s="272"/>
      <c r="D264" s="272"/>
      <c r="E264" s="272"/>
      <c r="F264" s="272"/>
      <c r="G264" s="272"/>
      <c r="H264" s="272"/>
      <c r="I264" s="272"/>
      <c r="J264" s="272"/>
      <c r="K264" s="272"/>
      <c r="L264" s="272"/>
      <c r="M264" s="272"/>
      <c r="N264" s="272"/>
      <c r="O264" s="272"/>
      <c r="P264" s="272"/>
      <c r="Q264" s="272"/>
      <c r="R264" s="272"/>
      <c r="S264" s="272"/>
      <c r="T264" s="272"/>
      <c r="U264" s="272"/>
      <c r="V264" s="272"/>
      <c r="W264" s="272"/>
      <c r="X264" s="272"/>
      <c r="Y264" s="272"/>
      <c r="Z264" s="272"/>
      <c r="AA264" s="272"/>
      <c r="AB264" s="272"/>
      <c r="AC264" s="272"/>
    </row>
    <row r="265">
      <c r="A265" s="272"/>
      <c r="B265" s="272"/>
      <c r="C265" s="272"/>
      <c r="D265" s="272"/>
      <c r="E265" s="272"/>
      <c r="F265" s="272"/>
      <c r="G265" s="272"/>
      <c r="H265" s="272"/>
      <c r="I265" s="272"/>
      <c r="J265" s="272"/>
      <c r="K265" s="272"/>
      <c r="L265" s="272"/>
      <c r="M265" s="272"/>
      <c r="N265" s="272"/>
      <c r="O265" s="272"/>
      <c r="P265" s="272"/>
      <c r="Q265" s="272"/>
      <c r="R265" s="272"/>
      <c r="S265" s="272"/>
      <c r="T265" s="272"/>
      <c r="U265" s="272"/>
      <c r="V265" s="272"/>
      <c r="W265" s="272"/>
      <c r="X265" s="272"/>
      <c r="Y265" s="272"/>
      <c r="Z265" s="272"/>
      <c r="AA265" s="272"/>
      <c r="AB265" s="272"/>
      <c r="AC265" s="272"/>
    </row>
    <row r="266">
      <c r="A266" s="272"/>
      <c r="B266" s="272"/>
      <c r="C266" s="272"/>
      <c r="D266" s="272"/>
      <c r="E266" s="272"/>
      <c r="F266" s="272"/>
      <c r="G266" s="272"/>
      <c r="H266" s="272"/>
      <c r="I266" s="272"/>
      <c r="J266" s="272"/>
      <c r="K266" s="272"/>
      <c r="L266" s="272"/>
      <c r="M266" s="272"/>
      <c r="N266" s="272"/>
      <c r="O266" s="272"/>
      <c r="P266" s="272"/>
      <c r="Q266" s="272"/>
      <c r="R266" s="272"/>
      <c r="S266" s="272"/>
      <c r="T266" s="272"/>
      <c r="U266" s="272"/>
      <c r="V266" s="272"/>
      <c r="W266" s="272"/>
      <c r="X266" s="272"/>
      <c r="Y266" s="272"/>
      <c r="Z266" s="272"/>
      <c r="AA266" s="272"/>
      <c r="AB266" s="272"/>
      <c r="AC266" s="272"/>
    </row>
    <row r="267">
      <c r="A267" s="272"/>
      <c r="B267" s="272"/>
      <c r="C267" s="272"/>
      <c r="D267" s="272"/>
      <c r="E267" s="272"/>
      <c r="F267" s="272"/>
      <c r="G267" s="272"/>
      <c r="H267" s="272"/>
      <c r="I267" s="272"/>
      <c r="J267" s="272"/>
      <c r="K267" s="272"/>
      <c r="L267" s="272"/>
      <c r="M267" s="272"/>
      <c r="N267" s="272"/>
      <c r="O267" s="272"/>
      <c r="P267" s="272"/>
      <c r="Q267" s="272"/>
      <c r="R267" s="272"/>
      <c r="S267" s="272"/>
      <c r="T267" s="272"/>
      <c r="U267" s="272"/>
      <c r="V267" s="272"/>
      <c r="W267" s="272"/>
      <c r="X267" s="272"/>
      <c r="Y267" s="272"/>
      <c r="Z267" s="272"/>
      <c r="AA267" s="272"/>
      <c r="AB267" s="272"/>
      <c r="AC267" s="272"/>
    </row>
    <row r="268">
      <c r="A268" s="272"/>
      <c r="B268" s="272"/>
      <c r="C268" s="272"/>
      <c r="D268" s="272"/>
      <c r="E268" s="272"/>
      <c r="F268" s="272"/>
      <c r="G268" s="272"/>
      <c r="H268" s="272"/>
      <c r="I268" s="272"/>
      <c r="J268" s="272"/>
      <c r="K268" s="272"/>
      <c r="L268" s="272"/>
      <c r="M268" s="272"/>
      <c r="N268" s="272"/>
      <c r="O268" s="272"/>
      <c r="P268" s="272"/>
      <c r="Q268" s="272"/>
      <c r="R268" s="272"/>
      <c r="S268" s="272"/>
      <c r="T268" s="272"/>
      <c r="U268" s="272"/>
      <c r="V268" s="272"/>
      <c r="W268" s="272"/>
      <c r="X268" s="272"/>
      <c r="Y268" s="272"/>
      <c r="Z268" s="272"/>
      <c r="AA268" s="272"/>
      <c r="AB268" s="272"/>
      <c r="AC268" s="272"/>
    </row>
    <row r="269">
      <c r="A269" s="272"/>
      <c r="B269" s="272"/>
      <c r="C269" s="272"/>
      <c r="D269" s="272"/>
      <c r="E269" s="272"/>
      <c r="F269" s="272"/>
      <c r="G269" s="272"/>
      <c r="H269" s="272"/>
      <c r="I269" s="272"/>
      <c r="J269" s="272"/>
      <c r="K269" s="272"/>
      <c r="L269" s="272"/>
      <c r="M269" s="272"/>
      <c r="N269" s="272"/>
      <c r="O269" s="272"/>
      <c r="P269" s="272"/>
      <c r="Q269" s="272"/>
      <c r="R269" s="272"/>
      <c r="S269" s="272"/>
      <c r="T269" s="272"/>
      <c r="U269" s="272"/>
      <c r="V269" s="272"/>
      <c r="W269" s="272"/>
      <c r="X269" s="272"/>
      <c r="Y269" s="272"/>
      <c r="Z269" s="272"/>
      <c r="AA269" s="272"/>
      <c r="AB269" s="272"/>
      <c r="AC269" s="272"/>
    </row>
    <row r="270">
      <c r="A270" s="272"/>
      <c r="B270" s="272"/>
      <c r="C270" s="272"/>
      <c r="D270" s="272"/>
      <c r="E270" s="272"/>
      <c r="F270" s="272"/>
      <c r="G270" s="272"/>
      <c r="H270" s="272"/>
      <c r="I270" s="272"/>
      <c r="J270" s="272"/>
      <c r="K270" s="272"/>
      <c r="L270" s="272"/>
      <c r="M270" s="272"/>
      <c r="N270" s="272"/>
      <c r="O270" s="272"/>
      <c r="P270" s="272"/>
      <c r="Q270" s="272"/>
      <c r="R270" s="272"/>
      <c r="S270" s="272"/>
      <c r="T270" s="272"/>
      <c r="U270" s="272"/>
      <c r="V270" s="272"/>
      <c r="W270" s="272"/>
      <c r="X270" s="272"/>
      <c r="Y270" s="272"/>
      <c r="Z270" s="272"/>
      <c r="AA270" s="272"/>
      <c r="AB270" s="272"/>
      <c r="AC270" s="272"/>
    </row>
    <row r="271">
      <c r="A271" s="272"/>
      <c r="B271" s="272"/>
      <c r="C271" s="272"/>
      <c r="D271" s="272"/>
      <c r="E271" s="272"/>
      <c r="F271" s="272"/>
      <c r="G271" s="272"/>
      <c r="H271" s="272"/>
      <c r="I271" s="272"/>
      <c r="J271" s="272"/>
      <c r="K271" s="272"/>
      <c r="L271" s="272"/>
      <c r="M271" s="272"/>
      <c r="N271" s="272"/>
      <c r="O271" s="272"/>
      <c r="P271" s="272"/>
      <c r="Q271" s="272"/>
      <c r="R271" s="272"/>
      <c r="S271" s="272"/>
      <c r="T271" s="272"/>
      <c r="U271" s="272"/>
      <c r="V271" s="272"/>
      <c r="W271" s="272"/>
      <c r="X271" s="272"/>
      <c r="Y271" s="272"/>
      <c r="Z271" s="272"/>
      <c r="AA271" s="272"/>
      <c r="AB271" s="272"/>
      <c r="AC271" s="272"/>
    </row>
    <row r="272">
      <c r="A272" s="272"/>
      <c r="B272" s="272"/>
      <c r="C272" s="272"/>
      <c r="D272" s="272"/>
      <c r="E272" s="272"/>
      <c r="F272" s="272"/>
      <c r="G272" s="272"/>
      <c r="H272" s="272"/>
      <c r="I272" s="272"/>
      <c r="J272" s="272"/>
      <c r="K272" s="272"/>
      <c r="L272" s="272"/>
      <c r="M272" s="272"/>
      <c r="N272" s="272"/>
      <c r="O272" s="272"/>
      <c r="P272" s="272"/>
      <c r="Q272" s="272"/>
      <c r="R272" s="272"/>
      <c r="S272" s="272"/>
      <c r="T272" s="272"/>
      <c r="U272" s="272"/>
      <c r="V272" s="272"/>
      <c r="W272" s="272"/>
      <c r="X272" s="272"/>
      <c r="Y272" s="272"/>
      <c r="Z272" s="272"/>
      <c r="AA272" s="272"/>
      <c r="AB272" s="272"/>
      <c r="AC272" s="272"/>
    </row>
    <row r="273">
      <c r="A273" s="272"/>
      <c r="B273" s="272"/>
      <c r="C273" s="272"/>
      <c r="D273" s="272"/>
      <c r="E273" s="272"/>
      <c r="F273" s="272"/>
      <c r="G273" s="272"/>
      <c r="H273" s="272"/>
      <c r="I273" s="272"/>
      <c r="J273" s="272"/>
      <c r="K273" s="272"/>
      <c r="L273" s="272"/>
      <c r="M273" s="272"/>
      <c r="N273" s="272"/>
      <c r="O273" s="272"/>
      <c r="P273" s="272"/>
      <c r="Q273" s="272"/>
      <c r="R273" s="272"/>
      <c r="S273" s="272"/>
      <c r="T273" s="272"/>
      <c r="U273" s="272"/>
      <c r="V273" s="272"/>
      <c r="W273" s="272"/>
      <c r="X273" s="272"/>
      <c r="Y273" s="272"/>
      <c r="Z273" s="272"/>
      <c r="AA273" s="272"/>
      <c r="AB273" s="272"/>
      <c r="AC273" s="272"/>
    </row>
    <row r="274">
      <c r="A274" s="272"/>
      <c r="B274" s="272"/>
      <c r="C274" s="272"/>
      <c r="D274" s="272"/>
      <c r="E274" s="272"/>
      <c r="F274" s="272"/>
      <c r="G274" s="272"/>
      <c r="H274" s="272"/>
      <c r="I274" s="272"/>
      <c r="J274" s="272"/>
      <c r="K274" s="272"/>
      <c r="L274" s="272"/>
      <c r="M274" s="272"/>
      <c r="N274" s="272"/>
      <c r="O274" s="272"/>
      <c r="P274" s="272"/>
      <c r="Q274" s="272"/>
      <c r="R274" s="272"/>
      <c r="S274" s="272"/>
      <c r="T274" s="272"/>
      <c r="U274" s="272"/>
      <c r="V274" s="272"/>
      <c r="W274" s="272"/>
      <c r="X274" s="272"/>
      <c r="Y274" s="272"/>
      <c r="Z274" s="272"/>
      <c r="AA274" s="272"/>
      <c r="AB274" s="272"/>
      <c r="AC274" s="272"/>
    </row>
    <row r="275">
      <c r="A275" s="272"/>
      <c r="B275" s="272"/>
      <c r="C275" s="272"/>
      <c r="D275" s="272"/>
      <c r="E275" s="272"/>
      <c r="F275" s="272"/>
      <c r="G275" s="272"/>
      <c r="H275" s="272"/>
      <c r="I275" s="272"/>
      <c r="J275" s="272"/>
      <c r="K275" s="272"/>
      <c r="L275" s="272"/>
      <c r="M275" s="272"/>
      <c r="N275" s="272"/>
      <c r="O275" s="272"/>
      <c r="P275" s="272"/>
      <c r="Q275" s="272"/>
      <c r="R275" s="272"/>
      <c r="S275" s="272"/>
      <c r="T275" s="272"/>
      <c r="U275" s="272"/>
      <c r="V275" s="272"/>
      <c r="W275" s="272"/>
      <c r="X275" s="272"/>
      <c r="Y275" s="272"/>
      <c r="Z275" s="272"/>
      <c r="AA275" s="272"/>
      <c r="AB275" s="272"/>
      <c r="AC275" s="272"/>
    </row>
    <row r="276">
      <c r="A276" s="272"/>
      <c r="B276" s="272"/>
      <c r="C276" s="272"/>
      <c r="D276" s="272"/>
      <c r="E276" s="272"/>
      <c r="F276" s="272"/>
      <c r="G276" s="272"/>
      <c r="H276" s="272"/>
      <c r="I276" s="272"/>
      <c r="J276" s="272"/>
      <c r="K276" s="272"/>
      <c r="L276" s="272"/>
      <c r="M276" s="272"/>
      <c r="N276" s="272"/>
      <c r="O276" s="272"/>
      <c r="P276" s="272"/>
      <c r="Q276" s="272"/>
      <c r="R276" s="272"/>
      <c r="S276" s="272"/>
      <c r="T276" s="272"/>
      <c r="U276" s="272"/>
      <c r="V276" s="272"/>
      <c r="W276" s="272"/>
      <c r="X276" s="272"/>
      <c r="Y276" s="272"/>
      <c r="Z276" s="272"/>
      <c r="AA276" s="272"/>
      <c r="AB276" s="272"/>
      <c r="AC276" s="272"/>
    </row>
    <row r="277">
      <c r="A277" s="272"/>
      <c r="B277" s="272"/>
      <c r="C277" s="272"/>
      <c r="D277" s="272"/>
      <c r="E277" s="272"/>
      <c r="F277" s="272"/>
      <c r="G277" s="272"/>
      <c r="H277" s="272"/>
      <c r="I277" s="272"/>
      <c r="J277" s="272"/>
      <c r="K277" s="272"/>
      <c r="L277" s="272"/>
      <c r="M277" s="272"/>
      <c r="N277" s="272"/>
      <c r="O277" s="272"/>
      <c r="P277" s="272"/>
      <c r="Q277" s="272"/>
      <c r="R277" s="272"/>
      <c r="S277" s="272"/>
      <c r="T277" s="272"/>
      <c r="U277" s="272"/>
      <c r="V277" s="272"/>
      <c r="W277" s="272"/>
      <c r="X277" s="272"/>
      <c r="Y277" s="272"/>
      <c r="Z277" s="272"/>
      <c r="AA277" s="272"/>
      <c r="AB277" s="272"/>
      <c r="AC277" s="272"/>
    </row>
    <row r="278">
      <c r="A278" s="272"/>
      <c r="B278" s="272"/>
      <c r="C278" s="272"/>
      <c r="D278" s="272"/>
      <c r="E278" s="272"/>
      <c r="F278" s="272"/>
      <c r="G278" s="272"/>
      <c r="H278" s="272"/>
      <c r="I278" s="272"/>
      <c r="J278" s="272"/>
      <c r="K278" s="272"/>
      <c r="L278" s="272"/>
      <c r="M278" s="272"/>
      <c r="N278" s="272"/>
      <c r="O278" s="272"/>
      <c r="P278" s="272"/>
      <c r="Q278" s="272"/>
      <c r="R278" s="272"/>
      <c r="S278" s="272"/>
      <c r="T278" s="272"/>
      <c r="U278" s="272"/>
      <c r="V278" s="272"/>
      <c r="W278" s="272"/>
      <c r="X278" s="272"/>
      <c r="Y278" s="272"/>
      <c r="Z278" s="272"/>
      <c r="AA278" s="272"/>
      <c r="AB278" s="272"/>
      <c r="AC278" s="272"/>
    </row>
    <row r="279">
      <c r="A279" s="272"/>
      <c r="B279" s="272"/>
      <c r="C279" s="272"/>
      <c r="D279" s="272"/>
      <c r="E279" s="272"/>
      <c r="F279" s="272"/>
      <c r="G279" s="272"/>
      <c r="H279" s="272"/>
      <c r="I279" s="272"/>
      <c r="J279" s="272"/>
      <c r="K279" s="272"/>
      <c r="L279" s="272"/>
      <c r="M279" s="272"/>
      <c r="N279" s="272"/>
      <c r="O279" s="272"/>
      <c r="P279" s="272"/>
      <c r="Q279" s="272"/>
      <c r="R279" s="272"/>
      <c r="S279" s="272"/>
      <c r="T279" s="272"/>
      <c r="U279" s="272"/>
      <c r="V279" s="272"/>
      <c r="W279" s="272"/>
      <c r="X279" s="272"/>
      <c r="Y279" s="272"/>
      <c r="Z279" s="272"/>
      <c r="AA279" s="272"/>
      <c r="AB279" s="272"/>
      <c r="AC279" s="272"/>
    </row>
    <row r="280">
      <c r="A280" s="272"/>
      <c r="B280" s="272"/>
      <c r="C280" s="272"/>
      <c r="D280" s="272"/>
      <c r="E280" s="272"/>
      <c r="F280" s="272"/>
      <c r="G280" s="272"/>
      <c r="H280" s="272"/>
      <c r="I280" s="272"/>
      <c r="J280" s="272"/>
      <c r="K280" s="272"/>
      <c r="L280" s="272"/>
      <c r="M280" s="272"/>
      <c r="N280" s="272"/>
      <c r="O280" s="272"/>
      <c r="P280" s="272"/>
      <c r="Q280" s="272"/>
      <c r="R280" s="272"/>
      <c r="S280" s="272"/>
      <c r="T280" s="272"/>
      <c r="U280" s="272"/>
      <c r="V280" s="272"/>
      <c r="W280" s="272"/>
      <c r="X280" s="272"/>
      <c r="Y280" s="272"/>
      <c r="Z280" s="272"/>
      <c r="AA280" s="272"/>
      <c r="AB280" s="272"/>
      <c r="AC280" s="272"/>
    </row>
    <row r="281">
      <c r="A281" s="272"/>
      <c r="B281" s="272"/>
      <c r="C281" s="272"/>
      <c r="D281" s="272"/>
      <c r="E281" s="272"/>
      <c r="F281" s="272"/>
      <c r="G281" s="272"/>
      <c r="H281" s="272"/>
      <c r="I281" s="272"/>
      <c r="J281" s="272"/>
      <c r="K281" s="272"/>
      <c r="L281" s="272"/>
      <c r="M281" s="272"/>
      <c r="N281" s="272"/>
      <c r="O281" s="272"/>
      <c r="P281" s="272"/>
      <c r="Q281" s="272"/>
      <c r="R281" s="272"/>
      <c r="S281" s="272"/>
      <c r="T281" s="272"/>
      <c r="U281" s="272"/>
      <c r="V281" s="272"/>
      <c r="W281" s="272"/>
      <c r="X281" s="272"/>
      <c r="Y281" s="272"/>
      <c r="Z281" s="272"/>
      <c r="AA281" s="272"/>
      <c r="AB281" s="272"/>
      <c r="AC281" s="272"/>
    </row>
    <row r="282">
      <c r="A282" s="272"/>
      <c r="B282" s="272"/>
      <c r="C282" s="272"/>
      <c r="D282" s="272"/>
      <c r="E282" s="272"/>
      <c r="F282" s="272"/>
      <c r="G282" s="272"/>
      <c r="H282" s="272"/>
      <c r="I282" s="272"/>
      <c r="J282" s="272"/>
      <c r="K282" s="272"/>
      <c r="L282" s="272"/>
      <c r="M282" s="272"/>
      <c r="N282" s="272"/>
      <c r="O282" s="272"/>
      <c r="P282" s="272"/>
      <c r="Q282" s="272"/>
      <c r="R282" s="272"/>
      <c r="S282" s="272"/>
      <c r="T282" s="272"/>
      <c r="U282" s="272"/>
      <c r="V282" s="272"/>
      <c r="W282" s="272"/>
      <c r="X282" s="272"/>
      <c r="Y282" s="272"/>
      <c r="Z282" s="272"/>
      <c r="AA282" s="272"/>
      <c r="AB282" s="272"/>
      <c r="AC282" s="272"/>
    </row>
    <row r="283">
      <c r="A283" s="272"/>
      <c r="B283" s="272"/>
      <c r="C283" s="272"/>
      <c r="D283" s="272"/>
      <c r="E283" s="272"/>
      <c r="F283" s="272"/>
      <c r="G283" s="272"/>
      <c r="H283" s="272"/>
      <c r="I283" s="272"/>
      <c r="J283" s="272"/>
      <c r="K283" s="272"/>
      <c r="L283" s="272"/>
      <c r="M283" s="272"/>
      <c r="N283" s="272"/>
      <c r="O283" s="272"/>
      <c r="P283" s="272"/>
      <c r="Q283" s="272"/>
      <c r="R283" s="272"/>
      <c r="S283" s="272"/>
      <c r="T283" s="272"/>
      <c r="U283" s="272"/>
      <c r="V283" s="272"/>
      <c r="W283" s="272"/>
      <c r="X283" s="272"/>
      <c r="Y283" s="272"/>
      <c r="Z283" s="272"/>
      <c r="AA283" s="272"/>
      <c r="AB283" s="272"/>
      <c r="AC283" s="272"/>
    </row>
    <row r="284">
      <c r="A284" s="272"/>
      <c r="B284" s="272"/>
      <c r="C284" s="272"/>
      <c r="D284" s="272"/>
      <c r="E284" s="272"/>
      <c r="F284" s="272"/>
      <c r="G284" s="272"/>
      <c r="H284" s="272"/>
      <c r="I284" s="272"/>
      <c r="J284" s="272"/>
      <c r="K284" s="272"/>
      <c r="L284" s="272"/>
      <c r="M284" s="272"/>
      <c r="N284" s="272"/>
      <c r="O284" s="272"/>
      <c r="P284" s="272"/>
      <c r="Q284" s="272"/>
      <c r="R284" s="272"/>
      <c r="S284" s="272"/>
      <c r="T284" s="272"/>
      <c r="U284" s="272"/>
      <c r="V284" s="272"/>
      <c r="W284" s="272"/>
      <c r="X284" s="272"/>
      <c r="Y284" s="272"/>
      <c r="Z284" s="272"/>
      <c r="AA284" s="272"/>
      <c r="AB284" s="272"/>
      <c r="AC284" s="272"/>
    </row>
    <row r="285">
      <c r="A285" s="272"/>
      <c r="B285" s="272"/>
      <c r="C285" s="272"/>
      <c r="D285" s="272"/>
      <c r="E285" s="272"/>
      <c r="F285" s="272"/>
      <c r="G285" s="272"/>
      <c r="H285" s="272"/>
      <c r="I285" s="272"/>
      <c r="J285" s="272"/>
      <c r="K285" s="272"/>
      <c r="L285" s="272"/>
      <c r="M285" s="272"/>
      <c r="N285" s="272"/>
      <c r="O285" s="272"/>
      <c r="P285" s="272"/>
      <c r="Q285" s="272"/>
      <c r="R285" s="272"/>
      <c r="S285" s="272"/>
      <c r="T285" s="272"/>
      <c r="U285" s="272"/>
      <c r="V285" s="272"/>
      <c r="W285" s="272"/>
      <c r="X285" s="272"/>
      <c r="Y285" s="272"/>
      <c r="Z285" s="272"/>
      <c r="AA285" s="272"/>
      <c r="AB285" s="272"/>
      <c r="AC285" s="272"/>
    </row>
    <row r="286">
      <c r="A286" s="272"/>
      <c r="B286" s="272"/>
      <c r="C286" s="272"/>
      <c r="D286" s="272"/>
      <c r="E286" s="272"/>
      <c r="F286" s="272"/>
      <c r="G286" s="272"/>
      <c r="H286" s="272"/>
      <c r="I286" s="272"/>
      <c r="J286" s="272"/>
      <c r="K286" s="272"/>
      <c r="L286" s="272"/>
      <c r="M286" s="272"/>
      <c r="N286" s="272"/>
      <c r="O286" s="272"/>
      <c r="P286" s="272"/>
      <c r="Q286" s="272"/>
      <c r="R286" s="272"/>
      <c r="S286" s="272"/>
      <c r="T286" s="272"/>
      <c r="U286" s="272"/>
      <c r="V286" s="272"/>
      <c r="W286" s="272"/>
      <c r="X286" s="272"/>
      <c r="Y286" s="272"/>
      <c r="Z286" s="272"/>
      <c r="AA286" s="272"/>
      <c r="AB286" s="272"/>
      <c r="AC286" s="272"/>
    </row>
    <row r="287">
      <c r="A287" s="272"/>
      <c r="B287" s="272"/>
      <c r="C287" s="272"/>
      <c r="D287" s="272"/>
      <c r="E287" s="272"/>
      <c r="F287" s="272"/>
      <c r="G287" s="272"/>
      <c r="H287" s="272"/>
      <c r="I287" s="272"/>
      <c r="J287" s="272"/>
      <c r="K287" s="272"/>
      <c r="L287" s="272"/>
      <c r="M287" s="272"/>
      <c r="N287" s="272"/>
      <c r="O287" s="272"/>
      <c r="P287" s="272"/>
      <c r="Q287" s="272"/>
      <c r="R287" s="272"/>
      <c r="S287" s="272"/>
      <c r="T287" s="272"/>
      <c r="U287" s="272"/>
      <c r="V287" s="272"/>
      <c r="W287" s="272"/>
      <c r="X287" s="272"/>
      <c r="Y287" s="272"/>
      <c r="Z287" s="272"/>
      <c r="AA287" s="272"/>
      <c r="AB287" s="272"/>
      <c r="AC287" s="272"/>
    </row>
    <row r="288">
      <c r="A288" s="272"/>
      <c r="B288" s="272"/>
      <c r="C288" s="272"/>
      <c r="D288" s="272"/>
      <c r="E288" s="272"/>
      <c r="F288" s="272"/>
      <c r="G288" s="272"/>
      <c r="H288" s="272"/>
      <c r="I288" s="272"/>
      <c r="J288" s="272"/>
      <c r="K288" s="272"/>
      <c r="L288" s="272"/>
      <c r="M288" s="272"/>
      <c r="N288" s="272"/>
      <c r="O288" s="272"/>
      <c r="P288" s="272"/>
      <c r="Q288" s="272"/>
      <c r="R288" s="272"/>
      <c r="S288" s="272"/>
      <c r="T288" s="272"/>
      <c r="U288" s="272"/>
      <c r="V288" s="272"/>
      <c r="W288" s="272"/>
      <c r="X288" s="272"/>
      <c r="Y288" s="272"/>
      <c r="Z288" s="272"/>
      <c r="AA288" s="272"/>
      <c r="AB288" s="272"/>
      <c r="AC288" s="272"/>
    </row>
    <row r="289">
      <c r="A289" s="272"/>
      <c r="B289" s="272"/>
      <c r="C289" s="272"/>
      <c r="D289" s="272"/>
      <c r="E289" s="272"/>
      <c r="F289" s="272"/>
      <c r="G289" s="272"/>
      <c r="H289" s="272"/>
      <c r="I289" s="272"/>
      <c r="J289" s="272"/>
      <c r="K289" s="272"/>
      <c r="L289" s="272"/>
      <c r="M289" s="272"/>
      <c r="N289" s="272"/>
      <c r="O289" s="272"/>
      <c r="P289" s="272"/>
      <c r="Q289" s="272"/>
      <c r="R289" s="272"/>
      <c r="S289" s="272"/>
      <c r="T289" s="272"/>
      <c r="U289" s="272"/>
      <c r="V289" s="272"/>
      <c r="W289" s="272"/>
      <c r="X289" s="272"/>
      <c r="Y289" s="272"/>
      <c r="Z289" s="272"/>
      <c r="AA289" s="272"/>
      <c r="AB289" s="272"/>
      <c r="AC289" s="272"/>
    </row>
    <row r="290">
      <c r="A290" s="272"/>
      <c r="B290" s="272"/>
      <c r="C290" s="272"/>
      <c r="D290" s="272"/>
      <c r="E290" s="272"/>
      <c r="F290" s="272"/>
      <c r="G290" s="272"/>
      <c r="H290" s="272"/>
      <c r="I290" s="272"/>
      <c r="J290" s="272"/>
      <c r="K290" s="272"/>
      <c r="L290" s="272"/>
      <c r="M290" s="272"/>
      <c r="N290" s="272"/>
      <c r="O290" s="272"/>
      <c r="P290" s="272"/>
      <c r="Q290" s="272"/>
      <c r="R290" s="272"/>
      <c r="S290" s="272"/>
      <c r="T290" s="272"/>
      <c r="U290" s="272"/>
      <c r="V290" s="272"/>
      <c r="W290" s="272"/>
      <c r="X290" s="272"/>
      <c r="Y290" s="272"/>
      <c r="Z290" s="272"/>
      <c r="AA290" s="272"/>
      <c r="AB290" s="272"/>
      <c r="AC290" s="272"/>
    </row>
    <row r="291">
      <c r="A291" s="272"/>
      <c r="B291" s="272"/>
      <c r="C291" s="272"/>
      <c r="D291" s="272"/>
      <c r="E291" s="272"/>
      <c r="F291" s="272"/>
      <c r="G291" s="272"/>
      <c r="H291" s="272"/>
      <c r="I291" s="272"/>
      <c r="J291" s="272"/>
      <c r="K291" s="272"/>
      <c r="L291" s="272"/>
      <c r="M291" s="272"/>
      <c r="N291" s="272"/>
      <c r="O291" s="272"/>
      <c r="P291" s="272"/>
      <c r="Q291" s="272"/>
      <c r="R291" s="272"/>
      <c r="S291" s="272"/>
      <c r="T291" s="272"/>
      <c r="U291" s="272"/>
      <c r="V291" s="272"/>
      <c r="W291" s="272"/>
      <c r="X291" s="272"/>
      <c r="Y291" s="272"/>
      <c r="Z291" s="272"/>
      <c r="AA291" s="272"/>
      <c r="AB291" s="272"/>
      <c r="AC291" s="272"/>
    </row>
    <row r="292">
      <c r="A292" s="272"/>
      <c r="B292" s="272"/>
      <c r="C292" s="272"/>
      <c r="D292" s="272"/>
      <c r="E292" s="272"/>
      <c r="F292" s="272"/>
      <c r="G292" s="272"/>
      <c r="H292" s="272"/>
      <c r="I292" s="272"/>
      <c r="J292" s="272"/>
      <c r="K292" s="272"/>
      <c r="L292" s="272"/>
      <c r="M292" s="272"/>
      <c r="N292" s="272"/>
      <c r="O292" s="272"/>
      <c r="P292" s="272"/>
      <c r="Q292" s="272"/>
      <c r="R292" s="272"/>
      <c r="S292" s="272"/>
      <c r="T292" s="272"/>
      <c r="U292" s="272"/>
      <c r="V292" s="272"/>
      <c r="W292" s="272"/>
      <c r="X292" s="272"/>
      <c r="Y292" s="272"/>
      <c r="Z292" s="272"/>
      <c r="AA292" s="272"/>
      <c r="AB292" s="272"/>
      <c r="AC292" s="272"/>
    </row>
    <row r="293">
      <c r="A293" s="272"/>
      <c r="B293" s="272"/>
      <c r="C293" s="272"/>
      <c r="D293" s="272"/>
      <c r="E293" s="272"/>
      <c r="F293" s="272"/>
      <c r="G293" s="272"/>
      <c r="H293" s="272"/>
      <c r="I293" s="272"/>
      <c r="J293" s="272"/>
      <c r="K293" s="272"/>
      <c r="L293" s="272"/>
      <c r="M293" s="272"/>
      <c r="N293" s="272"/>
      <c r="O293" s="272"/>
      <c r="P293" s="272"/>
      <c r="Q293" s="272"/>
      <c r="R293" s="272"/>
      <c r="S293" s="272"/>
      <c r="T293" s="272"/>
      <c r="U293" s="272"/>
      <c r="V293" s="272"/>
      <c r="W293" s="272"/>
      <c r="X293" s="272"/>
      <c r="Y293" s="272"/>
      <c r="Z293" s="272"/>
      <c r="AA293" s="272"/>
      <c r="AB293" s="272"/>
      <c r="AC293" s="272"/>
    </row>
    <row r="294">
      <c r="A294" s="272"/>
      <c r="B294" s="272"/>
      <c r="C294" s="272"/>
      <c r="D294" s="272"/>
      <c r="E294" s="272"/>
      <c r="F294" s="272"/>
      <c r="G294" s="272"/>
      <c r="H294" s="272"/>
      <c r="I294" s="272"/>
      <c r="J294" s="272"/>
      <c r="K294" s="272"/>
      <c r="L294" s="272"/>
      <c r="M294" s="272"/>
      <c r="N294" s="272"/>
      <c r="O294" s="272"/>
      <c r="P294" s="272"/>
      <c r="Q294" s="272"/>
      <c r="R294" s="272"/>
      <c r="S294" s="272"/>
      <c r="T294" s="272"/>
      <c r="U294" s="272"/>
      <c r="V294" s="272"/>
      <c r="W294" s="272"/>
      <c r="X294" s="272"/>
      <c r="Y294" s="272"/>
      <c r="Z294" s="272"/>
      <c r="AA294" s="272"/>
      <c r="AB294" s="272"/>
      <c r="AC294" s="272"/>
    </row>
    <row r="295">
      <c r="A295" s="272"/>
      <c r="B295" s="272"/>
      <c r="C295" s="272"/>
      <c r="D295" s="272"/>
      <c r="E295" s="272"/>
      <c r="F295" s="272"/>
      <c r="G295" s="272"/>
      <c r="H295" s="272"/>
      <c r="I295" s="272"/>
      <c r="J295" s="272"/>
      <c r="K295" s="272"/>
      <c r="L295" s="272"/>
      <c r="M295" s="272"/>
      <c r="N295" s="272"/>
      <c r="O295" s="272"/>
      <c r="P295" s="272"/>
      <c r="Q295" s="272"/>
      <c r="R295" s="272"/>
      <c r="S295" s="272"/>
      <c r="T295" s="272"/>
      <c r="U295" s="272"/>
      <c r="V295" s="272"/>
      <c r="W295" s="272"/>
      <c r="X295" s="272"/>
      <c r="Y295" s="272"/>
      <c r="Z295" s="272"/>
      <c r="AA295" s="272"/>
      <c r="AB295" s="272"/>
      <c r="AC295" s="272"/>
    </row>
    <row r="296">
      <c r="A296" s="272"/>
      <c r="B296" s="272"/>
      <c r="C296" s="272"/>
      <c r="D296" s="272"/>
      <c r="E296" s="272"/>
      <c r="F296" s="272"/>
      <c r="G296" s="272"/>
      <c r="H296" s="272"/>
      <c r="I296" s="272"/>
      <c r="J296" s="272"/>
      <c r="K296" s="272"/>
      <c r="L296" s="272"/>
      <c r="M296" s="272"/>
      <c r="N296" s="272"/>
      <c r="O296" s="272"/>
      <c r="P296" s="272"/>
      <c r="Q296" s="272"/>
      <c r="R296" s="272"/>
      <c r="S296" s="272"/>
      <c r="T296" s="272"/>
      <c r="U296" s="272"/>
      <c r="V296" s="272"/>
      <c r="W296" s="272"/>
      <c r="X296" s="272"/>
      <c r="Y296" s="272"/>
      <c r="Z296" s="272"/>
      <c r="AA296" s="272"/>
      <c r="AB296" s="272"/>
      <c r="AC296" s="272"/>
    </row>
    <row r="297">
      <c r="A297" s="272"/>
      <c r="B297" s="272"/>
      <c r="C297" s="272"/>
      <c r="D297" s="272"/>
      <c r="E297" s="272"/>
      <c r="F297" s="272"/>
      <c r="G297" s="272"/>
      <c r="H297" s="272"/>
      <c r="I297" s="272"/>
      <c r="J297" s="272"/>
      <c r="K297" s="272"/>
      <c r="L297" s="272"/>
      <c r="M297" s="272"/>
      <c r="N297" s="272"/>
      <c r="O297" s="272"/>
      <c r="P297" s="272"/>
      <c r="Q297" s="272"/>
      <c r="R297" s="272"/>
      <c r="S297" s="272"/>
      <c r="T297" s="272"/>
      <c r="U297" s="272"/>
      <c r="V297" s="272"/>
      <c r="W297" s="272"/>
      <c r="X297" s="272"/>
      <c r="Y297" s="272"/>
      <c r="Z297" s="272"/>
      <c r="AA297" s="272"/>
      <c r="AB297" s="272"/>
      <c r="AC297" s="272"/>
    </row>
    <row r="298">
      <c r="A298" s="272"/>
      <c r="B298" s="272"/>
      <c r="C298" s="272"/>
      <c r="D298" s="272"/>
      <c r="E298" s="272"/>
      <c r="F298" s="272"/>
      <c r="G298" s="272"/>
      <c r="H298" s="272"/>
      <c r="I298" s="272"/>
      <c r="J298" s="272"/>
      <c r="K298" s="272"/>
      <c r="L298" s="272"/>
      <c r="M298" s="272"/>
      <c r="N298" s="272"/>
      <c r="O298" s="272"/>
      <c r="P298" s="272"/>
      <c r="Q298" s="272"/>
      <c r="R298" s="272"/>
      <c r="S298" s="272"/>
      <c r="T298" s="272"/>
      <c r="U298" s="272"/>
      <c r="V298" s="272"/>
      <c r="W298" s="272"/>
      <c r="X298" s="272"/>
      <c r="Y298" s="272"/>
      <c r="Z298" s="272"/>
      <c r="AA298" s="272"/>
      <c r="AB298" s="272"/>
      <c r="AC298" s="272"/>
    </row>
    <row r="299">
      <c r="A299" s="272"/>
      <c r="B299" s="272"/>
      <c r="C299" s="272"/>
      <c r="D299" s="272"/>
      <c r="E299" s="272"/>
      <c r="F299" s="272"/>
      <c r="G299" s="272"/>
      <c r="H299" s="272"/>
      <c r="I299" s="272"/>
      <c r="J299" s="272"/>
      <c r="K299" s="272"/>
      <c r="L299" s="272"/>
      <c r="M299" s="272"/>
      <c r="N299" s="272"/>
      <c r="O299" s="272"/>
      <c r="P299" s="272"/>
      <c r="Q299" s="272"/>
      <c r="R299" s="272"/>
      <c r="S299" s="272"/>
      <c r="T299" s="272"/>
      <c r="U299" s="272"/>
      <c r="V299" s="272"/>
      <c r="W299" s="272"/>
      <c r="X299" s="272"/>
      <c r="Y299" s="272"/>
      <c r="Z299" s="272"/>
      <c r="AA299" s="272"/>
      <c r="AB299" s="272"/>
      <c r="AC299" s="272"/>
    </row>
    <row r="300">
      <c r="A300" s="272"/>
      <c r="B300" s="272"/>
      <c r="C300" s="272"/>
      <c r="D300" s="272"/>
      <c r="E300" s="272"/>
      <c r="F300" s="272"/>
      <c r="G300" s="272"/>
      <c r="H300" s="272"/>
      <c r="I300" s="272"/>
      <c r="J300" s="272"/>
      <c r="K300" s="272"/>
      <c r="L300" s="272"/>
      <c r="M300" s="272"/>
      <c r="N300" s="272"/>
      <c r="O300" s="272"/>
      <c r="P300" s="272"/>
      <c r="Q300" s="272"/>
      <c r="R300" s="272"/>
      <c r="S300" s="272"/>
      <c r="T300" s="272"/>
      <c r="U300" s="272"/>
      <c r="V300" s="272"/>
      <c r="W300" s="272"/>
      <c r="X300" s="272"/>
      <c r="Y300" s="272"/>
      <c r="Z300" s="272"/>
      <c r="AA300" s="272"/>
      <c r="AB300" s="272"/>
      <c r="AC300" s="272"/>
    </row>
    <row r="301">
      <c r="A301" s="272"/>
      <c r="B301" s="272"/>
      <c r="C301" s="272"/>
      <c r="D301" s="272"/>
      <c r="E301" s="272"/>
      <c r="F301" s="272"/>
      <c r="G301" s="272"/>
      <c r="H301" s="272"/>
      <c r="I301" s="272"/>
      <c r="J301" s="272"/>
      <c r="K301" s="272"/>
      <c r="L301" s="272"/>
      <c r="M301" s="272"/>
      <c r="N301" s="272"/>
      <c r="O301" s="272"/>
      <c r="P301" s="272"/>
      <c r="Q301" s="272"/>
      <c r="R301" s="272"/>
      <c r="S301" s="272"/>
      <c r="T301" s="272"/>
      <c r="U301" s="272"/>
      <c r="V301" s="272"/>
      <c r="W301" s="272"/>
      <c r="X301" s="272"/>
      <c r="Y301" s="272"/>
      <c r="Z301" s="272"/>
      <c r="AA301" s="272"/>
      <c r="AB301" s="272"/>
      <c r="AC301" s="272"/>
    </row>
    <row r="302">
      <c r="A302" s="272"/>
      <c r="B302" s="272"/>
      <c r="C302" s="272"/>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c r="AC302" s="272"/>
    </row>
    <row r="303">
      <c r="A303" s="272"/>
      <c r="B303" s="272"/>
      <c r="C303" s="272"/>
      <c r="D303" s="272"/>
      <c r="E303" s="272"/>
      <c r="F303" s="272"/>
      <c r="G303" s="272"/>
      <c r="H303" s="272"/>
      <c r="I303" s="272"/>
      <c r="J303" s="272"/>
      <c r="K303" s="272"/>
      <c r="L303" s="272"/>
      <c r="M303" s="272"/>
      <c r="N303" s="272"/>
      <c r="O303" s="272"/>
      <c r="P303" s="272"/>
      <c r="Q303" s="272"/>
      <c r="R303" s="272"/>
      <c r="S303" s="272"/>
      <c r="T303" s="272"/>
      <c r="U303" s="272"/>
      <c r="V303" s="272"/>
      <c r="W303" s="272"/>
      <c r="X303" s="272"/>
      <c r="Y303" s="272"/>
      <c r="Z303" s="272"/>
      <c r="AA303" s="272"/>
      <c r="AB303" s="272"/>
      <c r="AC303" s="272"/>
    </row>
    <row r="304">
      <c r="A304" s="272"/>
      <c r="B304" s="272"/>
      <c r="C304" s="272"/>
      <c r="D304" s="272"/>
      <c r="E304" s="272"/>
      <c r="F304" s="272"/>
      <c r="G304" s="272"/>
      <c r="H304" s="272"/>
      <c r="I304" s="272"/>
      <c r="J304" s="272"/>
      <c r="K304" s="272"/>
      <c r="L304" s="272"/>
      <c r="M304" s="272"/>
      <c r="N304" s="272"/>
      <c r="O304" s="272"/>
      <c r="P304" s="272"/>
      <c r="Q304" s="272"/>
      <c r="R304" s="272"/>
      <c r="S304" s="272"/>
      <c r="T304" s="272"/>
      <c r="U304" s="272"/>
      <c r="V304" s="272"/>
      <c r="W304" s="272"/>
      <c r="X304" s="272"/>
      <c r="Y304" s="272"/>
      <c r="Z304" s="272"/>
      <c r="AA304" s="272"/>
      <c r="AB304" s="272"/>
      <c r="AC304" s="272"/>
    </row>
    <row r="305">
      <c r="A305" s="272"/>
      <c r="B305" s="272"/>
      <c r="C305" s="272"/>
      <c r="D305" s="272"/>
      <c r="E305" s="272"/>
      <c r="F305" s="272"/>
      <c r="G305" s="272"/>
      <c r="H305" s="272"/>
      <c r="I305" s="272"/>
      <c r="J305" s="272"/>
      <c r="K305" s="272"/>
      <c r="L305" s="272"/>
      <c r="M305" s="272"/>
      <c r="N305" s="272"/>
      <c r="O305" s="272"/>
      <c r="P305" s="272"/>
      <c r="Q305" s="272"/>
      <c r="R305" s="272"/>
      <c r="S305" s="272"/>
      <c r="T305" s="272"/>
      <c r="U305" s="272"/>
      <c r="V305" s="272"/>
      <c r="W305" s="272"/>
      <c r="X305" s="272"/>
      <c r="Y305" s="272"/>
      <c r="Z305" s="272"/>
      <c r="AA305" s="272"/>
      <c r="AB305" s="272"/>
      <c r="AC305" s="272"/>
    </row>
    <row r="306">
      <c r="A306" s="272"/>
      <c r="B306" s="272"/>
      <c r="C306" s="272"/>
      <c r="D306" s="272"/>
      <c r="E306" s="272"/>
      <c r="F306" s="272"/>
      <c r="G306" s="272"/>
      <c r="H306" s="272"/>
      <c r="I306" s="272"/>
      <c r="J306" s="272"/>
      <c r="K306" s="272"/>
      <c r="L306" s="272"/>
      <c r="M306" s="272"/>
      <c r="N306" s="272"/>
      <c r="O306" s="272"/>
      <c r="P306" s="272"/>
      <c r="Q306" s="272"/>
      <c r="R306" s="272"/>
      <c r="S306" s="272"/>
      <c r="T306" s="272"/>
      <c r="U306" s="272"/>
      <c r="V306" s="272"/>
      <c r="W306" s="272"/>
      <c r="X306" s="272"/>
      <c r="Y306" s="272"/>
      <c r="Z306" s="272"/>
      <c r="AA306" s="272"/>
      <c r="AB306" s="272"/>
      <c r="AC306" s="272"/>
    </row>
    <row r="307">
      <c r="A307" s="272"/>
      <c r="B307" s="272"/>
      <c r="C307" s="272"/>
      <c r="D307" s="272"/>
      <c r="E307" s="272"/>
      <c r="F307" s="272"/>
      <c r="G307" s="272"/>
      <c r="H307" s="272"/>
      <c r="I307" s="272"/>
      <c r="J307" s="272"/>
      <c r="K307" s="272"/>
      <c r="L307" s="272"/>
      <c r="M307" s="272"/>
      <c r="N307" s="272"/>
      <c r="O307" s="272"/>
      <c r="P307" s="272"/>
      <c r="Q307" s="272"/>
      <c r="R307" s="272"/>
      <c r="S307" s="272"/>
      <c r="T307" s="272"/>
      <c r="U307" s="272"/>
      <c r="V307" s="272"/>
      <c r="W307" s="272"/>
      <c r="X307" s="272"/>
      <c r="Y307" s="272"/>
      <c r="Z307" s="272"/>
      <c r="AA307" s="272"/>
      <c r="AB307" s="272"/>
      <c r="AC307" s="272"/>
    </row>
    <row r="308">
      <c r="A308" s="272"/>
      <c r="B308" s="272"/>
      <c r="C308" s="272"/>
      <c r="D308" s="272"/>
      <c r="E308" s="272"/>
      <c r="F308" s="272"/>
      <c r="G308" s="272"/>
      <c r="H308" s="272"/>
      <c r="I308" s="272"/>
      <c r="J308" s="272"/>
      <c r="K308" s="272"/>
      <c r="L308" s="272"/>
      <c r="M308" s="272"/>
      <c r="N308" s="272"/>
      <c r="O308" s="272"/>
      <c r="P308" s="272"/>
      <c r="Q308" s="272"/>
      <c r="R308" s="272"/>
      <c r="S308" s="272"/>
      <c r="T308" s="272"/>
      <c r="U308" s="272"/>
      <c r="V308" s="272"/>
      <c r="W308" s="272"/>
      <c r="X308" s="272"/>
      <c r="Y308" s="272"/>
      <c r="Z308" s="272"/>
      <c r="AA308" s="272"/>
      <c r="AB308" s="272"/>
      <c r="AC308" s="272"/>
    </row>
    <row r="309">
      <c r="A309" s="272"/>
      <c r="B309" s="272"/>
      <c r="C309" s="272"/>
      <c r="D309" s="272"/>
      <c r="E309" s="272"/>
      <c r="F309" s="272"/>
      <c r="G309" s="272"/>
      <c r="H309" s="272"/>
      <c r="I309" s="272"/>
      <c r="J309" s="272"/>
      <c r="K309" s="272"/>
      <c r="L309" s="272"/>
      <c r="M309" s="272"/>
      <c r="N309" s="272"/>
      <c r="O309" s="272"/>
      <c r="P309" s="272"/>
      <c r="Q309" s="272"/>
      <c r="R309" s="272"/>
      <c r="S309" s="272"/>
      <c r="T309" s="272"/>
      <c r="U309" s="272"/>
      <c r="V309" s="272"/>
      <c r="W309" s="272"/>
      <c r="X309" s="272"/>
      <c r="Y309" s="272"/>
      <c r="Z309" s="272"/>
      <c r="AA309" s="272"/>
      <c r="AB309" s="272"/>
      <c r="AC309" s="272"/>
    </row>
    <row r="310">
      <c r="A310" s="272"/>
      <c r="B310" s="272"/>
      <c r="C310" s="272"/>
      <c r="D310" s="272"/>
      <c r="E310" s="272"/>
      <c r="F310" s="272"/>
      <c r="G310" s="272"/>
      <c r="H310" s="272"/>
      <c r="I310" s="272"/>
      <c r="J310" s="272"/>
      <c r="K310" s="272"/>
      <c r="L310" s="272"/>
      <c r="M310" s="272"/>
      <c r="N310" s="272"/>
      <c r="O310" s="272"/>
      <c r="P310" s="272"/>
      <c r="Q310" s="272"/>
      <c r="R310" s="272"/>
      <c r="S310" s="272"/>
      <c r="T310" s="272"/>
      <c r="U310" s="272"/>
      <c r="V310" s="272"/>
      <c r="W310" s="272"/>
      <c r="X310" s="272"/>
      <c r="Y310" s="272"/>
      <c r="Z310" s="272"/>
      <c r="AA310" s="272"/>
      <c r="AB310" s="272"/>
      <c r="AC310" s="272"/>
    </row>
    <row r="311">
      <c r="A311" s="272"/>
      <c r="B311" s="272"/>
      <c r="C311" s="272"/>
      <c r="D311" s="272"/>
      <c r="E311" s="272"/>
      <c r="F311" s="272"/>
      <c r="G311" s="272"/>
      <c r="H311" s="272"/>
      <c r="I311" s="272"/>
      <c r="J311" s="272"/>
      <c r="K311" s="272"/>
      <c r="L311" s="272"/>
      <c r="M311" s="272"/>
      <c r="N311" s="272"/>
      <c r="O311" s="272"/>
      <c r="P311" s="272"/>
      <c r="Q311" s="272"/>
      <c r="R311" s="272"/>
      <c r="S311" s="272"/>
      <c r="T311" s="272"/>
      <c r="U311" s="272"/>
      <c r="V311" s="272"/>
      <c r="W311" s="272"/>
      <c r="X311" s="272"/>
      <c r="Y311" s="272"/>
      <c r="Z311" s="272"/>
      <c r="AA311" s="272"/>
      <c r="AB311" s="272"/>
      <c r="AC311" s="272"/>
    </row>
    <row r="312">
      <c r="A312" s="272"/>
      <c r="B312" s="272"/>
      <c r="C312" s="272"/>
      <c r="D312" s="272"/>
      <c r="E312" s="272"/>
      <c r="F312" s="272"/>
      <c r="G312" s="272"/>
      <c r="H312" s="272"/>
      <c r="I312" s="272"/>
      <c r="J312" s="272"/>
      <c r="K312" s="272"/>
      <c r="L312" s="272"/>
      <c r="M312" s="272"/>
      <c r="N312" s="272"/>
      <c r="O312" s="272"/>
      <c r="P312" s="272"/>
      <c r="Q312" s="272"/>
      <c r="R312" s="272"/>
      <c r="S312" s="272"/>
      <c r="T312" s="272"/>
      <c r="U312" s="272"/>
      <c r="V312" s="272"/>
      <c r="W312" s="272"/>
      <c r="X312" s="272"/>
      <c r="Y312" s="272"/>
      <c r="Z312" s="272"/>
      <c r="AA312" s="272"/>
      <c r="AB312" s="272"/>
      <c r="AC312" s="272"/>
    </row>
    <row r="313">
      <c r="A313" s="272"/>
      <c r="B313" s="272"/>
      <c r="C313" s="272"/>
      <c r="D313" s="272"/>
      <c r="E313" s="272"/>
      <c r="F313" s="272"/>
      <c r="G313" s="272"/>
      <c r="H313" s="272"/>
      <c r="I313" s="272"/>
      <c r="J313" s="272"/>
      <c r="K313" s="272"/>
      <c r="L313" s="272"/>
      <c r="M313" s="272"/>
      <c r="N313" s="272"/>
      <c r="O313" s="272"/>
      <c r="P313" s="272"/>
      <c r="Q313" s="272"/>
      <c r="R313" s="272"/>
      <c r="S313" s="272"/>
      <c r="T313" s="272"/>
      <c r="U313" s="272"/>
      <c r="V313" s="272"/>
      <c r="W313" s="272"/>
      <c r="X313" s="272"/>
      <c r="Y313" s="272"/>
      <c r="Z313" s="272"/>
      <c r="AA313" s="272"/>
      <c r="AB313" s="272"/>
      <c r="AC313" s="272"/>
    </row>
    <row r="314">
      <c r="A314" s="272"/>
      <c r="B314" s="272"/>
      <c r="C314" s="272"/>
      <c r="D314" s="272"/>
      <c r="E314" s="272"/>
      <c r="F314" s="272"/>
      <c r="G314" s="272"/>
      <c r="H314" s="272"/>
      <c r="I314" s="272"/>
      <c r="J314" s="272"/>
      <c r="K314" s="272"/>
      <c r="L314" s="272"/>
      <c r="M314" s="272"/>
      <c r="N314" s="272"/>
      <c r="O314" s="272"/>
      <c r="P314" s="272"/>
      <c r="Q314" s="272"/>
      <c r="R314" s="272"/>
      <c r="S314" s="272"/>
      <c r="T314" s="272"/>
      <c r="U314" s="272"/>
      <c r="V314" s="272"/>
      <c r="W314" s="272"/>
      <c r="X314" s="272"/>
      <c r="Y314" s="272"/>
      <c r="Z314" s="272"/>
      <c r="AA314" s="272"/>
      <c r="AB314" s="272"/>
      <c r="AC314" s="272"/>
    </row>
    <row r="315">
      <c r="A315" s="272"/>
      <c r="B315" s="272"/>
      <c r="C315" s="272"/>
      <c r="D315" s="272"/>
      <c r="E315" s="272"/>
      <c r="F315" s="272"/>
      <c r="G315" s="272"/>
      <c r="H315" s="272"/>
      <c r="I315" s="272"/>
      <c r="J315" s="272"/>
      <c r="K315" s="272"/>
      <c r="L315" s="272"/>
      <c r="M315" s="272"/>
      <c r="N315" s="272"/>
      <c r="O315" s="272"/>
      <c r="P315" s="272"/>
      <c r="Q315" s="272"/>
      <c r="R315" s="272"/>
      <c r="S315" s="272"/>
      <c r="T315" s="272"/>
      <c r="U315" s="272"/>
      <c r="V315" s="272"/>
      <c r="W315" s="272"/>
      <c r="X315" s="272"/>
      <c r="Y315" s="272"/>
      <c r="Z315" s="272"/>
      <c r="AA315" s="272"/>
      <c r="AB315" s="272"/>
      <c r="AC315" s="272"/>
    </row>
    <row r="316">
      <c r="A316" s="272"/>
      <c r="B316" s="272"/>
      <c r="C316" s="272"/>
      <c r="D316" s="272"/>
      <c r="E316" s="272"/>
      <c r="F316" s="272"/>
      <c r="G316" s="272"/>
      <c r="H316" s="272"/>
      <c r="I316" s="272"/>
      <c r="J316" s="272"/>
      <c r="K316" s="272"/>
      <c r="L316" s="272"/>
      <c r="M316" s="272"/>
      <c r="N316" s="272"/>
      <c r="O316" s="272"/>
      <c r="P316" s="272"/>
      <c r="Q316" s="272"/>
      <c r="R316" s="272"/>
      <c r="S316" s="272"/>
      <c r="T316" s="272"/>
      <c r="U316" s="272"/>
      <c r="V316" s="272"/>
      <c r="W316" s="272"/>
      <c r="X316" s="272"/>
      <c r="Y316" s="272"/>
      <c r="Z316" s="272"/>
      <c r="AA316" s="272"/>
      <c r="AB316" s="272"/>
      <c r="AC316" s="272"/>
    </row>
    <row r="317">
      <c r="A317" s="272"/>
      <c r="B317" s="272"/>
      <c r="C317" s="272"/>
      <c r="D317" s="272"/>
      <c r="E317" s="272"/>
      <c r="F317" s="272"/>
      <c r="G317" s="272"/>
      <c r="H317" s="272"/>
      <c r="I317" s="272"/>
      <c r="J317" s="272"/>
      <c r="K317" s="272"/>
      <c r="L317" s="272"/>
      <c r="M317" s="272"/>
      <c r="N317" s="272"/>
      <c r="O317" s="272"/>
      <c r="P317" s="272"/>
      <c r="Q317" s="272"/>
      <c r="R317" s="272"/>
      <c r="S317" s="272"/>
      <c r="T317" s="272"/>
      <c r="U317" s="272"/>
      <c r="V317" s="272"/>
      <c r="W317" s="272"/>
      <c r="X317" s="272"/>
      <c r="Y317" s="272"/>
      <c r="Z317" s="272"/>
      <c r="AA317" s="272"/>
      <c r="AB317" s="272"/>
      <c r="AC317" s="272"/>
    </row>
    <row r="318">
      <c r="A318" s="272"/>
      <c r="B318" s="272"/>
      <c r="C318" s="272"/>
      <c r="D318" s="272"/>
      <c r="E318" s="272"/>
      <c r="F318" s="272"/>
      <c r="G318" s="272"/>
      <c r="H318" s="272"/>
      <c r="I318" s="272"/>
      <c r="J318" s="272"/>
      <c r="K318" s="272"/>
      <c r="L318" s="272"/>
      <c r="M318" s="272"/>
      <c r="N318" s="272"/>
      <c r="O318" s="272"/>
      <c r="P318" s="272"/>
      <c r="Q318" s="272"/>
      <c r="R318" s="272"/>
      <c r="S318" s="272"/>
      <c r="T318" s="272"/>
      <c r="U318" s="272"/>
      <c r="V318" s="272"/>
      <c r="W318" s="272"/>
      <c r="X318" s="272"/>
      <c r="Y318" s="272"/>
      <c r="Z318" s="272"/>
      <c r="AA318" s="272"/>
      <c r="AB318" s="272"/>
      <c r="AC318" s="272"/>
    </row>
    <row r="319">
      <c r="A319" s="272"/>
      <c r="B319" s="272"/>
      <c r="C319" s="272"/>
      <c r="D319" s="272"/>
      <c r="E319" s="272"/>
      <c r="F319" s="272"/>
      <c r="G319" s="272"/>
      <c r="H319" s="272"/>
      <c r="I319" s="272"/>
      <c r="J319" s="272"/>
      <c r="K319" s="272"/>
      <c r="L319" s="272"/>
      <c r="M319" s="272"/>
      <c r="N319" s="272"/>
      <c r="O319" s="272"/>
      <c r="P319" s="272"/>
      <c r="Q319" s="272"/>
      <c r="R319" s="272"/>
      <c r="S319" s="272"/>
      <c r="T319" s="272"/>
      <c r="U319" s="272"/>
      <c r="V319" s="272"/>
      <c r="W319" s="272"/>
      <c r="X319" s="272"/>
      <c r="Y319" s="272"/>
      <c r="Z319" s="272"/>
      <c r="AA319" s="272"/>
      <c r="AB319" s="272"/>
      <c r="AC319" s="272"/>
    </row>
    <row r="320">
      <c r="A320" s="272"/>
      <c r="B320" s="272"/>
      <c r="C320" s="272"/>
      <c r="D320" s="272"/>
      <c r="E320" s="272"/>
      <c r="F320" s="272"/>
      <c r="G320" s="272"/>
      <c r="H320" s="272"/>
      <c r="I320" s="272"/>
      <c r="J320" s="272"/>
      <c r="K320" s="272"/>
      <c r="L320" s="272"/>
      <c r="M320" s="272"/>
      <c r="N320" s="272"/>
      <c r="O320" s="272"/>
      <c r="P320" s="272"/>
      <c r="Q320" s="272"/>
      <c r="R320" s="272"/>
      <c r="S320" s="272"/>
      <c r="T320" s="272"/>
      <c r="U320" s="272"/>
      <c r="V320" s="272"/>
      <c r="W320" s="272"/>
      <c r="X320" s="272"/>
      <c r="Y320" s="272"/>
      <c r="Z320" s="272"/>
      <c r="AA320" s="272"/>
      <c r="AB320" s="272"/>
      <c r="AC320" s="272"/>
    </row>
    <row r="321">
      <c r="A321" s="272"/>
      <c r="B321" s="272"/>
      <c r="C321" s="272"/>
      <c r="D321" s="272"/>
      <c r="E321" s="272"/>
      <c r="F321" s="272"/>
      <c r="G321" s="272"/>
      <c r="H321" s="272"/>
      <c r="I321" s="272"/>
      <c r="J321" s="272"/>
      <c r="K321" s="272"/>
      <c r="L321" s="272"/>
      <c r="M321" s="272"/>
      <c r="N321" s="272"/>
      <c r="O321" s="272"/>
      <c r="P321" s="272"/>
      <c r="Q321" s="272"/>
      <c r="R321" s="272"/>
      <c r="S321" s="272"/>
      <c r="T321" s="272"/>
      <c r="U321" s="272"/>
      <c r="V321" s="272"/>
      <c r="W321" s="272"/>
      <c r="X321" s="272"/>
      <c r="Y321" s="272"/>
      <c r="Z321" s="272"/>
      <c r="AA321" s="272"/>
      <c r="AB321" s="272"/>
      <c r="AC321" s="272"/>
    </row>
    <row r="322">
      <c r="A322" s="272"/>
      <c r="B322" s="272"/>
      <c r="C322" s="272"/>
      <c r="D322" s="272"/>
      <c r="E322" s="272"/>
      <c r="F322" s="272"/>
      <c r="G322" s="272"/>
      <c r="H322" s="272"/>
      <c r="I322" s="272"/>
      <c r="J322" s="272"/>
      <c r="K322" s="272"/>
      <c r="L322" s="272"/>
      <c r="M322" s="272"/>
      <c r="N322" s="272"/>
      <c r="O322" s="272"/>
      <c r="P322" s="272"/>
      <c r="Q322" s="272"/>
      <c r="R322" s="272"/>
      <c r="S322" s="272"/>
      <c r="T322" s="272"/>
      <c r="U322" s="272"/>
      <c r="V322" s="272"/>
      <c r="W322" s="272"/>
      <c r="X322" s="272"/>
      <c r="Y322" s="272"/>
      <c r="Z322" s="272"/>
      <c r="AA322" s="272"/>
      <c r="AB322" s="272"/>
      <c r="AC322" s="272"/>
    </row>
    <row r="323">
      <c r="A323" s="272"/>
      <c r="B323" s="272"/>
      <c r="C323" s="272"/>
      <c r="D323" s="272"/>
      <c r="E323" s="272"/>
      <c r="F323" s="272"/>
      <c r="G323" s="272"/>
      <c r="H323" s="272"/>
      <c r="I323" s="272"/>
      <c r="J323" s="272"/>
      <c r="K323" s="272"/>
      <c r="L323" s="272"/>
      <c r="M323" s="272"/>
      <c r="N323" s="272"/>
      <c r="O323" s="272"/>
      <c r="P323" s="272"/>
      <c r="Q323" s="272"/>
      <c r="R323" s="272"/>
      <c r="S323" s="272"/>
      <c r="T323" s="272"/>
      <c r="U323" s="272"/>
      <c r="V323" s="272"/>
      <c r="W323" s="272"/>
      <c r="X323" s="272"/>
      <c r="Y323" s="272"/>
      <c r="Z323" s="272"/>
      <c r="AA323" s="272"/>
      <c r="AB323" s="272"/>
      <c r="AC323" s="272"/>
    </row>
    <row r="324">
      <c r="A324" s="272"/>
      <c r="B324" s="272"/>
      <c r="C324" s="272"/>
      <c r="D324" s="272"/>
      <c r="E324" s="272"/>
      <c r="F324" s="272"/>
      <c r="G324" s="272"/>
      <c r="H324" s="272"/>
      <c r="I324" s="272"/>
      <c r="J324" s="272"/>
      <c r="K324" s="272"/>
      <c r="L324" s="272"/>
      <c r="M324" s="272"/>
      <c r="N324" s="272"/>
      <c r="O324" s="272"/>
      <c r="P324" s="272"/>
      <c r="Q324" s="272"/>
      <c r="R324" s="272"/>
      <c r="S324" s="272"/>
      <c r="T324" s="272"/>
      <c r="U324" s="272"/>
      <c r="V324" s="272"/>
      <c r="W324" s="272"/>
      <c r="X324" s="272"/>
      <c r="Y324" s="272"/>
      <c r="Z324" s="272"/>
      <c r="AA324" s="272"/>
      <c r="AB324" s="272"/>
      <c r="AC324" s="272"/>
    </row>
    <row r="325">
      <c r="A325" s="272"/>
      <c r="B325" s="272"/>
      <c r="C325" s="272"/>
      <c r="D325" s="272"/>
      <c r="E325" s="272"/>
      <c r="F325" s="272"/>
      <c r="G325" s="272"/>
      <c r="H325" s="272"/>
      <c r="I325" s="272"/>
      <c r="J325" s="272"/>
      <c r="K325" s="272"/>
      <c r="L325" s="272"/>
      <c r="M325" s="272"/>
      <c r="N325" s="272"/>
      <c r="O325" s="272"/>
      <c r="P325" s="272"/>
      <c r="Q325" s="272"/>
      <c r="R325" s="272"/>
      <c r="S325" s="272"/>
      <c r="T325" s="272"/>
      <c r="U325" s="272"/>
      <c r="V325" s="272"/>
      <c r="W325" s="272"/>
      <c r="X325" s="272"/>
      <c r="Y325" s="272"/>
      <c r="Z325" s="272"/>
      <c r="AA325" s="272"/>
      <c r="AB325" s="272"/>
      <c r="AC325" s="272"/>
    </row>
    <row r="326">
      <c r="A326" s="272"/>
      <c r="B326" s="272"/>
      <c r="C326" s="272"/>
      <c r="D326" s="272"/>
      <c r="E326" s="272"/>
      <c r="F326" s="272"/>
      <c r="G326" s="272"/>
      <c r="H326" s="272"/>
      <c r="I326" s="272"/>
      <c r="J326" s="272"/>
      <c r="K326" s="272"/>
      <c r="L326" s="272"/>
      <c r="M326" s="272"/>
      <c r="N326" s="272"/>
      <c r="O326" s="272"/>
      <c r="P326" s="272"/>
      <c r="Q326" s="272"/>
      <c r="R326" s="272"/>
      <c r="S326" s="272"/>
      <c r="T326" s="272"/>
      <c r="U326" s="272"/>
      <c r="V326" s="272"/>
      <c r="W326" s="272"/>
      <c r="X326" s="272"/>
      <c r="Y326" s="272"/>
      <c r="Z326" s="272"/>
      <c r="AA326" s="272"/>
      <c r="AB326" s="272"/>
      <c r="AC326" s="272"/>
    </row>
    <row r="327">
      <c r="A327" s="272"/>
      <c r="B327" s="272"/>
      <c r="C327" s="272"/>
      <c r="D327" s="272"/>
      <c r="E327" s="272"/>
      <c r="F327" s="272"/>
      <c r="G327" s="272"/>
      <c r="H327" s="272"/>
      <c r="I327" s="272"/>
      <c r="J327" s="272"/>
      <c r="K327" s="272"/>
      <c r="L327" s="272"/>
      <c r="M327" s="272"/>
      <c r="N327" s="272"/>
      <c r="O327" s="272"/>
      <c r="P327" s="272"/>
      <c r="Q327" s="272"/>
      <c r="R327" s="272"/>
      <c r="S327" s="272"/>
      <c r="T327" s="272"/>
      <c r="U327" s="272"/>
      <c r="V327" s="272"/>
      <c r="W327" s="272"/>
      <c r="X327" s="272"/>
      <c r="Y327" s="272"/>
      <c r="Z327" s="272"/>
      <c r="AA327" s="272"/>
      <c r="AB327" s="272"/>
      <c r="AC327" s="272"/>
    </row>
    <row r="328">
      <c r="A328" s="272"/>
      <c r="B328" s="272"/>
      <c r="C328" s="272"/>
      <c r="D328" s="272"/>
      <c r="E328" s="272"/>
      <c r="F328" s="272"/>
      <c r="G328" s="272"/>
      <c r="H328" s="272"/>
      <c r="I328" s="272"/>
      <c r="J328" s="272"/>
      <c r="K328" s="272"/>
      <c r="L328" s="272"/>
      <c r="M328" s="272"/>
      <c r="N328" s="272"/>
      <c r="O328" s="272"/>
      <c r="P328" s="272"/>
      <c r="Q328" s="272"/>
      <c r="R328" s="272"/>
      <c r="S328" s="272"/>
      <c r="T328" s="272"/>
      <c r="U328" s="272"/>
      <c r="V328" s="272"/>
      <c r="W328" s="272"/>
      <c r="X328" s="272"/>
      <c r="Y328" s="272"/>
      <c r="Z328" s="272"/>
      <c r="AA328" s="272"/>
      <c r="AB328" s="272"/>
      <c r="AC328" s="272"/>
    </row>
    <row r="329">
      <c r="A329" s="272"/>
      <c r="B329" s="272"/>
      <c r="C329" s="272"/>
      <c r="D329" s="272"/>
      <c r="E329" s="272"/>
      <c r="F329" s="272"/>
      <c r="G329" s="272"/>
      <c r="H329" s="272"/>
      <c r="I329" s="272"/>
      <c r="J329" s="272"/>
      <c r="K329" s="272"/>
      <c r="L329" s="272"/>
      <c r="M329" s="272"/>
      <c r="N329" s="272"/>
      <c r="O329" s="272"/>
      <c r="P329" s="272"/>
      <c r="Q329" s="272"/>
      <c r="R329" s="272"/>
      <c r="S329" s="272"/>
      <c r="T329" s="272"/>
      <c r="U329" s="272"/>
      <c r="V329" s="272"/>
      <c r="W329" s="272"/>
      <c r="X329" s="272"/>
      <c r="Y329" s="272"/>
      <c r="Z329" s="272"/>
      <c r="AA329" s="272"/>
      <c r="AB329" s="272"/>
      <c r="AC329" s="272"/>
    </row>
    <row r="330">
      <c r="A330" s="272"/>
      <c r="B330" s="272"/>
      <c r="C330" s="272"/>
      <c r="D330" s="272"/>
      <c r="E330" s="272"/>
      <c r="F330" s="272"/>
      <c r="G330" s="272"/>
      <c r="H330" s="272"/>
      <c r="I330" s="272"/>
      <c r="J330" s="272"/>
      <c r="K330" s="272"/>
      <c r="L330" s="272"/>
      <c r="M330" s="272"/>
      <c r="N330" s="272"/>
      <c r="O330" s="272"/>
      <c r="P330" s="272"/>
      <c r="Q330" s="272"/>
      <c r="R330" s="272"/>
      <c r="S330" s="272"/>
      <c r="T330" s="272"/>
      <c r="U330" s="272"/>
      <c r="V330" s="272"/>
      <c r="W330" s="272"/>
      <c r="X330" s="272"/>
      <c r="Y330" s="272"/>
      <c r="Z330" s="272"/>
      <c r="AA330" s="272"/>
      <c r="AB330" s="272"/>
      <c r="AC330" s="272"/>
    </row>
    <row r="331">
      <c r="A331" s="272"/>
      <c r="B331" s="272"/>
      <c r="C331" s="272"/>
      <c r="D331" s="272"/>
      <c r="E331" s="272"/>
      <c r="F331" s="272"/>
      <c r="G331" s="272"/>
      <c r="H331" s="272"/>
      <c r="I331" s="272"/>
      <c r="J331" s="272"/>
      <c r="K331" s="272"/>
      <c r="L331" s="272"/>
      <c r="M331" s="272"/>
      <c r="N331" s="272"/>
      <c r="O331" s="272"/>
      <c r="P331" s="272"/>
      <c r="Q331" s="272"/>
      <c r="R331" s="272"/>
      <c r="S331" s="272"/>
      <c r="T331" s="272"/>
      <c r="U331" s="272"/>
      <c r="V331" s="272"/>
      <c r="W331" s="272"/>
      <c r="X331" s="272"/>
      <c r="Y331" s="272"/>
      <c r="Z331" s="272"/>
      <c r="AA331" s="272"/>
      <c r="AB331" s="272"/>
      <c r="AC331" s="272"/>
    </row>
    <row r="332">
      <c r="A332" s="272"/>
      <c r="B332" s="272"/>
      <c r="C332" s="272"/>
      <c r="D332" s="272"/>
      <c r="E332" s="272"/>
      <c r="F332" s="272"/>
      <c r="G332" s="272"/>
      <c r="H332" s="272"/>
      <c r="I332" s="272"/>
      <c r="J332" s="272"/>
      <c r="K332" s="272"/>
      <c r="L332" s="272"/>
      <c r="M332" s="272"/>
      <c r="N332" s="272"/>
      <c r="O332" s="272"/>
      <c r="P332" s="272"/>
      <c r="Q332" s="272"/>
      <c r="R332" s="272"/>
      <c r="S332" s="272"/>
      <c r="T332" s="272"/>
      <c r="U332" s="272"/>
      <c r="V332" s="272"/>
      <c r="W332" s="272"/>
      <c r="X332" s="272"/>
      <c r="Y332" s="272"/>
      <c r="Z332" s="272"/>
      <c r="AA332" s="272"/>
      <c r="AB332" s="272"/>
      <c r="AC332" s="272"/>
    </row>
    <row r="333">
      <c r="A333" s="272"/>
      <c r="B333" s="272"/>
      <c r="C333" s="272"/>
      <c r="D333" s="272"/>
      <c r="E333" s="272"/>
      <c r="F333" s="272"/>
      <c r="G333" s="272"/>
      <c r="H333" s="272"/>
      <c r="I333" s="272"/>
      <c r="J333" s="272"/>
      <c r="K333" s="272"/>
      <c r="L333" s="272"/>
      <c r="M333" s="272"/>
      <c r="N333" s="272"/>
      <c r="O333" s="272"/>
      <c r="P333" s="272"/>
      <c r="Q333" s="272"/>
      <c r="R333" s="272"/>
      <c r="S333" s="272"/>
      <c r="T333" s="272"/>
      <c r="U333" s="272"/>
      <c r="V333" s="272"/>
      <c r="W333" s="272"/>
      <c r="X333" s="272"/>
      <c r="Y333" s="272"/>
      <c r="Z333" s="272"/>
      <c r="AA333" s="272"/>
      <c r="AB333" s="272"/>
      <c r="AC333" s="272"/>
    </row>
    <row r="334">
      <c r="A334" s="272"/>
      <c r="B334" s="272"/>
      <c r="C334" s="272"/>
      <c r="D334" s="272"/>
      <c r="E334" s="272"/>
      <c r="F334" s="272"/>
      <c r="G334" s="272"/>
      <c r="H334" s="272"/>
      <c r="I334" s="272"/>
      <c r="J334" s="272"/>
      <c r="K334" s="272"/>
      <c r="L334" s="272"/>
      <c r="M334" s="272"/>
      <c r="N334" s="272"/>
      <c r="O334" s="272"/>
      <c r="P334" s="272"/>
      <c r="Q334" s="272"/>
      <c r="R334" s="272"/>
      <c r="S334" s="272"/>
      <c r="T334" s="272"/>
      <c r="U334" s="272"/>
      <c r="V334" s="272"/>
      <c r="W334" s="272"/>
      <c r="X334" s="272"/>
      <c r="Y334" s="272"/>
      <c r="Z334" s="272"/>
      <c r="AA334" s="272"/>
      <c r="AB334" s="272"/>
      <c r="AC334" s="272"/>
    </row>
    <row r="335">
      <c r="A335" s="272"/>
      <c r="B335" s="272"/>
      <c r="C335" s="272"/>
      <c r="D335" s="272"/>
      <c r="E335" s="272"/>
      <c r="F335" s="272"/>
      <c r="G335" s="272"/>
      <c r="H335" s="272"/>
      <c r="I335" s="272"/>
      <c r="J335" s="272"/>
      <c r="K335" s="272"/>
      <c r="L335" s="272"/>
      <c r="M335" s="272"/>
      <c r="N335" s="272"/>
      <c r="O335" s="272"/>
      <c r="P335" s="272"/>
      <c r="Q335" s="272"/>
      <c r="R335" s="272"/>
      <c r="S335" s="272"/>
      <c r="T335" s="272"/>
      <c r="U335" s="272"/>
      <c r="V335" s="272"/>
      <c r="W335" s="272"/>
      <c r="X335" s="272"/>
      <c r="Y335" s="272"/>
      <c r="Z335" s="272"/>
      <c r="AA335" s="272"/>
      <c r="AB335" s="272"/>
      <c r="AC335" s="272"/>
    </row>
    <row r="336">
      <c r="A336" s="272"/>
      <c r="B336" s="272"/>
      <c r="C336" s="272"/>
      <c r="D336" s="272"/>
      <c r="E336" s="272"/>
      <c r="F336" s="272"/>
      <c r="G336" s="272"/>
      <c r="H336" s="272"/>
      <c r="I336" s="272"/>
      <c r="J336" s="272"/>
      <c r="K336" s="272"/>
      <c r="L336" s="272"/>
      <c r="M336" s="272"/>
      <c r="N336" s="272"/>
      <c r="O336" s="272"/>
      <c r="P336" s="272"/>
      <c r="Q336" s="272"/>
      <c r="R336" s="272"/>
      <c r="S336" s="272"/>
      <c r="T336" s="272"/>
      <c r="U336" s="272"/>
      <c r="V336" s="272"/>
      <c r="W336" s="272"/>
      <c r="X336" s="272"/>
      <c r="Y336" s="272"/>
      <c r="Z336" s="272"/>
      <c r="AA336" s="272"/>
      <c r="AB336" s="272"/>
      <c r="AC336" s="272"/>
    </row>
    <row r="337">
      <c r="A337" s="272"/>
      <c r="B337" s="272"/>
      <c r="C337" s="272"/>
      <c r="D337" s="272"/>
      <c r="E337" s="272"/>
      <c r="F337" s="272"/>
      <c r="G337" s="272"/>
      <c r="H337" s="272"/>
      <c r="I337" s="272"/>
      <c r="J337" s="272"/>
      <c r="K337" s="272"/>
      <c r="L337" s="272"/>
      <c r="M337" s="272"/>
      <c r="N337" s="272"/>
      <c r="O337" s="272"/>
      <c r="P337" s="272"/>
      <c r="Q337" s="272"/>
      <c r="R337" s="272"/>
      <c r="S337" s="272"/>
      <c r="T337" s="272"/>
      <c r="U337" s="272"/>
      <c r="V337" s="272"/>
      <c r="W337" s="272"/>
      <c r="X337" s="272"/>
      <c r="Y337" s="272"/>
      <c r="Z337" s="272"/>
      <c r="AA337" s="272"/>
      <c r="AB337" s="272"/>
      <c r="AC337" s="272"/>
    </row>
    <row r="338">
      <c r="A338" s="272"/>
      <c r="B338" s="272"/>
      <c r="C338" s="272"/>
      <c r="D338" s="272"/>
      <c r="E338" s="272"/>
      <c r="F338" s="272"/>
      <c r="G338" s="272"/>
      <c r="H338" s="272"/>
      <c r="I338" s="272"/>
      <c r="J338" s="272"/>
      <c r="K338" s="272"/>
      <c r="L338" s="272"/>
      <c r="M338" s="272"/>
      <c r="N338" s="272"/>
      <c r="O338" s="272"/>
      <c r="P338" s="272"/>
      <c r="Q338" s="272"/>
      <c r="R338" s="272"/>
      <c r="S338" s="272"/>
      <c r="T338" s="272"/>
      <c r="U338" s="272"/>
      <c r="V338" s="272"/>
      <c r="W338" s="272"/>
      <c r="X338" s="272"/>
      <c r="Y338" s="272"/>
      <c r="Z338" s="272"/>
      <c r="AA338" s="272"/>
      <c r="AB338" s="272"/>
      <c r="AC338" s="272"/>
    </row>
    <row r="339">
      <c r="A339" s="272"/>
      <c r="B339" s="272"/>
      <c r="C339" s="272"/>
      <c r="D339" s="272"/>
      <c r="E339" s="272"/>
      <c r="F339" s="272"/>
      <c r="G339" s="272"/>
      <c r="H339" s="272"/>
      <c r="I339" s="272"/>
      <c r="J339" s="272"/>
      <c r="K339" s="272"/>
      <c r="L339" s="272"/>
      <c r="M339" s="272"/>
      <c r="N339" s="272"/>
      <c r="O339" s="272"/>
      <c r="P339" s="272"/>
      <c r="Q339" s="272"/>
      <c r="R339" s="272"/>
      <c r="S339" s="272"/>
      <c r="T339" s="272"/>
      <c r="U339" s="272"/>
      <c r="V339" s="272"/>
      <c r="W339" s="272"/>
      <c r="X339" s="272"/>
      <c r="Y339" s="272"/>
      <c r="Z339" s="272"/>
      <c r="AA339" s="272"/>
      <c r="AB339" s="272"/>
      <c r="AC339" s="272"/>
    </row>
    <row r="340">
      <c r="A340" s="272"/>
      <c r="B340" s="272"/>
      <c r="C340" s="272"/>
      <c r="D340" s="272"/>
      <c r="E340" s="272"/>
      <c r="F340" s="272"/>
      <c r="G340" s="272"/>
      <c r="H340" s="272"/>
      <c r="I340" s="272"/>
      <c r="J340" s="272"/>
      <c r="K340" s="272"/>
      <c r="L340" s="272"/>
      <c r="M340" s="272"/>
      <c r="N340" s="272"/>
      <c r="O340" s="272"/>
      <c r="P340" s="272"/>
      <c r="Q340" s="272"/>
      <c r="R340" s="272"/>
      <c r="S340" s="272"/>
      <c r="T340" s="272"/>
      <c r="U340" s="272"/>
      <c r="V340" s="272"/>
      <c r="W340" s="272"/>
      <c r="X340" s="272"/>
      <c r="Y340" s="272"/>
      <c r="Z340" s="272"/>
      <c r="AA340" s="272"/>
      <c r="AB340" s="272"/>
      <c r="AC340" s="272"/>
    </row>
    <row r="341">
      <c r="A341" s="272"/>
      <c r="B341" s="272"/>
      <c r="C341" s="272"/>
      <c r="D341" s="272"/>
      <c r="E341" s="272"/>
      <c r="F341" s="272"/>
      <c r="G341" s="272"/>
      <c r="H341" s="272"/>
      <c r="I341" s="272"/>
      <c r="J341" s="272"/>
      <c r="K341" s="272"/>
      <c r="L341" s="272"/>
      <c r="M341" s="272"/>
      <c r="N341" s="272"/>
      <c r="O341" s="272"/>
      <c r="P341" s="272"/>
      <c r="Q341" s="272"/>
      <c r="R341" s="272"/>
      <c r="S341" s="272"/>
      <c r="T341" s="272"/>
      <c r="U341" s="272"/>
      <c r="V341" s="272"/>
      <c r="W341" s="272"/>
      <c r="X341" s="272"/>
      <c r="Y341" s="272"/>
      <c r="Z341" s="272"/>
      <c r="AA341" s="272"/>
      <c r="AB341" s="272"/>
      <c r="AC341" s="272"/>
    </row>
    <row r="342">
      <c r="A342" s="272"/>
      <c r="B342" s="272"/>
      <c r="C342" s="272"/>
      <c r="D342" s="272"/>
      <c r="E342" s="272"/>
      <c r="F342" s="272"/>
      <c r="G342" s="272"/>
      <c r="H342" s="272"/>
      <c r="I342" s="272"/>
      <c r="J342" s="272"/>
      <c r="K342" s="272"/>
      <c r="L342" s="272"/>
      <c r="M342" s="272"/>
      <c r="N342" s="272"/>
      <c r="O342" s="272"/>
      <c r="P342" s="272"/>
      <c r="Q342" s="272"/>
      <c r="R342" s="272"/>
      <c r="S342" s="272"/>
      <c r="T342" s="272"/>
      <c r="U342" s="272"/>
      <c r="V342" s="272"/>
      <c r="W342" s="272"/>
      <c r="X342" s="272"/>
      <c r="Y342" s="272"/>
      <c r="Z342" s="272"/>
      <c r="AA342" s="272"/>
      <c r="AB342" s="272"/>
      <c r="AC342" s="272"/>
    </row>
    <row r="343">
      <c r="A343" s="272"/>
      <c r="B343" s="272"/>
      <c r="C343" s="272"/>
      <c r="D343" s="272"/>
      <c r="E343" s="272"/>
      <c r="F343" s="272"/>
      <c r="G343" s="272"/>
      <c r="H343" s="272"/>
      <c r="I343" s="272"/>
      <c r="J343" s="272"/>
      <c r="K343" s="272"/>
      <c r="L343" s="272"/>
      <c r="M343" s="272"/>
      <c r="N343" s="272"/>
      <c r="O343" s="272"/>
      <c r="P343" s="272"/>
      <c r="Q343" s="272"/>
      <c r="R343" s="272"/>
      <c r="S343" s="272"/>
      <c r="T343" s="272"/>
      <c r="U343" s="272"/>
      <c r="V343" s="272"/>
      <c r="W343" s="272"/>
      <c r="X343" s="272"/>
      <c r="Y343" s="272"/>
      <c r="Z343" s="272"/>
      <c r="AA343" s="272"/>
      <c r="AB343" s="272"/>
      <c r="AC343" s="272"/>
    </row>
    <row r="344">
      <c r="A344" s="272"/>
      <c r="B344" s="272"/>
      <c r="C344" s="272"/>
      <c r="D344" s="272"/>
      <c r="E344" s="272"/>
      <c r="F344" s="272"/>
      <c r="G344" s="272"/>
      <c r="H344" s="272"/>
      <c r="I344" s="272"/>
      <c r="J344" s="272"/>
      <c r="K344" s="272"/>
      <c r="L344" s="272"/>
      <c r="M344" s="272"/>
      <c r="N344" s="272"/>
      <c r="O344" s="272"/>
      <c r="P344" s="272"/>
      <c r="Q344" s="272"/>
      <c r="R344" s="272"/>
      <c r="S344" s="272"/>
      <c r="T344" s="272"/>
      <c r="U344" s="272"/>
      <c r="V344" s="272"/>
      <c r="W344" s="272"/>
      <c r="X344" s="272"/>
      <c r="Y344" s="272"/>
      <c r="Z344" s="272"/>
      <c r="AA344" s="272"/>
      <c r="AB344" s="272"/>
      <c r="AC344" s="272"/>
    </row>
    <row r="345">
      <c r="A345" s="272"/>
      <c r="B345" s="272"/>
      <c r="C345" s="272"/>
      <c r="D345" s="272"/>
      <c r="E345" s="272"/>
      <c r="F345" s="272"/>
      <c r="G345" s="272"/>
      <c r="H345" s="272"/>
      <c r="I345" s="272"/>
      <c r="J345" s="272"/>
      <c r="K345" s="272"/>
      <c r="L345" s="272"/>
      <c r="M345" s="272"/>
      <c r="N345" s="272"/>
      <c r="O345" s="272"/>
      <c r="P345" s="272"/>
      <c r="Q345" s="272"/>
      <c r="R345" s="272"/>
      <c r="S345" s="272"/>
      <c r="T345" s="272"/>
      <c r="U345" s="272"/>
      <c r="V345" s="272"/>
      <c r="W345" s="272"/>
      <c r="X345" s="272"/>
      <c r="Y345" s="272"/>
      <c r="Z345" s="272"/>
      <c r="AA345" s="272"/>
      <c r="AB345" s="272"/>
      <c r="AC345" s="272"/>
    </row>
    <row r="346">
      <c r="A346" s="272"/>
      <c r="B346" s="272"/>
      <c r="C346" s="272"/>
      <c r="D346" s="272"/>
      <c r="E346" s="272"/>
      <c r="F346" s="272"/>
      <c r="G346" s="272"/>
      <c r="H346" s="272"/>
      <c r="I346" s="272"/>
      <c r="J346" s="272"/>
      <c r="K346" s="272"/>
      <c r="L346" s="272"/>
      <c r="M346" s="272"/>
      <c r="N346" s="272"/>
      <c r="O346" s="272"/>
      <c r="P346" s="272"/>
      <c r="Q346" s="272"/>
      <c r="R346" s="272"/>
      <c r="S346" s="272"/>
      <c r="T346" s="272"/>
      <c r="U346" s="272"/>
      <c r="V346" s="272"/>
      <c r="W346" s="272"/>
      <c r="X346" s="272"/>
      <c r="Y346" s="272"/>
      <c r="Z346" s="272"/>
      <c r="AA346" s="272"/>
      <c r="AB346" s="272"/>
      <c r="AC346" s="272"/>
    </row>
    <row r="347">
      <c r="A347" s="272"/>
      <c r="B347" s="272"/>
      <c r="C347" s="272"/>
      <c r="D347" s="272"/>
      <c r="E347" s="272"/>
      <c r="F347" s="272"/>
      <c r="G347" s="272"/>
      <c r="H347" s="272"/>
      <c r="I347" s="272"/>
      <c r="J347" s="272"/>
      <c r="K347" s="272"/>
      <c r="L347" s="272"/>
      <c r="M347" s="272"/>
      <c r="N347" s="272"/>
      <c r="O347" s="272"/>
      <c r="P347" s="272"/>
      <c r="Q347" s="272"/>
      <c r="R347" s="272"/>
      <c r="S347" s="272"/>
      <c r="T347" s="272"/>
      <c r="U347" s="272"/>
      <c r="V347" s="272"/>
      <c r="W347" s="272"/>
      <c r="X347" s="272"/>
      <c r="Y347" s="272"/>
      <c r="Z347" s="272"/>
      <c r="AA347" s="272"/>
      <c r="AB347" s="272"/>
      <c r="AC347" s="272"/>
    </row>
    <row r="348">
      <c r="A348" s="272"/>
      <c r="B348" s="272"/>
      <c r="C348" s="272"/>
      <c r="D348" s="272"/>
      <c r="E348" s="272"/>
      <c r="F348" s="272"/>
      <c r="G348" s="272"/>
      <c r="H348" s="272"/>
      <c r="I348" s="272"/>
      <c r="J348" s="272"/>
      <c r="K348" s="272"/>
      <c r="L348" s="272"/>
      <c r="M348" s="272"/>
      <c r="N348" s="272"/>
      <c r="O348" s="272"/>
      <c r="P348" s="272"/>
      <c r="Q348" s="272"/>
      <c r="R348" s="272"/>
      <c r="S348" s="272"/>
      <c r="T348" s="272"/>
      <c r="U348" s="272"/>
      <c r="V348" s="272"/>
      <c r="W348" s="272"/>
      <c r="X348" s="272"/>
      <c r="Y348" s="272"/>
      <c r="Z348" s="272"/>
      <c r="AA348" s="272"/>
      <c r="AB348" s="272"/>
      <c r="AC348" s="272"/>
    </row>
    <row r="349">
      <c r="A349" s="272"/>
      <c r="B349" s="272"/>
      <c r="C349" s="272"/>
      <c r="D349" s="272"/>
      <c r="E349" s="272"/>
      <c r="F349" s="272"/>
      <c r="G349" s="272"/>
      <c r="H349" s="272"/>
      <c r="I349" s="272"/>
      <c r="J349" s="272"/>
      <c r="K349" s="272"/>
      <c r="L349" s="272"/>
      <c r="M349" s="272"/>
      <c r="N349" s="272"/>
      <c r="O349" s="272"/>
      <c r="P349" s="272"/>
      <c r="Q349" s="272"/>
      <c r="R349" s="272"/>
      <c r="S349" s="272"/>
      <c r="T349" s="272"/>
      <c r="U349" s="272"/>
      <c r="V349" s="272"/>
      <c r="W349" s="272"/>
      <c r="X349" s="272"/>
      <c r="Y349" s="272"/>
      <c r="Z349" s="272"/>
      <c r="AA349" s="272"/>
      <c r="AB349" s="272"/>
      <c r="AC349" s="272"/>
    </row>
    <row r="350">
      <c r="A350" s="272"/>
      <c r="B350" s="272"/>
      <c r="C350" s="272"/>
      <c r="D350" s="272"/>
      <c r="E350" s="272"/>
      <c r="F350" s="272"/>
      <c r="G350" s="272"/>
      <c r="H350" s="272"/>
      <c r="I350" s="272"/>
      <c r="J350" s="272"/>
      <c r="K350" s="272"/>
      <c r="L350" s="272"/>
      <c r="M350" s="272"/>
      <c r="N350" s="272"/>
      <c r="O350" s="272"/>
      <c r="P350" s="272"/>
      <c r="Q350" s="272"/>
      <c r="R350" s="272"/>
      <c r="S350" s="272"/>
      <c r="T350" s="272"/>
      <c r="U350" s="272"/>
      <c r="V350" s="272"/>
      <c r="W350" s="272"/>
      <c r="X350" s="272"/>
      <c r="Y350" s="272"/>
      <c r="Z350" s="272"/>
      <c r="AA350" s="272"/>
      <c r="AB350" s="272"/>
      <c r="AC350" s="272"/>
    </row>
    <row r="351">
      <c r="A351" s="272"/>
      <c r="B351" s="272"/>
      <c r="C351" s="272"/>
      <c r="D351" s="272"/>
      <c r="E351" s="272"/>
      <c r="F351" s="272"/>
      <c r="G351" s="272"/>
      <c r="H351" s="272"/>
      <c r="I351" s="272"/>
      <c r="J351" s="272"/>
      <c r="K351" s="272"/>
      <c r="L351" s="272"/>
      <c r="M351" s="272"/>
      <c r="N351" s="272"/>
      <c r="O351" s="272"/>
      <c r="P351" s="272"/>
      <c r="Q351" s="272"/>
      <c r="R351" s="272"/>
      <c r="S351" s="272"/>
      <c r="T351" s="272"/>
      <c r="U351" s="272"/>
      <c r="V351" s="272"/>
      <c r="W351" s="272"/>
      <c r="X351" s="272"/>
      <c r="Y351" s="272"/>
      <c r="Z351" s="272"/>
      <c r="AA351" s="272"/>
      <c r="AB351" s="272"/>
      <c r="AC351" s="272"/>
    </row>
    <row r="352">
      <c r="A352" s="272"/>
      <c r="B352" s="272"/>
      <c r="C352" s="272"/>
      <c r="D352" s="272"/>
      <c r="E352" s="272"/>
      <c r="F352" s="272"/>
      <c r="G352" s="272"/>
      <c r="H352" s="272"/>
      <c r="I352" s="272"/>
      <c r="J352" s="272"/>
      <c r="K352" s="272"/>
      <c r="L352" s="272"/>
      <c r="M352" s="272"/>
      <c r="N352" s="272"/>
      <c r="O352" s="272"/>
      <c r="P352" s="272"/>
      <c r="Q352" s="272"/>
      <c r="R352" s="272"/>
      <c r="S352" s="272"/>
      <c r="T352" s="272"/>
      <c r="U352" s="272"/>
      <c r="V352" s="272"/>
      <c r="W352" s="272"/>
      <c r="X352" s="272"/>
      <c r="Y352" s="272"/>
      <c r="Z352" s="272"/>
      <c r="AA352" s="272"/>
      <c r="AB352" s="272"/>
      <c r="AC352" s="272"/>
    </row>
    <row r="353">
      <c r="A353" s="272"/>
      <c r="B353" s="272"/>
      <c r="C353" s="272"/>
      <c r="D353" s="272"/>
      <c r="E353" s="272"/>
      <c r="F353" s="272"/>
      <c r="G353" s="272"/>
      <c r="H353" s="272"/>
      <c r="I353" s="272"/>
      <c r="J353" s="272"/>
      <c r="K353" s="272"/>
      <c r="L353" s="272"/>
      <c r="M353" s="272"/>
      <c r="N353" s="272"/>
      <c r="O353" s="272"/>
      <c r="P353" s="272"/>
      <c r="Q353" s="272"/>
      <c r="R353" s="272"/>
      <c r="S353" s="272"/>
      <c r="T353" s="272"/>
      <c r="U353" s="272"/>
      <c r="V353" s="272"/>
      <c r="W353" s="272"/>
      <c r="X353" s="272"/>
      <c r="Y353" s="272"/>
      <c r="Z353" s="272"/>
      <c r="AA353" s="272"/>
      <c r="AB353" s="272"/>
      <c r="AC353" s="272"/>
    </row>
    <row r="354">
      <c r="A354" s="272"/>
      <c r="B354" s="272"/>
      <c r="C354" s="272"/>
      <c r="D354" s="272"/>
      <c r="E354" s="272"/>
      <c r="F354" s="272"/>
      <c r="G354" s="272"/>
      <c r="H354" s="272"/>
      <c r="I354" s="272"/>
      <c r="J354" s="272"/>
      <c r="K354" s="272"/>
      <c r="L354" s="272"/>
      <c r="M354" s="272"/>
      <c r="N354" s="272"/>
      <c r="O354" s="272"/>
      <c r="P354" s="272"/>
      <c r="Q354" s="272"/>
      <c r="R354" s="272"/>
      <c r="S354" s="272"/>
      <c r="T354" s="272"/>
      <c r="U354" s="272"/>
      <c r="V354" s="272"/>
      <c r="W354" s="272"/>
      <c r="X354" s="272"/>
      <c r="Y354" s="272"/>
      <c r="Z354" s="272"/>
      <c r="AA354" s="272"/>
      <c r="AB354" s="272"/>
      <c r="AC354" s="272"/>
    </row>
    <row r="355">
      <c r="A355" s="272"/>
      <c r="B355" s="272"/>
      <c r="C355" s="272"/>
      <c r="D355" s="272"/>
      <c r="E355" s="272"/>
      <c r="F355" s="272"/>
      <c r="G355" s="272"/>
      <c r="H355" s="272"/>
      <c r="I355" s="272"/>
      <c r="J355" s="272"/>
      <c r="K355" s="272"/>
      <c r="L355" s="272"/>
      <c r="M355" s="272"/>
      <c r="N355" s="272"/>
      <c r="O355" s="272"/>
      <c r="P355" s="272"/>
      <c r="Q355" s="272"/>
      <c r="R355" s="272"/>
      <c r="S355" s="272"/>
      <c r="T355" s="272"/>
      <c r="U355" s="272"/>
      <c r="V355" s="272"/>
      <c r="W355" s="272"/>
      <c r="X355" s="272"/>
      <c r="Y355" s="272"/>
      <c r="Z355" s="272"/>
      <c r="AA355" s="272"/>
      <c r="AB355" s="272"/>
      <c r="AC355" s="272"/>
    </row>
    <row r="356">
      <c r="A356" s="272"/>
      <c r="B356" s="272"/>
      <c r="C356" s="272"/>
      <c r="D356" s="272"/>
      <c r="E356" s="272"/>
      <c r="F356" s="272"/>
      <c r="G356" s="272"/>
      <c r="H356" s="272"/>
      <c r="I356" s="272"/>
      <c r="J356" s="272"/>
      <c r="K356" s="272"/>
      <c r="L356" s="272"/>
      <c r="M356" s="272"/>
      <c r="N356" s="272"/>
      <c r="O356" s="272"/>
      <c r="P356" s="272"/>
      <c r="Q356" s="272"/>
      <c r="R356" s="272"/>
      <c r="S356" s="272"/>
      <c r="T356" s="272"/>
      <c r="U356" s="272"/>
      <c r="V356" s="272"/>
      <c r="W356" s="272"/>
      <c r="X356" s="272"/>
      <c r="Y356" s="272"/>
      <c r="Z356" s="272"/>
      <c r="AA356" s="272"/>
      <c r="AB356" s="272"/>
      <c r="AC356" s="272"/>
    </row>
    <row r="357">
      <c r="A357" s="272"/>
      <c r="B357" s="272"/>
      <c r="C357" s="272"/>
      <c r="D357" s="272"/>
      <c r="E357" s="272"/>
      <c r="F357" s="272"/>
      <c r="G357" s="272"/>
      <c r="H357" s="272"/>
      <c r="I357" s="272"/>
      <c r="J357" s="272"/>
      <c r="K357" s="272"/>
      <c r="L357" s="272"/>
      <c r="M357" s="272"/>
      <c r="N357" s="272"/>
      <c r="O357" s="272"/>
      <c r="P357" s="272"/>
      <c r="Q357" s="272"/>
      <c r="R357" s="272"/>
      <c r="S357" s="272"/>
      <c r="T357" s="272"/>
      <c r="U357" s="272"/>
      <c r="V357" s="272"/>
      <c r="W357" s="272"/>
      <c r="X357" s="272"/>
      <c r="Y357" s="272"/>
      <c r="Z357" s="272"/>
      <c r="AA357" s="272"/>
      <c r="AB357" s="272"/>
      <c r="AC357" s="272"/>
    </row>
    <row r="358">
      <c r="A358" s="272"/>
      <c r="B358" s="272"/>
      <c r="C358" s="272"/>
      <c r="D358" s="272"/>
      <c r="E358" s="272"/>
      <c r="F358" s="272"/>
      <c r="G358" s="272"/>
      <c r="H358" s="272"/>
      <c r="I358" s="272"/>
      <c r="J358" s="272"/>
      <c r="K358" s="272"/>
      <c r="L358" s="272"/>
      <c r="M358" s="272"/>
      <c r="N358" s="272"/>
      <c r="O358" s="272"/>
      <c r="P358" s="272"/>
      <c r="Q358" s="272"/>
      <c r="R358" s="272"/>
      <c r="S358" s="272"/>
      <c r="T358" s="272"/>
      <c r="U358" s="272"/>
      <c r="V358" s="272"/>
      <c r="W358" s="272"/>
      <c r="X358" s="272"/>
      <c r="Y358" s="272"/>
      <c r="Z358" s="272"/>
      <c r="AA358" s="272"/>
      <c r="AB358" s="272"/>
      <c r="AC358" s="272"/>
    </row>
    <row r="359">
      <c r="A359" s="272"/>
      <c r="B359" s="272"/>
      <c r="C359" s="272"/>
      <c r="D359" s="272"/>
      <c r="E359" s="272"/>
      <c r="F359" s="272"/>
      <c r="G359" s="272"/>
      <c r="H359" s="272"/>
      <c r="I359" s="272"/>
      <c r="J359" s="272"/>
      <c r="K359" s="272"/>
      <c r="L359" s="272"/>
      <c r="M359" s="272"/>
      <c r="N359" s="272"/>
      <c r="O359" s="272"/>
      <c r="P359" s="272"/>
      <c r="Q359" s="272"/>
      <c r="R359" s="272"/>
      <c r="S359" s="272"/>
      <c r="T359" s="272"/>
      <c r="U359" s="272"/>
      <c r="V359" s="272"/>
      <c r="W359" s="272"/>
      <c r="X359" s="272"/>
      <c r="Y359" s="272"/>
      <c r="Z359" s="272"/>
      <c r="AA359" s="272"/>
      <c r="AB359" s="272"/>
      <c r="AC359" s="272"/>
    </row>
    <row r="360">
      <c r="A360" s="272"/>
      <c r="B360" s="272"/>
      <c r="C360" s="272"/>
      <c r="D360" s="272"/>
      <c r="E360" s="272"/>
      <c r="F360" s="272"/>
      <c r="G360" s="272"/>
      <c r="H360" s="272"/>
      <c r="I360" s="272"/>
      <c r="J360" s="272"/>
      <c r="K360" s="272"/>
      <c r="L360" s="272"/>
      <c r="M360" s="272"/>
      <c r="N360" s="272"/>
      <c r="O360" s="272"/>
      <c r="P360" s="272"/>
      <c r="Q360" s="272"/>
      <c r="R360" s="272"/>
      <c r="S360" s="272"/>
      <c r="T360" s="272"/>
      <c r="U360" s="272"/>
      <c r="V360" s="272"/>
      <c r="W360" s="272"/>
      <c r="X360" s="272"/>
      <c r="Y360" s="272"/>
      <c r="Z360" s="272"/>
      <c r="AA360" s="272"/>
      <c r="AB360" s="272"/>
      <c r="AC360" s="272"/>
    </row>
    <row r="361">
      <c r="A361" s="272"/>
      <c r="B361" s="272"/>
      <c r="C361" s="272"/>
      <c r="D361" s="272"/>
      <c r="E361" s="272"/>
      <c r="F361" s="272"/>
      <c r="G361" s="272"/>
      <c r="H361" s="272"/>
      <c r="I361" s="272"/>
      <c r="J361" s="272"/>
      <c r="K361" s="272"/>
      <c r="L361" s="272"/>
      <c r="M361" s="272"/>
      <c r="N361" s="272"/>
      <c r="O361" s="272"/>
      <c r="P361" s="272"/>
      <c r="Q361" s="272"/>
      <c r="R361" s="272"/>
      <c r="S361" s="272"/>
      <c r="T361" s="272"/>
      <c r="U361" s="272"/>
      <c r="V361" s="272"/>
      <c r="W361" s="272"/>
      <c r="X361" s="272"/>
      <c r="Y361" s="272"/>
      <c r="Z361" s="272"/>
      <c r="AA361" s="272"/>
      <c r="AB361" s="272"/>
      <c r="AC361" s="272"/>
    </row>
    <row r="362">
      <c r="A362" s="272"/>
      <c r="B362" s="272"/>
      <c r="C362" s="272"/>
      <c r="D362" s="272"/>
      <c r="E362" s="272"/>
      <c r="F362" s="272"/>
      <c r="G362" s="272"/>
      <c r="H362" s="272"/>
      <c r="I362" s="272"/>
      <c r="J362" s="272"/>
      <c r="K362" s="272"/>
      <c r="L362" s="272"/>
      <c r="M362" s="272"/>
      <c r="N362" s="272"/>
      <c r="O362" s="272"/>
      <c r="P362" s="272"/>
      <c r="Q362" s="272"/>
      <c r="R362" s="272"/>
      <c r="S362" s="272"/>
      <c r="T362" s="272"/>
      <c r="U362" s="272"/>
      <c r="V362" s="272"/>
      <c r="W362" s="272"/>
      <c r="X362" s="272"/>
      <c r="Y362" s="272"/>
      <c r="Z362" s="272"/>
      <c r="AA362" s="272"/>
      <c r="AB362" s="272"/>
      <c r="AC362" s="272"/>
    </row>
    <row r="363">
      <c r="A363" s="272"/>
      <c r="B363" s="272"/>
      <c r="C363" s="272"/>
      <c r="D363" s="272"/>
      <c r="E363" s="272"/>
      <c r="F363" s="272"/>
      <c r="G363" s="272"/>
      <c r="H363" s="272"/>
      <c r="I363" s="272"/>
      <c r="J363" s="272"/>
      <c r="K363" s="272"/>
      <c r="L363" s="272"/>
      <c r="M363" s="272"/>
      <c r="N363" s="272"/>
      <c r="O363" s="272"/>
      <c r="P363" s="272"/>
      <c r="Q363" s="272"/>
      <c r="R363" s="272"/>
      <c r="S363" s="272"/>
      <c r="T363" s="272"/>
      <c r="U363" s="272"/>
      <c r="V363" s="272"/>
      <c r="W363" s="272"/>
      <c r="X363" s="272"/>
      <c r="Y363" s="272"/>
      <c r="Z363" s="272"/>
      <c r="AA363" s="272"/>
      <c r="AB363" s="272"/>
      <c r="AC363" s="272"/>
    </row>
    <row r="364">
      <c r="A364" s="272"/>
      <c r="B364" s="272"/>
      <c r="C364" s="272"/>
      <c r="D364" s="272"/>
      <c r="E364" s="272"/>
      <c r="F364" s="272"/>
      <c r="G364" s="272"/>
      <c r="H364" s="272"/>
      <c r="I364" s="272"/>
      <c r="J364" s="272"/>
      <c r="K364" s="272"/>
      <c r="L364" s="272"/>
      <c r="M364" s="272"/>
      <c r="N364" s="272"/>
      <c r="O364" s="272"/>
      <c r="P364" s="272"/>
      <c r="Q364" s="272"/>
      <c r="R364" s="272"/>
      <c r="S364" s="272"/>
      <c r="T364" s="272"/>
      <c r="U364" s="272"/>
      <c r="V364" s="272"/>
      <c r="W364" s="272"/>
      <c r="X364" s="272"/>
      <c r="Y364" s="272"/>
      <c r="Z364" s="272"/>
      <c r="AA364" s="272"/>
      <c r="AB364" s="272"/>
      <c r="AC364" s="272"/>
    </row>
    <row r="365">
      <c r="A365" s="272"/>
      <c r="B365" s="272"/>
      <c r="C365" s="272"/>
      <c r="D365" s="272"/>
      <c r="E365" s="272"/>
      <c r="F365" s="272"/>
      <c r="G365" s="272"/>
      <c r="H365" s="272"/>
      <c r="I365" s="272"/>
      <c r="J365" s="272"/>
      <c r="K365" s="272"/>
      <c r="L365" s="272"/>
      <c r="M365" s="272"/>
      <c r="N365" s="272"/>
      <c r="O365" s="272"/>
      <c r="P365" s="272"/>
      <c r="Q365" s="272"/>
      <c r="R365" s="272"/>
      <c r="S365" s="272"/>
      <c r="T365" s="272"/>
      <c r="U365" s="272"/>
      <c r="V365" s="272"/>
      <c r="W365" s="272"/>
      <c r="X365" s="272"/>
      <c r="Y365" s="272"/>
      <c r="Z365" s="272"/>
      <c r="AA365" s="272"/>
      <c r="AB365" s="272"/>
      <c r="AC365" s="272"/>
    </row>
    <row r="366">
      <c r="A366" s="272"/>
      <c r="B366" s="272"/>
      <c r="C366" s="272"/>
      <c r="D366" s="272"/>
      <c r="E366" s="272"/>
      <c r="F366" s="272"/>
      <c r="G366" s="272"/>
      <c r="H366" s="272"/>
      <c r="I366" s="272"/>
      <c r="J366" s="272"/>
      <c r="K366" s="272"/>
      <c r="L366" s="272"/>
      <c r="M366" s="272"/>
      <c r="N366" s="272"/>
      <c r="O366" s="272"/>
      <c r="P366" s="272"/>
      <c r="Q366" s="272"/>
      <c r="R366" s="272"/>
      <c r="S366" s="272"/>
      <c r="T366" s="272"/>
      <c r="U366" s="272"/>
      <c r="V366" s="272"/>
      <c r="W366" s="272"/>
      <c r="X366" s="272"/>
      <c r="Y366" s="272"/>
      <c r="Z366" s="272"/>
      <c r="AA366" s="272"/>
      <c r="AB366" s="272"/>
      <c r="AC366" s="272"/>
    </row>
    <row r="367">
      <c r="A367" s="272"/>
      <c r="B367" s="272"/>
      <c r="C367" s="272"/>
      <c r="D367" s="272"/>
      <c r="E367" s="272"/>
      <c r="F367" s="272"/>
      <c r="G367" s="272"/>
      <c r="H367" s="272"/>
      <c r="I367" s="272"/>
      <c r="J367" s="272"/>
      <c r="K367" s="272"/>
      <c r="L367" s="272"/>
      <c r="M367" s="272"/>
      <c r="N367" s="272"/>
      <c r="O367" s="272"/>
      <c r="P367" s="272"/>
      <c r="Q367" s="272"/>
      <c r="R367" s="272"/>
      <c r="S367" s="272"/>
      <c r="T367" s="272"/>
      <c r="U367" s="272"/>
      <c r="V367" s="272"/>
      <c r="W367" s="272"/>
      <c r="X367" s="272"/>
      <c r="Y367" s="272"/>
      <c r="Z367" s="272"/>
      <c r="AA367" s="272"/>
      <c r="AB367" s="272"/>
      <c r="AC367" s="272"/>
    </row>
    <row r="368">
      <c r="A368" s="272"/>
      <c r="B368" s="272"/>
      <c r="C368" s="272"/>
      <c r="D368" s="272"/>
      <c r="E368" s="272"/>
      <c r="F368" s="272"/>
      <c r="G368" s="272"/>
      <c r="H368" s="272"/>
      <c r="I368" s="272"/>
      <c r="J368" s="272"/>
      <c r="K368" s="272"/>
      <c r="L368" s="272"/>
      <c r="M368" s="272"/>
      <c r="N368" s="272"/>
      <c r="O368" s="272"/>
      <c r="P368" s="272"/>
      <c r="Q368" s="272"/>
      <c r="R368" s="272"/>
      <c r="S368" s="272"/>
      <c r="T368" s="272"/>
      <c r="U368" s="272"/>
      <c r="V368" s="272"/>
      <c r="W368" s="272"/>
      <c r="X368" s="272"/>
      <c r="Y368" s="272"/>
      <c r="Z368" s="272"/>
      <c r="AA368" s="272"/>
      <c r="AB368" s="272"/>
      <c r="AC368" s="272"/>
    </row>
    <row r="369">
      <c r="A369" s="272"/>
      <c r="B369" s="272"/>
      <c r="C369" s="272"/>
      <c r="D369" s="272"/>
      <c r="E369" s="272"/>
      <c r="F369" s="272"/>
      <c r="G369" s="272"/>
      <c r="H369" s="272"/>
      <c r="I369" s="272"/>
      <c r="J369" s="272"/>
      <c r="K369" s="272"/>
      <c r="L369" s="272"/>
      <c r="M369" s="272"/>
      <c r="N369" s="272"/>
      <c r="O369" s="272"/>
      <c r="P369" s="272"/>
      <c r="Q369" s="272"/>
      <c r="R369" s="272"/>
      <c r="S369" s="272"/>
      <c r="T369" s="272"/>
      <c r="U369" s="272"/>
      <c r="V369" s="272"/>
      <c r="W369" s="272"/>
      <c r="X369" s="272"/>
      <c r="Y369" s="272"/>
      <c r="Z369" s="272"/>
      <c r="AA369" s="272"/>
      <c r="AB369" s="272"/>
      <c r="AC369" s="272"/>
    </row>
    <row r="370">
      <c r="A370" s="272"/>
      <c r="B370" s="272"/>
      <c r="C370" s="272"/>
      <c r="D370" s="272"/>
      <c r="E370" s="272"/>
      <c r="F370" s="272"/>
      <c r="G370" s="272"/>
      <c r="H370" s="272"/>
      <c r="I370" s="272"/>
      <c r="J370" s="272"/>
      <c r="K370" s="272"/>
      <c r="L370" s="272"/>
      <c r="M370" s="272"/>
      <c r="N370" s="272"/>
      <c r="O370" s="272"/>
      <c r="P370" s="272"/>
      <c r="Q370" s="272"/>
      <c r="R370" s="272"/>
      <c r="S370" s="272"/>
      <c r="T370" s="272"/>
      <c r="U370" s="272"/>
      <c r="V370" s="272"/>
      <c r="W370" s="272"/>
      <c r="X370" s="272"/>
      <c r="Y370" s="272"/>
      <c r="Z370" s="272"/>
      <c r="AA370" s="272"/>
      <c r="AB370" s="272"/>
      <c r="AC370" s="272"/>
    </row>
    <row r="371">
      <c r="A371" s="272"/>
      <c r="B371" s="272"/>
      <c r="C371" s="272"/>
      <c r="D371" s="272"/>
      <c r="E371" s="272"/>
      <c r="F371" s="272"/>
      <c r="G371" s="272"/>
      <c r="H371" s="272"/>
      <c r="I371" s="272"/>
      <c r="J371" s="272"/>
      <c r="K371" s="272"/>
      <c r="L371" s="272"/>
      <c r="M371" s="272"/>
      <c r="N371" s="272"/>
      <c r="O371" s="272"/>
      <c r="P371" s="272"/>
      <c r="Q371" s="272"/>
      <c r="R371" s="272"/>
      <c r="S371" s="272"/>
      <c r="T371" s="272"/>
      <c r="U371" s="272"/>
      <c r="V371" s="272"/>
      <c r="W371" s="272"/>
      <c r="X371" s="272"/>
      <c r="Y371" s="272"/>
      <c r="Z371" s="272"/>
      <c r="AA371" s="272"/>
      <c r="AB371" s="272"/>
      <c r="AC371" s="272"/>
    </row>
    <row r="372">
      <c r="A372" s="272"/>
      <c r="B372" s="272"/>
      <c r="C372" s="272"/>
      <c r="D372" s="272"/>
      <c r="E372" s="272"/>
      <c r="F372" s="272"/>
      <c r="G372" s="272"/>
      <c r="H372" s="272"/>
      <c r="I372" s="272"/>
      <c r="J372" s="272"/>
      <c r="K372" s="272"/>
      <c r="L372" s="272"/>
      <c r="M372" s="272"/>
      <c r="N372" s="272"/>
      <c r="O372" s="272"/>
      <c r="P372" s="272"/>
      <c r="Q372" s="272"/>
      <c r="R372" s="272"/>
      <c r="S372" s="272"/>
      <c r="T372" s="272"/>
      <c r="U372" s="272"/>
      <c r="V372" s="272"/>
      <c r="W372" s="272"/>
      <c r="X372" s="272"/>
      <c r="Y372" s="272"/>
      <c r="Z372" s="272"/>
      <c r="AA372" s="272"/>
      <c r="AB372" s="272"/>
      <c r="AC372" s="272"/>
    </row>
    <row r="373">
      <c r="A373" s="272"/>
      <c r="B373" s="272"/>
      <c r="C373" s="272"/>
      <c r="D373" s="272"/>
      <c r="E373" s="272"/>
      <c r="F373" s="272"/>
      <c r="G373" s="272"/>
      <c r="H373" s="272"/>
      <c r="I373" s="272"/>
      <c r="J373" s="272"/>
      <c r="K373" s="272"/>
      <c r="L373" s="272"/>
      <c r="M373" s="272"/>
      <c r="N373" s="272"/>
      <c r="O373" s="272"/>
      <c r="P373" s="272"/>
      <c r="Q373" s="272"/>
      <c r="R373" s="272"/>
      <c r="S373" s="272"/>
      <c r="T373" s="272"/>
      <c r="U373" s="272"/>
      <c r="V373" s="272"/>
      <c r="W373" s="272"/>
      <c r="X373" s="272"/>
      <c r="Y373" s="272"/>
      <c r="Z373" s="272"/>
      <c r="AA373" s="272"/>
      <c r="AB373" s="272"/>
      <c r="AC373" s="272"/>
    </row>
    <row r="374">
      <c r="A374" s="272"/>
      <c r="B374" s="272"/>
      <c r="C374" s="272"/>
      <c r="D374" s="272"/>
      <c r="E374" s="272"/>
      <c r="F374" s="272"/>
      <c r="G374" s="272"/>
      <c r="H374" s="272"/>
      <c r="I374" s="272"/>
      <c r="J374" s="272"/>
      <c r="K374" s="272"/>
      <c r="L374" s="272"/>
      <c r="M374" s="272"/>
      <c r="N374" s="272"/>
      <c r="O374" s="272"/>
      <c r="P374" s="272"/>
      <c r="Q374" s="272"/>
      <c r="R374" s="272"/>
      <c r="S374" s="272"/>
      <c r="T374" s="272"/>
      <c r="U374" s="272"/>
      <c r="V374" s="272"/>
      <c r="W374" s="272"/>
      <c r="X374" s="272"/>
      <c r="Y374" s="272"/>
      <c r="Z374" s="272"/>
      <c r="AA374" s="272"/>
      <c r="AB374" s="272"/>
      <c r="AC374" s="272"/>
    </row>
    <row r="375">
      <c r="A375" s="272"/>
      <c r="B375" s="272"/>
      <c r="C375" s="272"/>
      <c r="D375" s="272"/>
      <c r="E375" s="272"/>
      <c r="F375" s="272"/>
      <c r="G375" s="272"/>
      <c r="H375" s="272"/>
      <c r="I375" s="272"/>
      <c r="J375" s="272"/>
      <c r="K375" s="272"/>
      <c r="L375" s="272"/>
      <c r="M375" s="272"/>
      <c r="N375" s="272"/>
      <c r="O375" s="272"/>
      <c r="P375" s="272"/>
      <c r="Q375" s="272"/>
      <c r="R375" s="272"/>
      <c r="S375" s="272"/>
      <c r="T375" s="272"/>
      <c r="U375" s="272"/>
      <c r="V375" s="272"/>
      <c r="W375" s="272"/>
      <c r="X375" s="272"/>
      <c r="Y375" s="272"/>
      <c r="Z375" s="272"/>
      <c r="AA375" s="272"/>
      <c r="AB375" s="272"/>
      <c r="AC375" s="272"/>
    </row>
    <row r="376">
      <c r="A376" s="272"/>
      <c r="B376" s="272"/>
      <c r="C376" s="272"/>
      <c r="D376" s="272"/>
      <c r="E376" s="272"/>
      <c r="F376" s="272"/>
      <c r="G376" s="272"/>
      <c r="H376" s="272"/>
      <c r="I376" s="272"/>
      <c r="J376" s="272"/>
      <c r="K376" s="272"/>
      <c r="L376" s="272"/>
      <c r="M376" s="272"/>
      <c r="N376" s="272"/>
      <c r="O376" s="272"/>
      <c r="P376" s="272"/>
      <c r="Q376" s="272"/>
      <c r="R376" s="272"/>
      <c r="S376" s="272"/>
      <c r="T376" s="272"/>
      <c r="U376" s="272"/>
      <c r="V376" s="272"/>
      <c r="W376" s="272"/>
      <c r="X376" s="272"/>
      <c r="Y376" s="272"/>
      <c r="Z376" s="272"/>
      <c r="AA376" s="272"/>
      <c r="AB376" s="272"/>
      <c r="AC376" s="272"/>
    </row>
    <row r="377">
      <c r="A377" s="272"/>
      <c r="B377" s="272"/>
      <c r="C377" s="272"/>
      <c r="D377" s="272"/>
      <c r="E377" s="272"/>
      <c r="F377" s="272"/>
      <c r="G377" s="272"/>
      <c r="H377" s="272"/>
      <c r="I377" s="272"/>
      <c r="J377" s="272"/>
      <c r="K377" s="272"/>
      <c r="L377" s="272"/>
      <c r="M377" s="272"/>
      <c r="N377" s="272"/>
      <c r="O377" s="272"/>
      <c r="P377" s="272"/>
      <c r="Q377" s="272"/>
      <c r="R377" s="272"/>
      <c r="S377" s="272"/>
      <c r="T377" s="272"/>
      <c r="U377" s="272"/>
      <c r="V377" s="272"/>
      <c r="W377" s="272"/>
      <c r="X377" s="272"/>
      <c r="Y377" s="272"/>
      <c r="Z377" s="272"/>
      <c r="AA377" s="272"/>
      <c r="AB377" s="272"/>
      <c r="AC377" s="272"/>
    </row>
    <row r="378">
      <c r="A378" s="272"/>
      <c r="B378" s="272"/>
      <c r="C378" s="272"/>
      <c r="D378" s="272"/>
      <c r="E378" s="272"/>
      <c r="F378" s="272"/>
      <c r="G378" s="272"/>
      <c r="H378" s="272"/>
      <c r="I378" s="272"/>
      <c r="J378" s="272"/>
      <c r="K378" s="272"/>
      <c r="L378" s="272"/>
      <c r="M378" s="272"/>
      <c r="N378" s="272"/>
      <c r="O378" s="272"/>
      <c r="P378" s="272"/>
      <c r="Q378" s="272"/>
      <c r="R378" s="272"/>
      <c r="S378" s="272"/>
      <c r="T378" s="272"/>
      <c r="U378" s="272"/>
      <c r="V378" s="272"/>
      <c r="W378" s="272"/>
      <c r="X378" s="272"/>
      <c r="Y378" s="272"/>
      <c r="Z378" s="272"/>
      <c r="AA378" s="272"/>
      <c r="AB378" s="272"/>
      <c r="AC378" s="272"/>
    </row>
    <row r="379">
      <c r="A379" s="272"/>
      <c r="B379" s="272"/>
      <c r="C379" s="272"/>
      <c r="D379" s="272"/>
      <c r="E379" s="272"/>
      <c r="F379" s="272"/>
      <c r="G379" s="272"/>
      <c r="H379" s="272"/>
      <c r="I379" s="272"/>
      <c r="J379" s="272"/>
      <c r="K379" s="272"/>
      <c r="L379" s="272"/>
      <c r="M379" s="272"/>
      <c r="N379" s="272"/>
      <c r="O379" s="272"/>
      <c r="P379" s="272"/>
      <c r="Q379" s="272"/>
      <c r="R379" s="272"/>
      <c r="S379" s="272"/>
      <c r="T379" s="272"/>
      <c r="U379" s="272"/>
      <c r="V379" s="272"/>
      <c r="W379" s="272"/>
      <c r="X379" s="272"/>
      <c r="Y379" s="272"/>
      <c r="Z379" s="272"/>
      <c r="AA379" s="272"/>
      <c r="AB379" s="272"/>
      <c r="AC379" s="272"/>
    </row>
    <row r="380">
      <c r="A380" s="272"/>
      <c r="B380" s="272"/>
      <c r="C380" s="272"/>
      <c r="D380" s="272"/>
      <c r="E380" s="272"/>
      <c r="F380" s="272"/>
      <c r="G380" s="272"/>
      <c r="H380" s="272"/>
      <c r="I380" s="272"/>
      <c r="J380" s="272"/>
      <c r="K380" s="272"/>
      <c r="L380" s="272"/>
      <c r="M380" s="272"/>
      <c r="N380" s="272"/>
      <c r="O380" s="272"/>
      <c r="P380" s="272"/>
      <c r="Q380" s="272"/>
      <c r="R380" s="272"/>
      <c r="S380" s="272"/>
      <c r="T380" s="272"/>
      <c r="U380" s="272"/>
      <c r="V380" s="272"/>
      <c r="W380" s="272"/>
      <c r="X380" s="272"/>
      <c r="Y380" s="272"/>
      <c r="Z380" s="272"/>
      <c r="AA380" s="272"/>
      <c r="AB380" s="272"/>
      <c r="AC380" s="272"/>
    </row>
    <row r="381">
      <c r="A381" s="272"/>
      <c r="B381" s="272"/>
      <c r="C381" s="272"/>
      <c r="D381" s="272"/>
      <c r="E381" s="272"/>
      <c r="F381" s="272"/>
      <c r="G381" s="272"/>
      <c r="H381" s="272"/>
      <c r="I381" s="272"/>
      <c r="J381" s="272"/>
      <c r="K381" s="272"/>
      <c r="L381" s="272"/>
      <c r="M381" s="272"/>
      <c r="N381" s="272"/>
      <c r="O381" s="272"/>
      <c r="P381" s="272"/>
      <c r="Q381" s="272"/>
      <c r="R381" s="272"/>
      <c r="S381" s="272"/>
      <c r="T381" s="272"/>
      <c r="U381" s="272"/>
      <c r="V381" s="272"/>
      <c r="W381" s="272"/>
      <c r="X381" s="272"/>
      <c r="Y381" s="272"/>
      <c r="Z381" s="272"/>
      <c r="AA381" s="272"/>
      <c r="AB381" s="272"/>
      <c r="AC381" s="272"/>
    </row>
    <row r="382">
      <c r="A382" s="272"/>
      <c r="B382" s="272"/>
      <c r="C382" s="272"/>
      <c r="D382" s="272"/>
      <c r="E382" s="272"/>
      <c r="F382" s="272"/>
      <c r="G382" s="272"/>
      <c r="H382" s="272"/>
      <c r="I382" s="272"/>
      <c r="J382" s="272"/>
      <c r="K382" s="272"/>
      <c r="L382" s="272"/>
      <c r="M382" s="272"/>
      <c r="N382" s="272"/>
      <c r="O382" s="272"/>
      <c r="P382" s="272"/>
      <c r="Q382" s="272"/>
      <c r="R382" s="272"/>
      <c r="S382" s="272"/>
      <c r="T382" s="272"/>
      <c r="U382" s="272"/>
      <c r="V382" s="272"/>
      <c r="W382" s="272"/>
      <c r="X382" s="272"/>
      <c r="Y382" s="272"/>
      <c r="Z382" s="272"/>
      <c r="AA382" s="272"/>
      <c r="AB382" s="272"/>
      <c r="AC382" s="272"/>
    </row>
    <row r="383">
      <c r="A383" s="272"/>
      <c r="B383" s="272"/>
      <c r="C383" s="272"/>
      <c r="D383" s="272"/>
      <c r="E383" s="272"/>
      <c r="F383" s="272"/>
      <c r="G383" s="272"/>
      <c r="H383" s="272"/>
      <c r="I383" s="272"/>
      <c r="J383" s="272"/>
      <c r="K383" s="272"/>
      <c r="L383" s="272"/>
      <c r="M383" s="272"/>
      <c r="N383" s="272"/>
      <c r="O383" s="272"/>
      <c r="P383" s="272"/>
      <c r="Q383" s="272"/>
      <c r="R383" s="272"/>
      <c r="S383" s="272"/>
      <c r="T383" s="272"/>
      <c r="U383" s="272"/>
      <c r="V383" s="272"/>
      <c r="W383" s="272"/>
      <c r="X383" s="272"/>
      <c r="Y383" s="272"/>
      <c r="Z383" s="272"/>
      <c r="AA383" s="272"/>
      <c r="AB383" s="272"/>
      <c r="AC383" s="272"/>
    </row>
    <row r="384">
      <c r="A384" s="272"/>
      <c r="B384" s="272"/>
      <c r="C384" s="272"/>
      <c r="D384" s="272"/>
      <c r="E384" s="272"/>
      <c r="F384" s="272"/>
      <c r="G384" s="272"/>
      <c r="H384" s="272"/>
      <c r="I384" s="272"/>
      <c r="J384" s="272"/>
      <c r="K384" s="272"/>
      <c r="L384" s="272"/>
      <c r="M384" s="272"/>
      <c r="N384" s="272"/>
      <c r="O384" s="272"/>
      <c r="P384" s="272"/>
      <c r="Q384" s="272"/>
      <c r="R384" s="272"/>
      <c r="S384" s="272"/>
      <c r="T384" s="272"/>
      <c r="U384" s="272"/>
      <c r="V384" s="272"/>
      <c r="W384" s="272"/>
      <c r="X384" s="272"/>
      <c r="Y384" s="272"/>
      <c r="Z384" s="272"/>
      <c r="AA384" s="272"/>
      <c r="AB384" s="272"/>
      <c r="AC384" s="272"/>
    </row>
    <row r="385">
      <c r="A385" s="272"/>
      <c r="B385" s="272"/>
      <c r="C385" s="272"/>
      <c r="D385" s="272"/>
      <c r="E385" s="272"/>
      <c r="F385" s="272"/>
      <c r="G385" s="272"/>
      <c r="H385" s="272"/>
      <c r="I385" s="272"/>
      <c r="J385" s="272"/>
      <c r="K385" s="272"/>
      <c r="L385" s="272"/>
      <c r="M385" s="272"/>
      <c r="N385" s="272"/>
      <c r="O385" s="272"/>
      <c r="P385" s="272"/>
      <c r="Q385" s="272"/>
      <c r="R385" s="272"/>
      <c r="S385" s="272"/>
      <c r="T385" s="272"/>
      <c r="U385" s="272"/>
      <c r="V385" s="272"/>
      <c r="W385" s="272"/>
      <c r="X385" s="272"/>
      <c r="Y385" s="272"/>
      <c r="Z385" s="272"/>
      <c r="AA385" s="272"/>
      <c r="AB385" s="272"/>
      <c r="AC385" s="272"/>
    </row>
    <row r="386">
      <c r="A386" s="272"/>
      <c r="B386" s="272"/>
      <c r="C386" s="272"/>
      <c r="D386" s="272"/>
      <c r="E386" s="272"/>
      <c r="F386" s="272"/>
      <c r="G386" s="272"/>
      <c r="H386" s="272"/>
      <c r="I386" s="272"/>
      <c r="J386" s="272"/>
      <c r="K386" s="272"/>
      <c r="L386" s="272"/>
      <c r="M386" s="272"/>
      <c r="N386" s="272"/>
      <c r="O386" s="272"/>
      <c r="P386" s="272"/>
      <c r="Q386" s="272"/>
      <c r="R386" s="272"/>
      <c r="S386" s="272"/>
      <c r="T386" s="272"/>
      <c r="U386" s="272"/>
      <c r="V386" s="272"/>
      <c r="W386" s="272"/>
      <c r="X386" s="272"/>
      <c r="Y386" s="272"/>
      <c r="Z386" s="272"/>
      <c r="AA386" s="272"/>
      <c r="AB386" s="272"/>
      <c r="AC386" s="272"/>
    </row>
    <row r="387">
      <c r="A387" s="272"/>
      <c r="B387" s="272"/>
      <c r="C387" s="272"/>
      <c r="D387" s="272"/>
      <c r="E387" s="272"/>
      <c r="F387" s="272"/>
      <c r="G387" s="272"/>
      <c r="H387" s="272"/>
      <c r="I387" s="272"/>
      <c r="J387" s="272"/>
      <c r="K387" s="272"/>
      <c r="L387" s="272"/>
      <c r="M387" s="272"/>
      <c r="N387" s="272"/>
      <c r="O387" s="272"/>
      <c r="P387" s="272"/>
      <c r="Q387" s="272"/>
      <c r="R387" s="272"/>
      <c r="S387" s="272"/>
      <c r="T387" s="272"/>
      <c r="U387" s="272"/>
      <c r="V387" s="272"/>
      <c r="W387" s="272"/>
      <c r="X387" s="272"/>
      <c r="Y387" s="272"/>
      <c r="Z387" s="272"/>
      <c r="AA387" s="272"/>
      <c r="AB387" s="272"/>
      <c r="AC387" s="272"/>
    </row>
    <row r="388">
      <c r="A388" s="272"/>
      <c r="B388" s="272"/>
      <c r="C388" s="272"/>
      <c r="D388" s="272"/>
      <c r="E388" s="272"/>
      <c r="F388" s="272"/>
      <c r="G388" s="272"/>
      <c r="H388" s="272"/>
      <c r="I388" s="272"/>
      <c r="J388" s="272"/>
      <c r="K388" s="272"/>
      <c r="L388" s="272"/>
      <c r="M388" s="272"/>
      <c r="N388" s="272"/>
      <c r="O388" s="272"/>
      <c r="P388" s="272"/>
      <c r="Q388" s="272"/>
      <c r="R388" s="272"/>
      <c r="S388" s="272"/>
      <c r="T388" s="272"/>
      <c r="U388" s="272"/>
      <c r="V388" s="272"/>
      <c r="W388" s="272"/>
      <c r="X388" s="272"/>
      <c r="Y388" s="272"/>
      <c r="Z388" s="272"/>
      <c r="AA388" s="272"/>
      <c r="AB388" s="272"/>
      <c r="AC388" s="272"/>
    </row>
    <row r="389">
      <c r="A389" s="272"/>
      <c r="B389" s="272"/>
      <c r="C389" s="272"/>
      <c r="D389" s="272"/>
      <c r="E389" s="272"/>
      <c r="F389" s="272"/>
      <c r="G389" s="272"/>
      <c r="H389" s="272"/>
      <c r="I389" s="272"/>
      <c r="J389" s="272"/>
      <c r="K389" s="272"/>
      <c r="L389" s="272"/>
      <c r="M389" s="272"/>
      <c r="N389" s="272"/>
      <c r="O389" s="272"/>
      <c r="P389" s="272"/>
      <c r="Q389" s="272"/>
      <c r="R389" s="272"/>
      <c r="S389" s="272"/>
      <c r="T389" s="272"/>
      <c r="U389" s="272"/>
      <c r="V389" s="272"/>
      <c r="W389" s="272"/>
      <c r="X389" s="272"/>
      <c r="Y389" s="272"/>
      <c r="Z389" s="272"/>
      <c r="AA389" s="272"/>
      <c r="AB389" s="272"/>
      <c r="AC389" s="272"/>
    </row>
    <row r="390">
      <c r="A390" s="272"/>
      <c r="B390" s="272"/>
      <c r="C390" s="272"/>
      <c r="D390" s="272"/>
      <c r="E390" s="272"/>
      <c r="F390" s="272"/>
      <c r="G390" s="272"/>
      <c r="H390" s="272"/>
      <c r="I390" s="272"/>
      <c r="J390" s="272"/>
      <c r="K390" s="272"/>
      <c r="L390" s="272"/>
      <c r="M390" s="272"/>
      <c r="N390" s="272"/>
      <c r="O390" s="272"/>
      <c r="P390" s="272"/>
      <c r="Q390" s="272"/>
      <c r="R390" s="272"/>
      <c r="S390" s="272"/>
      <c r="T390" s="272"/>
      <c r="U390" s="272"/>
      <c r="V390" s="272"/>
      <c r="W390" s="272"/>
      <c r="X390" s="272"/>
      <c r="Y390" s="272"/>
      <c r="Z390" s="272"/>
      <c r="AA390" s="272"/>
      <c r="AB390" s="272"/>
      <c r="AC390" s="272"/>
    </row>
    <row r="391">
      <c r="A391" s="272"/>
      <c r="B391" s="272"/>
      <c r="C391" s="272"/>
      <c r="D391" s="272"/>
      <c r="E391" s="272"/>
      <c r="F391" s="272"/>
      <c r="G391" s="272"/>
      <c r="H391" s="272"/>
      <c r="I391" s="272"/>
      <c r="J391" s="272"/>
      <c r="K391" s="272"/>
      <c r="L391" s="272"/>
      <c r="M391" s="272"/>
      <c r="N391" s="272"/>
      <c r="O391" s="272"/>
      <c r="P391" s="272"/>
      <c r="Q391" s="272"/>
      <c r="R391" s="272"/>
      <c r="S391" s="272"/>
      <c r="T391" s="272"/>
      <c r="U391" s="272"/>
      <c r="V391" s="272"/>
      <c r="W391" s="272"/>
      <c r="X391" s="272"/>
      <c r="Y391" s="272"/>
      <c r="Z391" s="272"/>
      <c r="AA391" s="272"/>
      <c r="AB391" s="272"/>
      <c r="AC391" s="272"/>
    </row>
    <row r="392">
      <c r="A392" s="272"/>
      <c r="B392" s="272"/>
      <c r="C392" s="272"/>
      <c r="D392" s="272"/>
      <c r="E392" s="272"/>
      <c r="F392" s="272"/>
      <c r="G392" s="272"/>
      <c r="H392" s="272"/>
      <c r="I392" s="272"/>
      <c r="J392" s="272"/>
      <c r="K392" s="272"/>
      <c r="L392" s="272"/>
      <c r="M392" s="272"/>
      <c r="N392" s="272"/>
      <c r="O392" s="272"/>
      <c r="P392" s="272"/>
      <c r="Q392" s="272"/>
      <c r="R392" s="272"/>
      <c r="S392" s="272"/>
      <c r="T392" s="272"/>
      <c r="U392" s="272"/>
      <c r="V392" s="272"/>
      <c r="W392" s="272"/>
      <c r="X392" s="272"/>
      <c r="Y392" s="272"/>
      <c r="Z392" s="272"/>
      <c r="AA392" s="272"/>
      <c r="AB392" s="272"/>
      <c r="AC392" s="272"/>
    </row>
    <row r="393">
      <c r="A393" s="272"/>
      <c r="B393" s="272"/>
      <c r="C393" s="272"/>
      <c r="D393" s="272"/>
      <c r="E393" s="272"/>
      <c r="F393" s="272"/>
      <c r="G393" s="272"/>
      <c r="H393" s="272"/>
      <c r="I393" s="272"/>
      <c r="J393" s="272"/>
      <c r="K393" s="272"/>
      <c r="L393" s="272"/>
      <c r="M393" s="272"/>
      <c r="N393" s="272"/>
      <c r="O393" s="272"/>
      <c r="P393" s="272"/>
      <c r="Q393" s="272"/>
      <c r="R393" s="272"/>
      <c r="S393" s="272"/>
      <c r="T393" s="272"/>
      <c r="U393" s="272"/>
      <c r="V393" s="272"/>
      <c r="W393" s="272"/>
      <c r="X393" s="272"/>
      <c r="Y393" s="272"/>
      <c r="Z393" s="272"/>
      <c r="AA393" s="272"/>
      <c r="AB393" s="272"/>
      <c r="AC393" s="272"/>
    </row>
    <row r="394">
      <c r="A394" s="272"/>
      <c r="B394" s="272"/>
      <c r="C394" s="272"/>
      <c r="D394" s="272"/>
      <c r="E394" s="272"/>
      <c r="F394" s="272"/>
      <c r="G394" s="272"/>
      <c r="H394" s="272"/>
      <c r="I394" s="272"/>
      <c r="J394" s="272"/>
      <c r="K394" s="272"/>
      <c r="L394" s="272"/>
      <c r="M394" s="272"/>
      <c r="N394" s="272"/>
      <c r="O394" s="272"/>
      <c r="P394" s="272"/>
      <c r="Q394" s="272"/>
      <c r="R394" s="272"/>
      <c r="S394" s="272"/>
      <c r="T394" s="272"/>
      <c r="U394" s="272"/>
      <c r="V394" s="272"/>
      <c r="W394" s="272"/>
      <c r="X394" s="272"/>
      <c r="Y394" s="272"/>
      <c r="Z394" s="272"/>
      <c r="AA394" s="272"/>
      <c r="AB394" s="272"/>
      <c r="AC394" s="272"/>
    </row>
    <row r="395">
      <c r="A395" s="272"/>
      <c r="B395" s="272"/>
      <c r="C395" s="272"/>
      <c r="D395" s="272"/>
      <c r="E395" s="272"/>
      <c r="F395" s="272"/>
      <c r="G395" s="272"/>
      <c r="H395" s="272"/>
      <c r="I395" s="272"/>
      <c r="J395" s="272"/>
      <c r="K395" s="272"/>
      <c r="L395" s="272"/>
      <c r="M395" s="272"/>
      <c r="N395" s="272"/>
      <c r="O395" s="272"/>
      <c r="P395" s="272"/>
      <c r="Q395" s="272"/>
      <c r="R395" s="272"/>
      <c r="S395" s="272"/>
      <c r="T395" s="272"/>
      <c r="U395" s="272"/>
      <c r="V395" s="272"/>
      <c r="W395" s="272"/>
      <c r="X395" s="272"/>
      <c r="Y395" s="272"/>
      <c r="Z395" s="272"/>
      <c r="AA395" s="272"/>
      <c r="AB395" s="272"/>
      <c r="AC395" s="272"/>
    </row>
    <row r="396">
      <c r="A396" s="272"/>
      <c r="B396" s="272"/>
      <c r="C396" s="272"/>
      <c r="D396" s="272"/>
      <c r="E396" s="272"/>
      <c r="F396" s="272"/>
      <c r="G396" s="272"/>
      <c r="H396" s="272"/>
      <c r="I396" s="272"/>
      <c r="J396" s="272"/>
      <c r="K396" s="272"/>
      <c r="L396" s="272"/>
      <c r="M396" s="272"/>
      <c r="N396" s="272"/>
      <c r="O396" s="272"/>
      <c r="P396" s="272"/>
      <c r="Q396" s="272"/>
      <c r="R396" s="272"/>
      <c r="S396" s="272"/>
      <c r="T396" s="272"/>
      <c r="U396" s="272"/>
      <c r="V396" s="272"/>
      <c r="W396" s="272"/>
      <c r="X396" s="272"/>
      <c r="Y396" s="272"/>
      <c r="Z396" s="272"/>
      <c r="AA396" s="272"/>
      <c r="AB396" s="272"/>
      <c r="AC396" s="272"/>
    </row>
    <row r="397">
      <c r="A397" s="272"/>
      <c r="B397" s="272"/>
      <c r="C397" s="272"/>
      <c r="D397" s="272"/>
      <c r="E397" s="272"/>
      <c r="F397" s="272"/>
      <c r="G397" s="272"/>
      <c r="H397" s="272"/>
      <c r="I397" s="272"/>
      <c r="J397" s="272"/>
      <c r="K397" s="272"/>
      <c r="L397" s="272"/>
      <c r="M397" s="272"/>
      <c r="N397" s="272"/>
      <c r="O397" s="272"/>
      <c r="P397" s="272"/>
      <c r="Q397" s="272"/>
      <c r="R397" s="272"/>
      <c r="S397" s="272"/>
      <c r="T397" s="272"/>
      <c r="U397" s="272"/>
      <c r="V397" s="272"/>
      <c r="W397" s="272"/>
      <c r="X397" s="272"/>
      <c r="Y397" s="272"/>
      <c r="Z397" s="272"/>
      <c r="AA397" s="272"/>
      <c r="AB397" s="272"/>
      <c r="AC397" s="272"/>
    </row>
    <row r="398">
      <c r="A398" s="272"/>
      <c r="B398" s="272"/>
      <c r="C398" s="272"/>
      <c r="D398" s="272"/>
      <c r="E398" s="272"/>
      <c r="F398" s="272"/>
      <c r="G398" s="272"/>
      <c r="H398" s="272"/>
      <c r="I398" s="272"/>
      <c r="J398" s="272"/>
      <c r="K398" s="272"/>
      <c r="L398" s="272"/>
      <c r="M398" s="272"/>
      <c r="N398" s="272"/>
      <c r="O398" s="272"/>
      <c r="P398" s="272"/>
      <c r="Q398" s="272"/>
      <c r="R398" s="272"/>
      <c r="S398" s="272"/>
      <c r="T398" s="272"/>
      <c r="U398" s="272"/>
      <c r="V398" s="272"/>
      <c r="W398" s="272"/>
      <c r="X398" s="272"/>
      <c r="Y398" s="272"/>
      <c r="Z398" s="272"/>
      <c r="AA398" s="272"/>
      <c r="AB398" s="272"/>
      <c r="AC398" s="272"/>
    </row>
    <row r="399">
      <c r="A399" s="272"/>
      <c r="B399" s="272"/>
      <c r="C399" s="272"/>
      <c r="D399" s="272"/>
      <c r="E399" s="272"/>
      <c r="F399" s="272"/>
      <c r="G399" s="272"/>
      <c r="H399" s="272"/>
      <c r="I399" s="272"/>
      <c r="J399" s="272"/>
      <c r="K399" s="272"/>
      <c r="L399" s="272"/>
      <c r="M399" s="272"/>
      <c r="N399" s="272"/>
      <c r="O399" s="272"/>
      <c r="P399" s="272"/>
      <c r="Q399" s="272"/>
      <c r="R399" s="272"/>
      <c r="S399" s="272"/>
      <c r="T399" s="272"/>
      <c r="U399" s="272"/>
      <c r="V399" s="272"/>
      <c r="W399" s="272"/>
      <c r="X399" s="272"/>
      <c r="Y399" s="272"/>
      <c r="Z399" s="272"/>
      <c r="AA399" s="272"/>
      <c r="AB399" s="272"/>
      <c r="AC399" s="272"/>
    </row>
    <row r="400">
      <c r="A400" s="272"/>
      <c r="B400" s="272"/>
      <c r="C400" s="272"/>
      <c r="D400" s="272"/>
      <c r="E400" s="272"/>
      <c r="F400" s="272"/>
      <c r="G400" s="272"/>
      <c r="H400" s="272"/>
      <c r="I400" s="272"/>
      <c r="J400" s="272"/>
      <c r="K400" s="272"/>
      <c r="L400" s="272"/>
      <c r="M400" s="272"/>
      <c r="N400" s="272"/>
      <c r="O400" s="272"/>
      <c r="P400" s="272"/>
      <c r="Q400" s="272"/>
      <c r="R400" s="272"/>
      <c r="S400" s="272"/>
      <c r="T400" s="272"/>
      <c r="U400" s="272"/>
      <c r="V400" s="272"/>
      <c r="W400" s="272"/>
      <c r="X400" s="272"/>
      <c r="Y400" s="272"/>
      <c r="Z400" s="272"/>
      <c r="AA400" s="272"/>
      <c r="AB400" s="272"/>
      <c r="AC400" s="272"/>
    </row>
    <row r="401">
      <c r="A401" s="272"/>
      <c r="B401" s="272"/>
      <c r="C401" s="272"/>
      <c r="D401" s="272"/>
      <c r="E401" s="272"/>
      <c r="F401" s="272"/>
      <c r="G401" s="272"/>
      <c r="H401" s="272"/>
      <c r="I401" s="272"/>
      <c r="J401" s="272"/>
      <c r="K401" s="272"/>
      <c r="L401" s="272"/>
      <c r="M401" s="272"/>
      <c r="N401" s="272"/>
      <c r="O401" s="272"/>
      <c r="P401" s="272"/>
      <c r="Q401" s="272"/>
      <c r="R401" s="272"/>
      <c r="S401" s="272"/>
      <c r="T401" s="272"/>
      <c r="U401" s="272"/>
      <c r="V401" s="272"/>
      <c r="W401" s="272"/>
      <c r="X401" s="272"/>
      <c r="Y401" s="272"/>
      <c r="Z401" s="272"/>
      <c r="AA401" s="272"/>
      <c r="AB401" s="272"/>
      <c r="AC401" s="272"/>
    </row>
    <row r="402">
      <c r="A402" s="272"/>
      <c r="B402" s="272"/>
      <c r="C402" s="272"/>
      <c r="D402" s="272"/>
      <c r="E402" s="272"/>
      <c r="F402" s="272"/>
      <c r="G402" s="272"/>
      <c r="H402" s="272"/>
      <c r="I402" s="272"/>
      <c r="J402" s="272"/>
      <c r="K402" s="272"/>
      <c r="L402" s="272"/>
      <c r="M402" s="272"/>
      <c r="N402" s="272"/>
      <c r="O402" s="272"/>
      <c r="P402" s="272"/>
      <c r="Q402" s="272"/>
      <c r="R402" s="272"/>
      <c r="S402" s="272"/>
      <c r="T402" s="272"/>
      <c r="U402" s="272"/>
      <c r="V402" s="272"/>
      <c r="W402" s="272"/>
      <c r="X402" s="272"/>
      <c r="Y402" s="272"/>
      <c r="Z402" s="272"/>
      <c r="AA402" s="272"/>
      <c r="AB402" s="272"/>
      <c r="AC402" s="272"/>
    </row>
    <row r="403">
      <c r="A403" s="272"/>
      <c r="B403" s="272"/>
      <c r="C403" s="272"/>
      <c r="D403" s="272"/>
      <c r="E403" s="272"/>
      <c r="F403" s="272"/>
      <c r="G403" s="272"/>
      <c r="H403" s="272"/>
      <c r="I403" s="272"/>
      <c r="J403" s="272"/>
      <c r="K403" s="272"/>
      <c r="L403" s="272"/>
      <c r="M403" s="272"/>
      <c r="N403" s="272"/>
      <c r="O403" s="272"/>
      <c r="P403" s="272"/>
      <c r="Q403" s="272"/>
      <c r="R403" s="272"/>
      <c r="S403" s="272"/>
      <c r="T403" s="272"/>
      <c r="U403" s="272"/>
      <c r="V403" s="272"/>
      <c r="W403" s="272"/>
      <c r="X403" s="272"/>
      <c r="Y403" s="272"/>
      <c r="Z403" s="272"/>
      <c r="AA403" s="272"/>
      <c r="AB403" s="272"/>
      <c r="AC403" s="272"/>
    </row>
    <row r="404">
      <c r="A404" s="272"/>
      <c r="B404" s="272"/>
      <c r="C404" s="272"/>
      <c r="D404" s="272"/>
      <c r="E404" s="272"/>
      <c r="F404" s="272"/>
      <c r="G404" s="272"/>
      <c r="H404" s="272"/>
      <c r="I404" s="272"/>
      <c r="J404" s="272"/>
      <c r="K404" s="272"/>
      <c r="L404" s="272"/>
      <c r="M404" s="272"/>
      <c r="N404" s="272"/>
      <c r="O404" s="272"/>
      <c r="P404" s="272"/>
      <c r="Q404" s="272"/>
      <c r="R404" s="272"/>
      <c r="S404" s="272"/>
      <c r="T404" s="272"/>
      <c r="U404" s="272"/>
      <c r="V404" s="272"/>
      <c r="W404" s="272"/>
      <c r="X404" s="272"/>
      <c r="Y404" s="272"/>
      <c r="Z404" s="272"/>
      <c r="AA404" s="272"/>
      <c r="AB404" s="272"/>
      <c r="AC404" s="272"/>
    </row>
    <row r="405">
      <c r="A405" s="272"/>
      <c r="B405" s="272"/>
      <c r="C405" s="272"/>
      <c r="D405" s="272"/>
      <c r="E405" s="272"/>
      <c r="F405" s="272"/>
      <c r="G405" s="272"/>
      <c r="H405" s="272"/>
      <c r="I405" s="272"/>
      <c r="J405" s="272"/>
      <c r="K405" s="272"/>
      <c r="L405" s="272"/>
      <c r="M405" s="272"/>
      <c r="N405" s="272"/>
      <c r="O405" s="272"/>
      <c r="P405" s="272"/>
      <c r="Q405" s="272"/>
      <c r="R405" s="272"/>
      <c r="S405" s="272"/>
      <c r="T405" s="272"/>
      <c r="U405" s="272"/>
      <c r="V405" s="272"/>
      <c r="W405" s="272"/>
      <c r="X405" s="272"/>
      <c r="Y405" s="272"/>
      <c r="Z405" s="272"/>
      <c r="AA405" s="272"/>
      <c r="AB405" s="272"/>
      <c r="AC405" s="272"/>
    </row>
    <row r="406">
      <c r="A406" s="272"/>
      <c r="B406" s="272"/>
      <c r="C406" s="272"/>
      <c r="D406" s="272"/>
      <c r="E406" s="272"/>
      <c r="F406" s="272"/>
      <c r="G406" s="272"/>
      <c r="H406" s="272"/>
      <c r="I406" s="272"/>
      <c r="J406" s="272"/>
      <c r="K406" s="272"/>
      <c r="L406" s="272"/>
      <c r="M406" s="272"/>
      <c r="N406" s="272"/>
      <c r="O406" s="272"/>
      <c r="P406" s="272"/>
      <c r="Q406" s="272"/>
      <c r="R406" s="272"/>
      <c r="S406" s="272"/>
      <c r="T406" s="272"/>
      <c r="U406" s="272"/>
      <c r="V406" s="272"/>
      <c r="W406" s="272"/>
      <c r="X406" s="272"/>
      <c r="Y406" s="272"/>
      <c r="Z406" s="272"/>
      <c r="AA406" s="272"/>
      <c r="AB406" s="272"/>
      <c r="AC406" s="272"/>
    </row>
    <row r="407">
      <c r="A407" s="272"/>
      <c r="B407" s="272"/>
      <c r="C407" s="272"/>
      <c r="D407" s="272"/>
      <c r="E407" s="272"/>
      <c r="F407" s="272"/>
      <c r="G407" s="272"/>
      <c r="H407" s="272"/>
      <c r="I407" s="272"/>
      <c r="J407" s="272"/>
      <c r="K407" s="272"/>
      <c r="L407" s="272"/>
      <c r="M407" s="272"/>
      <c r="N407" s="272"/>
      <c r="O407" s="272"/>
      <c r="P407" s="272"/>
      <c r="Q407" s="272"/>
      <c r="R407" s="272"/>
      <c r="S407" s="272"/>
      <c r="T407" s="272"/>
      <c r="U407" s="272"/>
      <c r="V407" s="272"/>
      <c r="W407" s="272"/>
      <c r="X407" s="272"/>
      <c r="Y407" s="272"/>
      <c r="Z407" s="272"/>
      <c r="AA407" s="272"/>
      <c r="AB407" s="272"/>
      <c r="AC407" s="272"/>
    </row>
    <row r="408">
      <c r="A408" s="272"/>
      <c r="B408" s="272"/>
      <c r="C408" s="272"/>
      <c r="D408" s="272"/>
      <c r="E408" s="272"/>
      <c r="F408" s="272"/>
      <c r="G408" s="272"/>
      <c r="H408" s="272"/>
      <c r="I408" s="272"/>
      <c r="J408" s="272"/>
      <c r="K408" s="272"/>
      <c r="L408" s="272"/>
      <c r="M408" s="272"/>
      <c r="N408" s="272"/>
      <c r="O408" s="272"/>
      <c r="P408" s="272"/>
      <c r="Q408" s="272"/>
      <c r="R408" s="272"/>
      <c r="S408" s="272"/>
      <c r="T408" s="272"/>
      <c r="U408" s="272"/>
      <c r="V408" s="272"/>
      <c r="W408" s="272"/>
      <c r="X408" s="272"/>
      <c r="Y408" s="272"/>
      <c r="Z408" s="272"/>
      <c r="AA408" s="272"/>
      <c r="AB408" s="272"/>
      <c r="AC408" s="272"/>
    </row>
    <row r="409">
      <c r="A409" s="272"/>
      <c r="B409" s="272"/>
      <c r="C409" s="272"/>
      <c r="D409" s="272"/>
      <c r="E409" s="272"/>
      <c r="F409" s="272"/>
      <c r="G409" s="272"/>
      <c r="H409" s="272"/>
      <c r="I409" s="272"/>
      <c r="J409" s="272"/>
      <c r="K409" s="272"/>
      <c r="L409" s="272"/>
      <c r="M409" s="272"/>
      <c r="N409" s="272"/>
      <c r="O409" s="272"/>
      <c r="P409" s="272"/>
      <c r="Q409" s="272"/>
      <c r="R409" s="272"/>
      <c r="S409" s="272"/>
      <c r="T409" s="272"/>
      <c r="U409" s="272"/>
      <c r="V409" s="272"/>
      <c r="W409" s="272"/>
      <c r="X409" s="272"/>
      <c r="Y409" s="272"/>
      <c r="Z409" s="272"/>
      <c r="AA409" s="272"/>
      <c r="AB409" s="272"/>
      <c r="AC409" s="272"/>
    </row>
    <row r="410">
      <c r="A410" s="272"/>
      <c r="B410" s="272"/>
      <c r="C410" s="272"/>
      <c r="D410" s="272"/>
      <c r="E410" s="272"/>
      <c r="F410" s="272"/>
      <c r="G410" s="272"/>
      <c r="H410" s="272"/>
      <c r="I410" s="272"/>
      <c r="J410" s="272"/>
      <c r="K410" s="272"/>
      <c r="L410" s="272"/>
      <c r="M410" s="272"/>
      <c r="N410" s="272"/>
      <c r="O410" s="272"/>
      <c r="P410" s="272"/>
      <c r="Q410" s="272"/>
      <c r="R410" s="272"/>
      <c r="S410" s="272"/>
      <c r="T410" s="272"/>
      <c r="U410" s="272"/>
      <c r="V410" s="272"/>
      <c r="W410" s="272"/>
      <c r="X410" s="272"/>
      <c r="Y410" s="272"/>
      <c r="Z410" s="272"/>
      <c r="AA410" s="272"/>
      <c r="AB410" s="272"/>
      <c r="AC410" s="272"/>
    </row>
    <row r="411">
      <c r="A411" s="272"/>
      <c r="B411" s="272"/>
      <c r="C411" s="272"/>
      <c r="D411" s="272"/>
      <c r="E411" s="272"/>
      <c r="F411" s="272"/>
      <c r="G411" s="272"/>
      <c r="H411" s="272"/>
      <c r="I411" s="272"/>
      <c r="J411" s="272"/>
      <c r="K411" s="272"/>
      <c r="L411" s="272"/>
      <c r="M411" s="272"/>
      <c r="N411" s="272"/>
      <c r="O411" s="272"/>
      <c r="P411" s="272"/>
      <c r="Q411" s="272"/>
      <c r="R411" s="272"/>
      <c r="S411" s="272"/>
      <c r="T411" s="272"/>
      <c r="U411" s="272"/>
      <c r="V411" s="272"/>
      <c r="W411" s="272"/>
      <c r="X411" s="272"/>
      <c r="Y411" s="272"/>
      <c r="Z411" s="272"/>
      <c r="AA411" s="272"/>
      <c r="AB411" s="272"/>
      <c r="AC411" s="272"/>
    </row>
    <row r="412">
      <c r="A412" s="272"/>
      <c r="B412" s="272"/>
      <c r="C412" s="272"/>
      <c r="D412" s="272"/>
      <c r="E412" s="272"/>
      <c r="F412" s="272"/>
      <c r="G412" s="272"/>
      <c r="H412" s="272"/>
      <c r="I412" s="272"/>
      <c r="J412" s="272"/>
      <c r="K412" s="272"/>
      <c r="L412" s="272"/>
      <c r="M412" s="272"/>
      <c r="N412" s="272"/>
      <c r="O412" s="272"/>
      <c r="P412" s="272"/>
      <c r="Q412" s="272"/>
      <c r="R412" s="272"/>
      <c r="S412" s="272"/>
      <c r="T412" s="272"/>
      <c r="U412" s="272"/>
      <c r="V412" s="272"/>
      <c r="W412" s="272"/>
      <c r="X412" s="272"/>
      <c r="Y412" s="272"/>
      <c r="Z412" s="272"/>
      <c r="AA412" s="272"/>
      <c r="AB412" s="272"/>
      <c r="AC412" s="272"/>
    </row>
    <row r="413">
      <c r="A413" s="272"/>
      <c r="B413" s="272"/>
      <c r="C413" s="272"/>
      <c r="D413" s="272"/>
      <c r="E413" s="272"/>
      <c r="F413" s="272"/>
      <c r="G413" s="272"/>
      <c r="H413" s="272"/>
      <c r="I413" s="272"/>
      <c r="J413" s="272"/>
      <c r="K413" s="272"/>
      <c r="L413" s="272"/>
      <c r="M413" s="272"/>
      <c r="N413" s="272"/>
      <c r="O413" s="272"/>
      <c r="P413" s="272"/>
      <c r="Q413" s="272"/>
      <c r="R413" s="272"/>
      <c r="S413" s="272"/>
      <c r="T413" s="272"/>
      <c r="U413" s="272"/>
      <c r="V413" s="272"/>
      <c r="W413" s="272"/>
      <c r="X413" s="272"/>
      <c r="Y413" s="272"/>
      <c r="Z413" s="272"/>
      <c r="AA413" s="272"/>
      <c r="AB413" s="272"/>
      <c r="AC413" s="272"/>
    </row>
    <row r="414">
      <c r="A414" s="272"/>
      <c r="B414" s="272"/>
      <c r="C414" s="272"/>
      <c r="D414" s="272"/>
      <c r="E414" s="272"/>
      <c r="F414" s="272"/>
      <c r="G414" s="272"/>
      <c r="H414" s="272"/>
      <c r="I414" s="272"/>
      <c r="J414" s="272"/>
      <c r="K414" s="272"/>
      <c r="L414" s="272"/>
      <c r="M414" s="272"/>
      <c r="N414" s="272"/>
      <c r="O414" s="272"/>
      <c r="P414" s="272"/>
      <c r="Q414" s="272"/>
      <c r="R414" s="272"/>
      <c r="S414" s="272"/>
      <c r="T414" s="272"/>
      <c r="U414" s="272"/>
      <c r="V414" s="272"/>
      <c r="W414" s="272"/>
      <c r="X414" s="272"/>
      <c r="Y414" s="272"/>
      <c r="Z414" s="272"/>
      <c r="AA414" s="272"/>
      <c r="AB414" s="272"/>
      <c r="AC414" s="272"/>
    </row>
    <row r="415">
      <c r="A415" s="272"/>
      <c r="B415" s="272"/>
      <c r="C415" s="272"/>
      <c r="D415" s="272"/>
      <c r="E415" s="272"/>
      <c r="F415" s="272"/>
      <c r="G415" s="272"/>
      <c r="H415" s="272"/>
      <c r="I415" s="272"/>
      <c r="J415" s="272"/>
      <c r="K415" s="272"/>
      <c r="L415" s="272"/>
      <c r="M415" s="272"/>
      <c r="N415" s="272"/>
      <c r="O415" s="272"/>
      <c r="P415" s="272"/>
      <c r="Q415" s="272"/>
      <c r="R415" s="272"/>
      <c r="S415" s="272"/>
      <c r="T415" s="272"/>
      <c r="U415" s="272"/>
      <c r="V415" s="272"/>
      <c r="W415" s="272"/>
      <c r="X415" s="272"/>
      <c r="Y415" s="272"/>
      <c r="Z415" s="272"/>
      <c r="AA415" s="272"/>
      <c r="AB415" s="272"/>
      <c r="AC415" s="272"/>
    </row>
    <row r="416">
      <c r="A416" s="272"/>
      <c r="B416" s="272"/>
      <c r="C416" s="272"/>
      <c r="D416" s="272"/>
      <c r="E416" s="272"/>
      <c r="F416" s="272"/>
      <c r="G416" s="272"/>
      <c r="H416" s="272"/>
      <c r="I416" s="272"/>
      <c r="J416" s="272"/>
      <c r="K416" s="272"/>
      <c r="L416" s="272"/>
      <c r="M416" s="272"/>
      <c r="N416" s="272"/>
      <c r="O416" s="272"/>
      <c r="P416" s="272"/>
      <c r="Q416" s="272"/>
      <c r="R416" s="272"/>
      <c r="S416" s="272"/>
      <c r="T416" s="272"/>
      <c r="U416" s="272"/>
      <c r="V416" s="272"/>
      <c r="W416" s="272"/>
      <c r="X416" s="272"/>
      <c r="Y416" s="272"/>
      <c r="Z416" s="272"/>
      <c r="AA416" s="272"/>
      <c r="AB416" s="272"/>
      <c r="AC416" s="272"/>
    </row>
    <row r="417">
      <c r="A417" s="272"/>
      <c r="B417" s="272"/>
      <c r="C417" s="272"/>
      <c r="D417" s="272"/>
      <c r="E417" s="272"/>
      <c r="F417" s="272"/>
      <c r="G417" s="272"/>
      <c r="H417" s="272"/>
      <c r="I417" s="272"/>
      <c r="J417" s="272"/>
      <c r="K417" s="272"/>
      <c r="L417" s="272"/>
      <c r="M417" s="272"/>
      <c r="N417" s="272"/>
      <c r="O417" s="272"/>
      <c r="P417" s="272"/>
      <c r="Q417" s="272"/>
      <c r="R417" s="272"/>
      <c r="S417" s="272"/>
      <c r="T417" s="272"/>
      <c r="U417" s="272"/>
      <c r="V417" s="272"/>
      <c r="W417" s="272"/>
      <c r="X417" s="272"/>
      <c r="Y417" s="272"/>
      <c r="Z417" s="272"/>
      <c r="AA417" s="272"/>
      <c r="AB417" s="272"/>
      <c r="AC417" s="272"/>
    </row>
    <row r="418">
      <c r="A418" s="272"/>
      <c r="B418" s="272"/>
      <c r="C418" s="272"/>
      <c r="D418" s="272"/>
      <c r="E418" s="272"/>
      <c r="F418" s="272"/>
      <c r="G418" s="272"/>
      <c r="H418" s="272"/>
      <c r="I418" s="272"/>
      <c r="J418" s="272"/>
      <c r="K418" s="272"/>
      <c r="L418" s="272"/>
      <c r="M418" s="272"/>
      <c r="N418" s="272"/>
      <c r="O418" s="272"/>
      <c r="P418" s="272"/>
      <c r="Q418" s="272"/>
      <c r="R418" s="272"/>
      <c r="S418" s="272"/>
      <c r="T418" s="272"/>
      <c r="U418" s="272"/>
      <c r="V418" s="272"/>
      <c r="W418" s="272"/>
      <c r="X418" s="272"/>
      <c r="Y418" s="272"/>
      <c r="Z418" s="272"/>
      <c r="AA418" s="272"/>
      <c r="AB418" s="272"/>
      <c r="AC418" s="272"/>
    </row>
    <row r="419">
      <c r="A419" s="272"/>
      <c r="B419" s="272"/>
      <c r="C419" s="272"/>
      <c r="D419" s="272"/>
      <c r="E419" s="272"/>
      <c r="F419" s="272"/>
      <c r="G419" s="272"/>
      <c r="H419" s="272"/>
      <c r="I419" s="272"/>
      <c r="J419" s="272"/>
      <c r="K419" s="272"/>
      <c r="L419" s="272"/>
      <c r="M419" s="272"/>
      <c r="N419" s="272"/>
      <c r="O419" s="272"/>
      <c r="P419" s="272"/>
      <c r="Q419" s="272"/>
      <c r="R419" s="272"/>
      <c r="S419" s="272"/>
      <c r="T419" s="272"/>
      <c r="U419" s="272"/>
      <c r="V419" s="272"/>
      <c r="W419" s="272"/>
      <c r="X419" s="272"/>
      <c r="Y419" s="272"/>
      <c r="Z419" s="272"/>
      <c r="AA419" s="272"/>
      <c r="AB419" s="272"/>
      <c r="AC419" s="272"/>
    </row>
    <row r="420">
      <c r="A420" s="272"/>
      <c r="B420" s="272"/>
      <c r="C420" s="272"/>
      <c r="D420" s="272"/>
      <c r="E420" s="272"/>
      <c r="F420" s="272"/>
      <c r="G420" s="272"/>
      <c r="H420" s="272"/>
      <c r="I420" s="272"/>
      <c r="J420" s="272"/>
      <c r="K420" s="272"/>
      <c r="L420" s="272"/>
      <c r="M420" s="272"/>
      <c r="N420" s="272"/>
      <c r="O420" s="272"/>
      <c r="P420" s="272"/>
      <c r="Q420" s="272"/>
      <c r="R420" s="272"/>
      <c r="S420" s="272"/>
      <c r="T420" s="272"/>
      <c r="U420" s="272"/>
      <c r="V420" s="272"/>
      <c r="W420" s="272"/>
      <c r="X420" s="272"/>
      <c r="Y420" s="272"/>
      <c r="Z420" s="272"/>
      <c r="AA420" s="272"/>
      <c r="AB420" s="272"/>
      <c r="AC420" s="272"/>
    </row>
    <row r="421">
      <c r="A421" s="272"/>
      <c r="B421" s="272"/>
      <c r="C421" s="272"/>
      <c r="D421" s="272"/>
      <c r="E421" s="272"/>
      <c r="F421" s="272"/>
      <c r="G421" s="272"/>
      <c r="H421" s="272"/>
      <c r="I421" s="272"/>
      <c r="J421" s="272"/>
      <c r="K421" s="272"/>
      <c r="L421" s="272"/>
      <c r="M421" s="272"/>
      <c r="N421" s="272"/>
      <c r="O421" s="272"/>
      <c r="P421" s="272"/>
      <c r="Q421" s="272"/>
      <c r="R421" s="272"/>
      <c r="S421" s="272"/>
      <c r="T421" s="272"/>
      <c r="U421" s="272"/>
      <c r="V421" s="272"/>
      <c r="W421" s="272"/>
      <c r="X421" s="272"/>
      <c r="Y421" s="272"/>
      <c r="Z421" s="272"/>
      <c r="AA421" s="272"/>
      <c r="AB421" s="272"/>
      <c r="AC421" s="272"/>
    </row>
    <row r="422">
      <c r="A422" s="272"/>
      <c r="B422" s="272"/>
      <c r="C422" s="272"/>
      <c r="D422" s="272"/>
      <c r="E422" s="272"/>
      <c r="F422" s="272"/>
      <c r="G422" s="272"/>
      <c r="H422" s="272"/>
      <c r="I422" s="272"/>
      <c r="J422" s="272"/>
      <c r="K422" s="272"/>
      <c r="L422" s="272"/>
      <c r="M422" s="272"/>
      <c r="N422" s="272"/>
      <c r="O422" s="272"/>
      <c r="P422" s="272"/>
      <c r="Q422" s="272"/>
      <c r="R422" s="272"/>
      <c r="S422" s="272"/>
      <c r="T422" s="272"/>
      <c r="U422" s="272"/>
      <c r="V422" s="272"/>
      <c r="W422" s="272"/>
      <c r="X422" s="272"/>
      <c r="Y422" s="272"/>
      <c r="Z422" s="272"/>
      <c r="AA422" s="272"/>
      <c r="AB422" s="272"/>
      <c r="AC422" s="272"/>
    </row>
    <row r="423">
      <c r="A423" s="272"/>
      <c r="B423" s="272"/>
      <c r="C423" s="272"/>
      <c r="D423" s="272"/>
      <c r="E423" s="272"/>
      <c r="F423" s="272"/>
      <c r="G423" s="272"/>
      <c r="H423" s="272"/>
      <c r="I423" s="272"/>
      <c r="J423" s="272"/>
      <c r="K423" s="272"/>
      <c r="L423" s="272"/>
      <c r="M423" s="272"/>
      <c r="N423" s="272"/>
      <c r="O423" s="272"/>
      <c r="P423" s="272"/>
      <c r="Q423" s="272"/>
      <c r="R423" s="272"/>
      <c r="S423" s="272"/>
      <c r="T423" s="272"/>
      <c r="U423" s="272"/>
      <c r="V423" s="272"/>
      <c r="W423" s="272"/>
      <c r="X423" s="272"/>
      <c r="Y423" s="272"/>
      <c r="Z423" s="272"/>
      <c r="AA423" s="272"/>
      <c r="AB423" s="272"/>
      <c r="AC423" s="272"/>
    </row>
    <row r="424">
      <c r="A424" s="272"/>
      <c r="B424" s="272"/>
      <c r="C424" s="272"/>
      <c r="D424" s="272"/>
      <c r="E424" s="272"/>
      <c r="F424" s="272"/>
      <c r="G424" s="272"/>
      <c r="H424" s="272"/>
      <c r="I424" s="272"/>
      <c r="J424" s="272"/>
      <c r="K424" s="272"/>
      <c r="L424" s="272"/>
      <c r="M424" s="272"/>
      <c r="N424" s="272"/>
      <c r="O424" s="272"/>
      <c r="P424" s="272"/>
      <c r="Q424" s="272"/>
      <c r="R424" s="272"/>
      <c r="S424" s="272"/>
      <c r="T424" s="272"/>
      <c r="U424" s="272"/>
      <c r="V424" s="272"/>
      <c r="W424" s="272"/>
      <c r="X424" s="272"/>
      <c r="Y424" s="272"/>
      <c r="Z424" s="272"/>
      <c r="AA424" s="272"/>
      <c r="AB424" s="272"/>
      <c r="AC424" s="272"/>
    </row>
    <row r="425">
      <c r="A425" s="272"/>
      <c r="B425" s="272"/>
      <c r="C425" s="272"/>
      <c r="D425" s="272"/>
      <c r="E425" s="272"/>
      <c r="F425" s="272"/>
      <c r="G425" s="272"/>
      <c r="H425" s="272"/>
      <c r="I425" s="272"/>
      <c r="J425" s="272"/>
      <c r="K425" s="272"/>
      <c r="L425" s="272"/>
      <c r="M425" s="272"/>
      <c r="N425" s="272"/>
      <c r="O425" s="272"/>
      <c r="P425" s="272"/>
      <c r="Q425" s="272"/>
      <c r="R425" s="272"/>
      <c r="S425" s="272"/>
      <c r="T425" s="272"/>
      <c r="U425" s="272"/>
      <c r="V425" s="272"/>
      <c r="W425" s="272"/>
      <c r="X425" s="272"/>
      <c r="Y425" s="272"/>
      <c r="Z425" s="272"/>
      <c r="AA425" s="272"/>
      <c r="AB425" s="272"/>
      <c r="AC425" s="272"/>
    </row>
    <row r="426">
      <c r="A426" s="272"/>
      <c r="B426" s="272"/>
      <c r="C426" s="272"/>
      <c r="D426" s="272"/>
      <c r="E426" s="272"/>
      <c r="F426" s="272"/>
      <c r="G426" s="272"/>
      <c r="H426" s="272"/>
      <c r="I426" s="272"/>
      <c r="J426" s="272"/>
      <c r="K426" s="272"/>
      <c r="L426" s="272"/>
      <c r="M426" s="272"/>
      <c r="N426" s="272"/>
      <c r="O426" s="272"/>
      <c r="P426" s="272"/>
      <c r="Q426" s="272"/>
      <c r="R426" s="272"/>
      <c r="S426" s="272"/>
      <c r="T426" s="272"/>
      <c r="U426" s="272"/>
      <c r="V426" s="272"/>
      <c r="W426" s="272"/>
      <c r="X426" s="272"/>
      <c r="Y426" s="272"/>
      <c r="Z426" s="272"/>
      <c r="AA426" s="272"/>
      <c r="AB426" s="272"/>
      <c r="AC426" s="272"/>
    </row>
    <row r="427">
      <c r="A427" s="272"/>
      <c r="B427" s="272"/>
      <c r="C427" s="272"/>
      <c r="D427" s="272"/>
      <c r="E427" s="272"/>
      <c r="F427" s="272"/>
      <c r="G427" s="272"/>
      <c r="H427" s="272"/>
      <c r="I427" s="272"/>
      <c r="J427" s="272"/>
      <c r="K427" s="272"/>
      <c r="L427" s="272"/>
      <c r="M427" s="272"/>
      <c r="N427" s="272"/>
      <c r="O427" s="272"/>
      <c r="P427" s="272"/>
      <c r="Q427" s="272"/>
      <c r="R427" s="272"/>
      <c r="S427" s="272"/>
      <c r="T427" s="272"/>
      <c r="U427" s="272"/>
      <c r="V427" s="272"/>
      <c r="W427" s="272"/>
      <c r="X427" s="272"/>
      <c r="Y427" s="272"/>
      <c r="Z427" s="272"/>
      <c r="AA427" s="272"/>
      <c r="AB427" s="272"/>
      <c r="AC427" s="272"/>
    </row>
    <row r="428">
      <c r="A428" s="272"/>
      <c r="B428" s="272"/>
      <c r="C428" s="272"/>
      <c r="D428" s="272"/>
      <c r="E428" s="272"/>
      <c r="F428" s="272"/>
      <c r="G428" s="272"/>
      <c r="H428" s="272"/>
      <c r="I428" s="272"/>
      <c r="J428" s="272"/>
      <c r="K428" s="272"/>
      <c r="L428" s="272"/>
      <c r="M428" s="272"/>
      <c r="N428" s="272"/>
      <c r="O428" s="272"/>
      <c r="P428" s="272"/>
      <c r="Q428" s="272"/>
      <c r="R428" s="272"/>
      <c r="S428" s="272"/>
      <c r="T428" s="272"/>
      <c r="U428" s="272"/>
      <c r="V428" s="272"/>
      <c r="W428" s="272"/>
      <c r="X428" s="272"/>
      <c r="Y428" s="272"/>
      <c r="Z428" s="272"/>
      <c r="AA428" s="272"/>
      <c r="AB428" s="272"/>
      <c r="AC428" s="272"/>
    </row>
    <row r="429">
      <c r="A429" s="272"/>
      <c r="B429" s="272"/>
      <c r="C429" s="272"/>
      <c r="D429" s="272"/>
      <c r="E429" s="272"/>
      <c r="F429" s="272"/>
      <c r="G429" s="272"/>
      <c r="H429" s="272"/>
      <c r="I429" s="272"/>
      <c r="J429" s="272"/>
      <c r="K429" s="272"/>
      <c r="L429" s="272"/>
      <c r="M429" s="272"/>
      <c r="N429" s="272"/>
      <c r="O429" s="272"/>
      <c r="P429" s="272"/>
      <c r="Q429" s="272"/>
      <c r="R429" s="272"/>
      <c r="S429" s="272"/>
      <c r="T429" s="272"/>
      <c r="U429" s="272"/>
      <c r="V429" s="272"/>
      <c r="W429" s="272"/>
      <c r="X429" s="272"/>
      <c r="Y429" s="272"/>
      <c r="Z429" s="272"/>
      <c r="AA429" s="272"/>
      <c r="AB429" s="272"/>
      <c r="AC429" s="272"/>
    </row>
    <row r="430">
      <c r="A430" s="272"/>
      <c r="B430" s="272"/>
      <c r="C430" s="272"/>
      <c r="D430" s="272"/>
      <c r="E430" s="272"/>
      <c r="F430" s="272"/>
      <c r="G430" s="272"/>
      <c r="H430" s="272"/>
      <c r="I430" s="272"/>
      <c r="J430" s="272"/>
      <c r="K430" s="272"/>
      <c r="L430" s="272"/>
      <c r="M430" s="272"/>
      <c r="N430" s="272"/>
      <c r="O430" s="272"/>
      <c r="P430" s="272"/>
      <c r="Q430" s="272"/>
      <c r="R430" s="272"/>
      <c r="S430" s="272"/>
      <c r="T430" s="272"/>
      <c r="U430" s="272"/>
      <c r="V430" s="272"/>
      <c r="W430" s="272"/>
      <c r="X430" s="272"/>
      <c r="Y430" s="272"/>
      <c r="Z430" s="272"/>
      <c r="AA430" s="272"/>
      <c r="AB430" s="272"/>
      <c r="AC430" s="272"/>
    </row>
    <row r="431">
      <c r="A431" s="272"/>
      <c r="B431" s="272"/>
      <c r="C431" s="272"/>
      <c r="D431" s="272"/>
      <c r="E431" s="272"/>
      <c r="F431" s="272"/>
      <c r="G431" s="272"/>
      <c r="H431" s="272"/>
      <c r="I431" s="272"/>
      <c r="J431" s="272"/>
      <c r="K431" s="272"/>
      <c r="L431" s="272"/>
      <c r="M431" s="272"/>
      <c r="N431" s="272"/>
      <c r="O431" s="272"/>
      <c r="P431" s="272"/>
      <c r="Q431" s="272"/>
      <c r="R431" s="272"/>
      <c r="S431" s="272"/>
      <c r="T431" s="272"/>
      <c r="U431" s="272"/>
      <c r="V431" s="272"/>
      <c r="W431" s="272"/>
      <c r="X431" s="272"/>
      <c r="Y431" s="272"/>
      <c r="Z431" s="272"/>
      <c r="AA431" s="272"/>
      <c r="AB431" s="272"/>
      <c r="AC431" s="272"/>
    </row>
    <row r="432">
      <c r="A432" s="272"/>
      <c r="B432" s="272"/>
      <c r="C432" s="272"/>
      <c r="D432" s="272"/>
      <c r="E432" s="272"/>
      <c r="F432" s="272"/>
      <c r="G432" s="272"/>
      <c r="H432" s="272"/>
      <c r="I432" s="272"/>
      <c r="J432" s="272"/>
      <c r="K432" s="272"/>
      <c r="L432" s="272"/>
      <c r="M432" s="272"/>
      <c r="N432" s="272"/>
      <c r="O432" s="272"/>
      <c r="P432" s="272"/>
      <c r="Q432" s="272"/>
      <c r="R432" s="272"/>
      <c r="S432" s="272"/>
      <c r="T432" s="272"/>
      <c r="U432" s="272"/>
      <c r="V432" s="272"/>
      <c r="W432" s="272"/>
      <c r="X432" s="272"/>
      <c r="Y432" s="272"/>
      <c r="Z432" s="272"/>
      <c r="AA432" s="272"/>
      <c r="AB432" s="272"/>
      <c r="AC432" s="272"/>
    </row>
    <row r="433">
      <c r="A433" s="272"/>
      <c r="B433" s="272"/>
      <c r="C433" s="272"/>
      <c r="D433" s="272"/>
      <c r="E433" s="272"/>
      <c r="F433" s="272"/>
      <c r="G433" s="272"/>
      <c r="H433" s="272"/>
      <c r="I433" s="272"/>
      <c r="J433" s="272"/>
      <c r="K433" s="272"/>
      <c r="L433" s="272"/>
      <c r="M433" s="272"/>
      <c r="N433" s="272"/>
      <c r="O433" s="272"/>
      <c r="P433" s="272"/>
      <c r="Q433" s="272"/>
      <c r="R433" s="272"/>
      <c r="S433" s="272"/>
      <c r="T433" s="272"/>
      <c r="U433" s="272"/>
      <c r="V433" s="272"/>
      <c r="W433" s="272"/>
      <c r="X433" s="272"/>
      <c r="Y433" s="272"/>
      <c r="Z433" s="272"/>
      <c r="AA433" s="272"/>
      <c r="AB433" s="272"/>
      <c r="AC433" s="272"/>
    </row>
    <row r="434">
      <c r="A434" s="272"/>
      <c r="B434" s="272"/>
      <c r="C434" s="272"/>
      <c r="D434" s="272"/>
      <c r="E434" s="272"/>
      <c r="F434" s="272"/>
      <c r="G434" s="272"/>
      <c r="H434" s="272"/>
      <c r="I434" s="272"/>
      <c r="J434" s="272"/>
      <c r="K434" s="272"/>
      <c r="L434" s="272"/>
      <c r="M434" s="272"/>
      <c r="N434" s="272"/>
      <c r="O434" s="272"/>
      <c r="P434" s="272"/>
      <c r="Q434" s="272"/>
      <c r="R434" s="272"/>
      <c r="S434" s="272"/>
      <c r="T434" s="272"/>
      <c r="U434" s="272"/>
      <c r="V434" s="272"/>
      <c r="W434" s="272"/>
      <c r="X434" s="272"/>
      <c r="Y434" s="272"/>
      <c r="Z434" s="272"/>
      <c r="AA434" s="272"/>
      <c r="AB434" s="272"/>
      <c r="AC434" s="272"/>
    </row>
    <row r="435">
      <c r="A435" s="272"/>
      <c r="B435" s="272"/>
      <c r="C435" s="272"/>
      <c r="D435" s="272"/>
      <c r="E435" s="272"/>
      <c r="F435" s="272"/>
      <c r="G435" s="272"/>
      <c r="H435" s="272"/>
      <c r="I435" s="272"/>
      <c r="J435" s="272"/>
      <c r="K435" s="272"/>
      <c r="L435" s="272"/>
      <c r="M435" s="272"/>
      <c r="N435" s="272"/>
      <c r="O435" s="272"/>
      <c r="P435" s="272"/>
      <c r="Q435" s="272"/>
      <c r="R435" s="272"/>
      <c r="S435" s="272"/>
      <c r="T435" s="272"/>
      <c r="U435" s="272"/>
      <c r="V435" s="272"/>
      <c r="W435" s="272"/>
      <c r="X435" s="272"/>
      <c r="Y435" s="272"/>
      <c r="Z435" s="272"/>
      <c r="AA435" s="272"/>
      <c r="AB435" s="272"/>
      <c r="AC435" s="272"/>
    </row>
    <row r="436">
      <c r="A436" s="272"/>
      <c r="B436" s="272"/>
      <c r="C436" s="272"/>
      <c r="D436" s="272"/>
      <c r="E436" s="272"/>
      <c r="F436" s="272"/>
      <c r="G436" s="272"/>
      <c r="H436" s="272"/>
      <c r="I436" s="272"/>
      <c r="J436" s="272"/>
      <c r="K436" s="272"/>
      <c r="L436" s="272"/>
      <c r="M436" s="272"/>
      <c r="N436" s="272"/>
      <c r="O436" s="272"/>
      <c r="P436" s="272"/>
      <c r="Q436" s="272"/>
      <c r="R436" s="272"/>
      <c r="S436" s="272"/>
      <c r="T436" s="272"/>
      <c r="U436" s="272"/>
      <c r="V436" s="272"/>
      <c r="W436" s="272"/>
      <c r="X436" s="272"/>
      <c r="Y436" s="272"/>
      <c r="Z436" s="272"/>
      <c r="AA436" s="272"/>
      <c r="AB436" s="272"/>
      <c r="AC436" s="272"/>
    </row>
    <row r="437">
      <c r="A437" s="272"/>
      <c r="B437" s="272"/>
      <c r="C437" s="272"/>
      <c r="D437" s="272"/>
      <c r="E437" s="272"/>
      <c r="F437" s="272"/>
      <c r="G437" s="272"/>
      <c r="H437" s="272"/>
      <c r="I437" s="272"/>
      <c r="J437" s="272"/>
      <c r="K437" s="272"/>
      <c r="L437" s="272"/>
      <c r="M437" s="272"/>
      <c r="N437" s="272"/>
      <c r="O437" s="272"/>
      <c r="P437" s="272"/>
      <c r="Q437" s="272"/>
      <c r="R437" s="272"/>
      <c r="S437" s="272"/>
      <c r="T437" s="272"/>
      <c r="U437" s="272"/>
      <c r="V437" s="272"/>
      <c r="W437" s="272"/>
      <c r="X437" s="272"/>
      <c r="Y437" s="272"/>
      <c r="Z437" s="272"/>
      <c r="AA437" s="272"/>
      <c r="AB437" s="272"/>
      <c r="AC437" s="272"/>
    </row>
    <row r="438">
      <c r="A438" s="272"/>
      <c r="B438" s="272"/>
      <c r="C438" s="272"/>
      <c r="D438" s="272"/>
      <c r="E438" s="272"/>
      <c r="F438" s="272"/>
      <c r="G438" s="272"/>
      <c r="H438" s="272"/>
      <c r="I438" s="272"/>
      <c r="J438" s="272"/>
      <c r="K438" s="272"/>
      <c r="L438" s="272"/>
      <c r="M438" s="272"/>
      <c r="N438" s="272"/>
      <c r="O438" s="272"/>
      <c r="P438" s="272"/>
      <c r="Q438" s="272"/>
      <c r="R438" s="272"/>
      <c r="S438" s="272"/>
      <c r="T438" s="272"/>
      <c r="U438" s="272"/>
      <c r="V438" s="272"/>
      <c r="W438" s="272"/>
      <c r="X438" s="272"/>
      <c r="Y438" s="272"/>
      <c r="Z438" s="272"/>
      <c r="AA438" s="272"/>
      <c r="AB438" s="272"/>
      <c r="AC438" s="272"/>
    </row>
    <row r="439">
      <c r="A439" s="272"/>
      <c r="B439" s="272"/>
      <c r="C439" s="272"/>
      <c r="D439" s="272"/>
      <c r="E439" s="272"/>
      <c r="F439" s="272"/>
      <c r="G439" s="272"/>
      <c r="H439" s="272"/>
      <c r="I439" s="272"/>
      <c r="J439" s="272"/>
      <c r="K439" s="272"/>
      <c r="L439" s="272"/>
      <c r="M439" s="272"/>
      <c r="N439" s="272"/>
      <c r="O439" s="272"/>
      <c r="P439" s="272"/>
      <c r="Q439" s="272"/>
      <c r="R439" s="272"/>
      <c r="S439" s="272"/>
      <c r="T439" s="272"/>
      <c r="U439" s="272"/>
      <c r="V439" s="272"/>
      <c r="W439" s="272"/>
      <c r="X439" s="272"/>
      <c r="Y439" s="272"/>
      <c r="Z439" s="272"/>
      <c r="AA439" s="272"/>
      <c r="AB439" s="272"/>
      <c r="AC439" s="272"/>
    </row>
    <row r="440">
      <c r="A440" s="272"/>
      <c r="B440" s="272"/>
      <c r="C440" s="272"/>
      <c r="D440" s="272"/>
      <c r="E440" s="272"/>
      <c r="F440" s="272"/>
      <c r="G440" s="272"/>
      <c r="H440" s="272"/>
      <c r="I440" s="272"/>
      <c r="J440" s="272"/>
      <c r="K440" s="272"/>
      <c r="L440" s="272"/>
      <c r="M440" s="272"/>
      <c r="N440" s="272"/>
      <c r="O440" s="272"/>
      <c r="P440" s="272"/>
      <c r="Q440" s="272"/>
      <c r="R440" s="272"/>
      <c r="S440" s="272"/>
      <c r="T440" s="272"/>
      <c r="U440" s="272"/>
      <c r="V440" s="272"/>
      <c r="W440" s="272"/>
      <c r="X440" s="272"/>
      <c r="Y440" s="272"/>
      <c r="Z440" s="272"/>
      <c r="AA440" s="272"/>
      <c r="AB440" s="272"/>
      <c r="AC440" s="272"/>
    </row>
    <row r="441">
      <c r="A441" s="272"/>
      <c r="B441" s="272"/>
      <c r="C441" s="272"/>
      <c r="D441" s="272"/>
      <c r="E441" s="272"/>
      <c r="F441" s="272"/>
      <c r="G441" s="272"/>
      <c r="H441" s="272"/>
      <c r="I441" s="272"/>
      <c r="J441" s="272"/>
      <c r="K441" s="272"/>
      <c r="L441" s="272"/>
      <c r="M441" s="272"/>
      <c r="N441" s="272"/>
      <c r="O441" s="272"/>
      <c r="P441" s="272"/>
      <c r="Q441" s="272"/>
      <c r="R441" s="272"/>
      <c r="S441" s="272"/>
      <c r="T441" s="272"/>
      <c r="U441" s="272"/>
      <c r="V441" s="272"/>
      <c r="W441" s="272"/>
      <c r="X441" s="272"/>
      <c r="Y441" s="272"/>
      <c r="Z441" s="272"/>
      <c r="AA441" s="272"/>
      <c r="AB441" s="272"/>
      <c r="AC441" s="272"/>
    </row>
    <row r="442">
      <c r="A442" s="272"/>
      <c r="B442" s="272"/>
      <c r="C442" s="272"/>
      <c r="D442" s="272"/>
      <c r="E442" s="272"/>
      <c r="F442" s="272"/>
      <c r="G442" s="272"/>
      <c r="H442" s="272"/>
      <c r="I442" s="272"/>
      <c r="J442" s="272"/>
      <c r="K442" s="272"/>
      <c r="L442" s="272"/>
      <c r="M442" s="272"/>
      <c r="N442" s="272"/>
      <c r="O442" s="272"/>
      <c r="P442" s="272"/>
      <c r="Q442" s="272"/>
      <c r="R442" s="272"/>
      <c r="S442" s="272"/>
      <c r="T442" s="272"/>
      <c r="U442" s="272"/>
      <c r="V442" s="272"/>
      <c r="W442" s="272"/>
      <c r="X442" s="272"/>
      <c r="Y442" s="272"/>
      <c r="Z442" s="272"/>
      <c r="AA442" s="272"/>
      <c r="AB442" s="272"/>
      <c r="AC442" s="272"/>
    </row>
    <row r="443">
      <c r="A443" s="272"/>
      <c r="B443" s="272"/>
      <c r="C443" s="272"/>
      <c r="D443" s="272"/>
      <c r="E443" s="272"/>
      <c r="F443" s="272"/>
      <c r="G443" s="272"/>
      <c r="H443" s="272"/>
      <c r="I443" s="272"/>
      <c r="J443" s="272"/>
      <c r="K443" s="272"/>
      <c r="L443" s="272"/>
      <c r="M443" s="272"/>
      <c r="N443" s="272"/>
      <c r="O443" s="272"/>
      <c r="P443" s="272"/>
      <c r="Q443" s="272"/>
      <c r="R443" s="272"/>
      <c r="S443" s="272"/>
      <c r="T443" s="272"/>
      <c r="U443" s="272"/>
      <c r="V443" s="272"/>
      <c r="W443" s="272"/>
      <c r="X443" s="272"/>
      <c r="Y443" s="272"/>
      <c r="Z443" s="272"/>
      <c r="AA443" s="272"/>
      <c r="AB443" s="272"/>
      <c r="AC443" s="272"/>
    </row>
    <row r="444">
      <c r="A444" s="272"/>
      <c r="B444" s="272"/>
      <c r="C444" s="272"/>
      <c r="D444" s="272"/>
      <c r="E444" s="272"/>
      <c r="F444" s="272"/>
      <c r="G444" s="272"/>
      <c r="H444" s="272"/>
      <c r="I444" s="272"/>
      <c r="J444" s="272"/>
      <c r="K444" s="272"/>
      <c r="L444" s="272"/>
      <c r="M444" s="272"/>
      <c r="N444" s="272"/>
      <c r="O444" s="272"/>
      <c r="P444" s="272"/>
      <c r="Q444" s="272"/>
      <c r="R444" s="272"/>
      <c r="S444" s="272"/>
      <c r="T444" s="272"/>
      <c r="U444" s="272"/>
      <c r="V444" s="272"/>
      <c r="W444" s="272"/>
      <c r="X444" s="272"/>
      <c r="Y444" s="272"/>
      <c r="Z444" s="272"/>
      <c r="AA444" s="272"/>
      <c r="AB444" s="272"/>
      <c r="AC444" s="272"/>
    </row>
    <row r="445">
      <c r="A445" s="272"/>
      <c r="B445" s="272"/>
      <c r="C445" s="272"/>
      <c r="D445" s="272"/>
      <c r="E445" s="272"/>
      <c r="F445" s="272"/>
      <c r="G445" s="272"/>
      <c r="H445" s="272"/>
      <c r="I445" s="272"/>
      <c r="J445" s="272"/>
      <c r="K445" s="272"/>
      <c r="L445" s="272"/>
      <c r="M445" s="272"/>
      <c r="N445" s="272"/>
      <c r="O445" s="272"/>
      <c r="P445" s="272"/>
      <c r="Q445" s="272"/>
      <c r="R445" s="272"/>
      <c r="S445" s="272"/>
      <c r="T445" s="272"/>
      <c r="U445" s="272"/>
      <c r="V445" s="272"/>
      <c r="W445" s="272"/>
      <c r="X445" s="272"/>
      <c r="Y445" s="272"/>
      <c r="Z445" s="272"/>
      <c r="AA445" s="272"/>
      <c r="AB445" s="272"/>
      <c r="AC445" s="272"/>
    </row>
    <row r="446">
      <c r="A446" s="272"/>
      <c r="B446" s="272"/>
      <c r="C446" s="272"/>
      <c r="D446" s="272"/>
      <c r="E446" s="272"/>
      <c r="F446" s="272"/>
      <c r="G446" s="272"/>
      <c r="H446" s="272"/>
      <c r="I446" s="272"/>
      <c r="J446" s="272"/>
      <c r="K446" s="272"/>
      <c r="L446" s="272"/>
      <c r="M446" s="272"/>
      <c r="N446" s="272"/>
      <c r="O446" s="272"/>
      <c r="P446" s="272"/>
      <c r="Q446" s="272"/>
      <c r="R446" s="272"/>
      <c r="S446" s="272"/>
      <c r="T446" s="272"/>
      <c r="U446" s="272"/>
      <c r="V446" s="272"/>
      <c r="W446" s="272"/>
      <c r="X446" s="272"/>
      <c r="Y446" s="272"/>
      <c r="Z446" s="272"/>
      <c r="AA446" s="272"/>
      <c r="AB446" s="272"/>
      <c r="AC446" s="272"/>
    </row>
    <row r="447">
      <c r="A447" s="272"/>
      <c r="B447" s="272"/>
      <c r="C447" s="272"/>
      <c r="D447" s="272"/>
      <c r="E447" s="272"/>
      <c r="F447" s="272"/>
      <c r="G447" s="272"/>
      <c r="H447" s="272"/>
      <c r="I447" s="272"/>
      <c r="J447" s="272"/>
      <c r="K447" s="272"/>
      <c r="L447" s="272"/>
      <c r="M447" s="272"/>
      <c r="N447" s="272"/>
      <c r="O447" s="272"/>
      <c r="P447" s="272"/>
      <c r="Q447" s="272"/>
      <c r="R447" s="272"/>
      <c r="S447" s="272"/>
      <c r="T447" s="272"/>
      <c r="U447" s="272"/>
      <c r="V447" s="272"/>
      <c r="W447" s="272"/>
      <c r="X447" s="272"/>
      <c r="Y447" s="272"/>
      <c r="Z447" s="272"/>
      <c r="AA447" s="272"/>
      <c r="AB447" s="272"/>
      <c r="AC447" s="272"/>
    </row>
    <row r="448">
      <c r="A448" s="272"/>
      <c r="B448" s="272"/>
      <c r="C448" s="272"/>
      <c r="D448" s="272"/>
      <c r="E448" s="272"/>
      <c r="F448" s="272"/>
      <c r="G448" s="272"/>
      <c r="H448" s="272"/>
      <c r="I448" s="272"/>
      <c r="J448" s="272"/>
      <c r="K448" s="272"/>
      <c r="L448" s="272"/>
      <c r="M448" s="272"/>
      <c r="N448" s="272"/>
      <c r="O448" s="272"/>
      <c r="P448" s="272"/>
      <c r="Q448" s="272"/>
      <c r="R448" s="272"/>
      <c r="S448" s="272"/>
      <c r="T448" s="272"/>
      <c r="U448" s="272"/>
      <c r="V448" s="272"/>
      <c r="W448" s="272"/>
      <c r="X448" s="272"/>
      <c r="Y448" s="272"/>
      <c r="Z448" s="272"/>
      <c r="AA448" s="272"/>
      <c r="AB448" s="272"/>
      <c r="AC448" s="272"/>
    </row>
    <row r="449">
      <c r="A449" s="272"/>
      <c r="B449" s="272"/>
      <c r="C449" s="272"/>
      <c r="D449" s="272"/>
      <c r="E449" s="272"/>
      <c r="F449" s="272"/>
      <c r="G449" s="272"/>
      <c r="H449" s="272"/>
      <c r="I449" s="272"/>
      <c r="J449" s="272"/>
      <c r="K449" s="272"/>
      <c r="L449" s="272"/>
      <c r="M449" s="272"/>
      <c r="N449" s="272"/>
      <c r="O449" s="272"/>
      <c r="P449" s="272"/>
      <c r="Q449" s="272"/>
      <c r="R449" s="272"/>
      <c r="S449" s="272"/>
      <c r="T449" s="272"/>
      <c r="U449" s="272"/>
      <c r="V449" s="272"/>
      <c r="W449" s="272"/>
      <c r="X449" s="272"/>
      <c r="Y449" s="272"/>
      <c r="Z449" s="272"/>
      <c r="AA449" s="272"/>
      <c r="AB449" s="272"/>
      <c r="AC449" s="272"/>
    </row>
    <row r="450">
      <c r="A450" s="272"/>
      <c r="B450" s="272"/>
      <c r="C450" s="272"/>
      <c r="D450" s="272"/>
      <c r="E450" s="272"/>
      <c r="F450" s="272"/>
      <c r="G450" s="272"/>
      <c r="H450" s="272"/>
      <c r="I450" s="272"/>
      <c r="J450" s="272"/>
      <c r="K450" s="272"/>
      <c r="L450" s="272"/>
      <c r="M450" s="272"/>
      <c r="N450" s="272"/>
      <c r="O450" s="272"/>
      <c r="P450" s="272"/>
      <c r="Q450" s="272"/>
      <c r="R450" s="272"/>
      <c r="S450" s="272"/>
      <c r="T450" s="272"/>
      <c r="U450" s="272"/>
      <c r="V450" s="272"/>
      <c r="W450" s="272"/>
      <c r="X450" s="272"/>
      <c r="Y450" s="272"/>
      <c r="Z450" s="272"/>
      <c r="AA450" s="272"/>
      <c r="AB450" s="272"/>
      <c r="AC450" s="272"/>
    </row>
    <row r="451">
      <c r="A451" s="272"/>
      <c r="B451" s="272"/>
      <c r="C451" s="272"/>
      <c r="D451" s="272"/>
      <c r="E451" s="272"/>
      <c r="F451" s="272"/>
      <c r="G451" s="272"/>
      <c r="H451" s="272"/>
      <c r="I451" s="272"/>
      <c r="J451" s="272"/>
      <c r="K451" s="272"/>
      <c r="L451" s="272"/>
      <c r="M451" s="272"/>
      <c r="N451" s="272"/>
      <c r="O451" s="272"/>
      <c r="P451" s="272"/>
      <c r="Q451" s="272"/>
      <c r="R451" s="272"/>
      <c r="S451" s="272"/>
      <c r="T451" s="272"/>
      <c r="U451" s="272"/>
      <c r="V451" s="272"/>
      <c r="W451" s="272"/>
      <c r="X451" s="272"/>
      <c r="Y451" s="272"/>
      <c r="Z451" s="272"/>
      <c r="AA451" s="272"/>
      <c r="AB451" s="272"/>
      <c r="AC451" s="272"/>
    </row>
    <row r="452">
      <c r="A452" s="272"/>
      <c r="B452" s="272"/>
      <c r="C452" s="272"/>
      <c r="D452" s="272"/>
      <c r="E452" s="272"/>
      <c r="F452" s="272"/>
      <c r="G452" s="272"/>
      <c r="H452" s="272"/>
      <c r="I452" s="272"/>
      <c r="J452" s="272"/>
      <c r="K452" s="272"/>
      <c r="L452" s="272"/>
      <c r="M452" s="272"/>
      <c r="N452" s="272"/>
      <c r="O452" s="272"/>
      <c r="P452" s="272"/>
      <c r="Q452" s="272"/>
      <c r="R452" s="272"/>
      <c r="S452" s="272"/>
      <c r="T452" s="272"/>
      <c r="U452" s="272"/>
      <c r="V452" s="272"/>
      <c r="W452" s="272"/>
      <c r="X452" s="272"/>
      <c r="Y452" s="272"/>
      <c r="Z452" s="272"/>
      <c r="AA452" s="272"/>
      <c r="AB452" s="272"/>
      <c r="AC452" s="272"/>
    </row>
    <row r="453">
      <c r="A453" s="272"/>
      <c r="B453" s="272"/>
      <c r="C453" s="272"/>
      <c r="D453" s="272"/>
      <c r="E453" s="272"/>
      <c r="F453" s="272"/>
      <c r="G453" s="272"/>
      <c r="H453" s="272"/>
      <c r="I453" s="272"/>
      <c r="J453" s="272"/>
      <c r="K453" s="272"/>
      <c r="L453" s="272"/>
      <c r="M453" s="272"/>
      <c r="N453" s="272"/>
      <c r="O453" s="272"/>
      <c r="P453" s="272"/>
      <c r="Q453" s="272"/>
      <c r="R453" s="272"/>
      <c r="S453" s="272"/>
      <c r="T453" s="272"/>
      <c r="U453" s="272"/>
      <c r="V453" s="272"/>
      <c r="W453" s="272"/>
      <c r="X453" s="272"/>
      <c r="Y453" s="272"/>
      <c r="Z453" s="272"/>
      <c r="AA453" s="272"/>
      <c r="AB453" s="272"/>
      <c r="AC453" s="272"/>
    </row>
    <row r="454">
      <c r="A454" s="272"/>
      <c r="B454" s="272"/>
      <c r="C454" s="272"/>
      <c r="D454" s="272"/>
      <c r="E454" s="272"/>
      <c r="F454" s="272"/>
      <c r="G454" s="272"/>
      <c r="H454" s="272"/>
      <c r="I454" s="272"/>
      <c r="J454" s="272"/>
      <c r="K454" s="272"/>
      <c r="L454" s="272"/>
      <c r="M454" s="272"/>
      <c r="N454" s="272"/>
      <c r="O454" s="272"/>
      <c r="P454" s="272"/>
      <c r="Q454" s="272"/>
      <c r="R454" s="272"/>
      <c r="S454" s="272"/>
      <c r="T454" s="272"/>
      <c r="U454" s="272"/>
      <c r="V454" s="272"/>
      <c r="W454" s="272"/>
      <c r="X454" s="272"/>
      <c r="Y454" s="272"/>
      <c r="Z454" s="272"/>
      <c r="AA454" s="272"/>
      <c r="AB454" s="272"/>
      <c r="AC454" s="272"/>
    </row>
    <row r="455">
      <c r="A455" s="272"/>
      <c r="B455" s="272"/>
      <c r="C455" s="272"/>
      <c r="D455" s="272"/>
      <c r="E455" s="272"/>
      <c r="F455" s="272"/>
      <c r="G455" s="272"/>
      <c r="H455" s="272"/>
      <c r="I455" s="272"/>
      <c r="J455" s="272"/>
      <c r="K455" s="272"/>
      <c r="L455" s="272"/>
      <c r="M455" s="272"/>
      <c r="N455" s="272"/>
      <c r="O455" s="272"/>
      <c r="P455" s="272"/>
      <c r="Q455" s="272"/>
      <c r="R455" s="272"/>
      <c r="S455" s="272"/>
      <c r="T455" s="272"/>
      <c r="U455" s="272"/>
      <c r="V455" s="272"/>
      <c r="W455" s="272"/>
      <c r="X455" s="272"/>
      <c r="Y455" s="272"/>
      <c r="Z455" s="272"/>
      <c r="AA455" s="272"/>
      <c r="AB455" s="272"/>
      <c r="AC455" s="272"/>
    </row>
    <row r="456">
      <c r="A456" s="272"/>
      <c r="B456" s="272"/>
      <c r="C456" s="272"/>
      <c r="D456" s="272"/>
      <c r="E456" s="272"/>
      <c r="F456" s="272"/>
      <c r="G456" s="272"/>
      <c r="H456" s="272"/>
      <c r="I456" s="272"/>
      <c r="J456" s="272"/>
      <c r="K456" s="272"/>
      <c r="L456" s="272"/>
      <c r="M456" s="272"/>
      <c r="N456" s="272"/>
      <c r="O456" s="272"/>
      <c r="P456" s="272"/>
      <c r="Q456" s="272"/>
      <c r="R456" s="272"/>
      <c r="S456" s="272"/>
      <c r="T456" s="272"/>
      <c r="U456" s="272"/>
      <c r="V456" s="272"/>
      <c r="W456" s="272"/>
      <c r="X456" s="272"/>
      <c r="Y456" s="272"/>
      <c r="Z456" s="272"/>
      <c r="AA456" s="272"/>
      <c r="AB456" s="272"/>
      <c r="AC456" s="272"/>
    </row>
    <row r="457">
      <c r="A457" s="272"/>
      <c r="B457" s="272"/>
      <c r="C457" s="272"/>
      <c r="D457" s="272"/>
      <c r="E457" s="272"/>
      <c r="F457" s="272"/>
      <c r="G457" s="272"/>
      <c r="H457" s="272"/>
      <c r="I457" s="272"/>
      <c r="J457" s="272"/>
      <c r="K457" s="272"/>
      <c r="L457" s="272"/>
      <c r="M457" s="272"/>
      <c r="N457" s="272"/>
      <c r="O457" s="272"/>
      <c r="P457" s="272"/>
      <c r="Q457" s="272"/>
      <c r="R457" s="272"/>
      <c r="S457" s="272"/>
      <c r="T457" s="272"/>
      <c r="U457" s="272"/>
      <c r="V457" s="272"/>
      <c r="W457" s="272"/>
      <c r="X457" s="272"/>
      <c r="Y457" s="272"/>
      <c r="Z457" s="272"/>
      <c r="AA457" s="272"/>
      <c r="AB457" s="272"/>
      <c r="AC457" s="272"/>
    </row>
    <row r="458">
      <c r="A458" s="272"/>
      <c r="B458" s="272"/>
      <c r="C458" s="272"/>
      <c r="D458" s="272"/>
      <c r="E458" s="272"/>
      <c r="F458" s="272"/>
      <c r="G458" s="272"/>
      <c r="H458" s="272"/>
      <c r="I458" s="272"/>
      <c r="J458" s="272"/>
      <c r="K458" s="272"/>
      <c r="L458" s="272"/>
      <c r="M458" s="272"/>
      <c r="N458" s="272"/>
      <c r="O458" s="272"/>
      <c r="P458" s="272"/>
      <c r="Q458" s="272"/>
      <c r="R458" s="272"/>
      <c r="S458" s="272"/>
      <c r="T458" s="272"/>
      <c r="U458" s="272"/>
      <c r="V458" s="272"/>
      <c r="W458" s="272"/>
      <c r="X458" s="272"/>
      <c r="Y458" s="272"/>
      <c r="Z458" s="272"/>
      <c r="AA458" s="272"/>
      <c r="AB458" s="272"/>
      <c r="AC458" s="272"/>
    </row>
    <row r="459">
      <c r="A459" s="272"/>
      <c r="B459" s="272"/>
      <c r="C459" s="272"/>
      <c r="D459" s="272"/>
      <c r="E459" s="272"/>
      <c r="F459" s="272"/>
      <c r="G459" s="272"/>
      <c r="H459" s="272"/>
      <c r="I459" s="272"/>
      <c r="J459" s="272"/>
      <c r="K459" s="272"/>
      <c r="L459" s="272"/>
      <c r="M459" s="272"/>
      <c r="N459" s="272"/>
      <c r="O459" s="272"/>
      <c r="P459" s="272"/>
      <c r="Q459" s="272"/>
      <c r="R459" s="272"/>
      <c r="S459" s="272"/>
      <c r="T459" s="272"/>
      <c r="U459" s="272"/>
      <c r="V459" s="272"/>
      <c r="W459" s="272"/>
      <c r="X459" s="272"/>
      <c r="Y459" s="272"/>
      <c r="Z459" s="272"/>
      <c r="AA459" s="272"/>
      <c r="AB459" s="272"/>
      <c r="AC459" s="272"/>
    </row>
    <row r="460">
      <c r="A460" s="272"/>
      <c r="B460" s="272"/>
      <c r="C460" s="272"/>
      <c r="D460" s="272"/>
      <c r="E460" s="272"/>
      <c r="F460" s="272"/>
      <c r="G460" s="272"/>
      <c r="H460" s="272"/>
      <c r="I460" s="272"/>
      <c r="J460" s="272"/>
      <c r="K460" s="272"/>
      <c r="L460" s="272"/>
      <c r="M460" s="272"/>
      <c r="N460" s="272"/>
      <c r="O460" s="272"/>
      <c r="P460" s="272"/>
      <c r="Q460" s="272"/>
      <c r="R460" s="272"/>
      <c r="S460" s="272"/>
      <c r="T460" s="272"/>
      <c r="U460" s="272"/>
      <c r="V460" s="272"/>
      <c r="W460" s="272"/>
      <c r="X460" s="272"/>
      <c r="Y460" s="272"/>
      <c r="Z460" s="272"/>
      <c r="AA460" s="272"/>
      <c r="AB460" s="272"/>
      <c r="AC460" s="272"/>
    </row>
    <row r="461">
      <c r="A461" s="272"/>
      <c r="B461" s="272"/>
      <c r="C461" s="272"/>
      <c r="D461" s="272"/>
      <c r="E461" s="272"/>
      <c r="F461" s="272"/>
      <c r="G461" s="272"/>
      <c r="H461" s="272"/>
      <c r="I461" s="272"/>
      <c r="J461" s="272"/>
      <c r="K461" s="272"/>
      <c r="L461" s="272"/>
      <c r="M461" s="272"/>
      <c r="N461" s="272"/>
      <c r="O461" s="272"/>
      <c r="P461" s="272"/>
      <c r="Q461" s="272"/>
      <c r="R461" s="272"/>
      <c r="S461" s="272"/>
      <c r="T461" s="272"/>
      <c r="U461" s="272"/>
      <c r="V461" s="272"/>
      <c r="W461" s="272"/>
      <c r="X461" s="272"/>
      <c r="Y461" s="272"/>
      <c r="Z461" s="272"/>
      <c r="AA461" s="272"/>
      <c r="AB461" s="272"/>
      <c r="AC461" s="272"/>
    </row>
    <row r="462">
      <c r="A462" s="272"/>
      <c r="B462" s="272"/>
      <c r="C462" s="272"/>
      <c r="D462" s="272"/>
      <c r="E462" s="272"/>
      <c r="F462" s="272"/>
      <c r="G462" s="272"/>
      <c r="H462" s="272"/>
      <c r="I462" s="272"/>
      <c r="J462" s="272"/>
      <c r="K462" s="272"/>
      <c r="L462" s="272"/>
      <c r="M462" s="272"/>
      <c r="N462" s="272"/>
      <c r="O462" s="272"/>
      <c r="P462" s="272"/>
      <c r="Q462" s="272"/>
      <c r="R462" s="272"/>
      <c r="S462" s="272"/>
      <c r="T462" s="272"/>
      <c r="U462" s="272"/>
      <c r="V462" s="272"/>
      <c r="W462" s="272"/>
      <c r="X462" s="272"/>
      <c r="Y462" s="272"/>
      <c r="Z462" s="272"/>
      <c r="AA462" s="272"/>
      <c r="AB462" s="272"/>
      <c r="AC462" s="272"/>
    </row>
    <row r="463">
      <c r="A463" s="272"/>
      <c r="B463" s="272"/>
      <c r="C463" s="272"/>
      <c r="D463" s="272"/>
      <c r="E463" s="272"/>
      <c r="F463" s="272"/>
      <c r="G463" s="272"/>
      <c r="H463" s="272"/>
      <c r="I463" s="272"/>
      <c r="J463" s="272"/>
      <c r="K463" s="272"/>
      <c r="L463" s="272"/>
      <c r="M463" s="272"/>
      <c r="N463" s="272"/>
      <c r="O463" s="272"/>
      <c r="P463" s="272"/>
      <c r="Q463" s="272"/>
      <c r="R463" s="272"/>
      <c r="S463" s="272"/>
      <c r="T463" s="272"/>
      <c r="U463" s="272"/>
      <c r="V463" s="272"/>
      <c r="W463" s="272"/>
      <c r="X463" s="272"/>
      <c r="Y463" s="272"/>
      <c r="Z463" s="272"/>
      <c r="AA463" s="272"/>
      <c r="AB463" s="272"/>
      <c r="AC463" s="272"/>
    </row>
    <row r="464">
      <c r="A464" s="272"/>
      <c r="B464" s="272"/>
      <c r="C464" s="272"/>
      <c r="D464" s="272"/>
      <c r="E464" s="272"/>
      <c r="F464" s="272"/>
      <c r="G464" s="272"/>
      <c r="H464" s="272"/>
      <c r="I464" s="272"/>
      <c r="J464" s="272"/>
      <c r="K464" s="272"/>
      <c r="L464" s="272"/>
      <c r="M464" s="272"/>
      <c r="N464" s="272"/>
      <c r="O464" s="272"/>
      <c r="P464" s="272"/>
      <c r="Q464" s="272"/>
      <c r="R464" s="272"/>
      <c r="S464" s="272"/>
      <c r="T464" s="272"/>
      <c r="U464" s="272"/>
      <c r="V464" s="272"/>
      <c r="W464" s="272"/>
      <c r="X464" s="272"/>
      <c r="Y464" s="272"/>
      <c r="Z464" s="272"/>
      <c r="AA464" s="272"/>
      <c r="AB464" s="272"/>
      <c r="AC464" s="272"/>
    </row>
    <row r="465">
      <c r="A465" s="272"/>
      <c r="B465" s="272"/>
      <c r="C465" s="272"/>
      <c r="D465" s="272"/>
      <c r="E465" s="272"/>
      <c r="F465" s="272"/>
      <c r="G465" s="272"/>
      <c r="H465" s="272"/>
      <c r="I465" s="272"/>
      <c r="J465" s="272"/>
      <c r="K465" s="272"/>
      <c r="L465" s="272"/>
      <c r="M465" s="272"/>
      <c r="N465" s="272"/>
      <c r="O465" s="272"/>
      <c r="P465" s="272"/>
      <c r="Q465" s="272"/>
      <c r="R465" s="272"/>
      <c r="S465" s="272"/>
      <c r="T465" s="272"/>
      <c r="U465" s="272"/>
      <c r="V465" s="272"/>
      <c r="W465" s="272"/>
      <c r="X465" s="272"/>
      <c r="Y465" s="272"/>
      <c r="Z465" s="272"/>
      <c r="AA465" s="272"/>
      <c r="AB465" s="272"/>
      <c r="AC465" s="272"/>
    </row>
    <row r="466">
      <c r="A466" s="272"/>
      <c r="B466" s="272"/>
      <c r="C466" s="272"/>
      <c r="D466" s="272"/>
      <c r="E466" s="272"/>
      <c r="F466" s="272"/>
      <c r="G466" s="272"/>
      <c r="H466" s="272"/>
      <c r="I466" s="272"/>
      <c r="J466" s="272"/>
      <c r="K466" s="272"/>
      <c r="L466" s="272"/>
      <c r="M466" s="272"/>
      <c r="N466" s="272"/>
      <c r="O466" s="272"/>
      <c r="P466" s="272"/>
      <c r="Q466" s="272"/>
      <c r="R466" s="272"/>
      <c r="S466" s="272"/>
      <c r="T466" s="272"/>
      <c r="U466" s="272"/>
      <c r="V466" s="272"/>
      <c r="W466" s="272"/>
      <c r="X466" s="272"/>
      <c r="Y466" s="272"/>
      <c r="Z466" s="272"/>
      <c r="AA466" s="272"/>
      <c r="AB466" s="272"/>
      <c r="AC466" s="272"/>
    </row>
    <row r="467">
      <c r="A467" s="272"/>
      <c r="B467" s="272"/>
      <c r="C467" s="272"/>
      <c r="D467" s="272"/>
      <c r="E467" s="272"/>
      <c r="F467" s="272"/>
      <c r="G467" s="272"/>
      <c r="H467" s="272"/>
      <c r="I467" s="272"/>
      <c r="J467" s="272"/>
      <c r="K467" s="272"/>
      <c r="L467" s="272"/>
      <c r="M467" s="272"/>
      <c r="N467" s="272"/>
      <c r="O467" s="272"/>
      <c r="P467" s="272"/>
      <c r="Q467" s="272"/>
      <c r="R467" s="272"/>
      <c r="S467" s="272"/>
      <c r="T467" s="272"/>
      <c r="U467" s="272"/>
      <c r="V467" s="272"/>
      <c r="W467" s="272"/>
      <c r="X467" s="272"/>
      <c r="Y467" s="272"/>
      <c r="Z467" s="272"/>
      <c r="AA467" s="272"/>
      <c r="AB467" s="272"/>
      <c r="AC467" s="272"/>
    </row>
    <row r="468">
      <c r="A468" s="272"/>
      <c r="B468" s="272"/>
      <c r="C468" s="272"/>
      <c r="D468" s="272"/>
      <c r="E468" s="272"/>
      <c r="F468" s="272"/>
      <c r="G468" s="272"/>
      <c r="H468" s="272"/>
      <c r="I468" s="272"/>
      <c r="J468" s="272"/>
      <c r="K468" s="272"/>
      <c r="L468" s="272"/>
      <c r="M468" s="272"/>
      <c r="N468" s="272"/>
      <c r="O468" s="272"/>
      <c r="P468" s="272"/>
      <c r="Q468" s="272"/>
      <c r="R468" s="272"/>
      <c r="S468" s="272"/>
      <c r="T468" s="272"/>
      <c r="U468" s="272"/>
      <c r="V468" s="272"/>
      <c r="W468" s="272"/>
      <c r="X468" s="272"/>
      <c r="Y468" s="272"/>
      <c r="Z468" s="272"/>
      <c r="AA468" s="272"/>
      <c r="AB468" s="272"/>
      <c r="AC468" s="272"/>
    </row>
    <row r="469">
      <c r="A469" s="272"/>
      <c r="B469" s="272"/>
      <c r="C469" s="272"/>
      <c r="D469" s="272"/>
      <c r="E469" s="272"/>
      <c r="F469" s="272"/>
      <c r="G469" s="272"/>
      <c r="H469" s="272"/>
      <c r="I469" s="272"/>
      <c r="J469" s="272"/>
      <c r="K469" s="272"/>
      <c r="L469" s="272"/>
      <c r="M469" s="272"/>
      <c r="N469" s="272"/>
      <c r="O469" s="272"/>
      <c r="P469" s="272"/>
      <c r="Q469" s="272"/>
      <c r="R469" s="272"/>
      <c r="S469" s="272"/>
      <c r="T469" s="272"/>
      <c r="U469" s="272"/>
      <c r="V469" s="272"/>
      <c r="W469" s="272"/>
      <c r="X469" s="272"/>
      <c r="Y469" s="272"/>
      <c r="Z469" s="272"/>
      <c r="AA469" s="272"/>
      <c r="AB469" s="272"/>
      <c r="AC469" s="272"/>
    </row>
    <row r="470">
      <c r="A470" s="272"/>
      <c r="B470" s="272"/>
      <c r="C470" s="272"/>
      <c r="D470" s="272"/>
      <c r="E470" s="272"/>
      <c r="F470" s="272"/>
      <c r="G470" s="272"/>
      <c r="H470" s="272"/>
      <c r="I470" s="272"/>
      <c r="J470" s="272"/>
      <c r="K470" s="272"/>
      <c r="L470" s="272"/>
      <c r="M470" s="272"/>
      <c r="N470" s="272"/>
      <c r="O470" s="272"/>
      <c r="P470" s="272"/>
      <c r="Q470" s="272"/>
      <c r="R470" s="272"/>
      <c r="S470" s="272"/>
      <c r="T470" s="272"/>
      <c r="U470" s="272"/>
      <c r="V470" s="272"/>
      <c r="W470" s="272"/>
      <c r="X470" s="272"/>
      <c r="Y470" s="272"/>
      <c r="Z470" s="272"/>
      <c r="AA470" s="272"/>
      <c r="AB470" s="272"/>
      <c r="AC470" s="272"/>
    </row>
    <row r="471">
      <c r="A471" s="272"/>
      <c r="B471" s="272"/>
      <c r="C471" s="272"/>
      <c r="D471" s="272"/>
      <c r="E471" s="272"/>
      <c r="F471" s="272"/>
      <c r="G471" s="272"/>
      <c r="H471" s="272"/>
      <c r="I471" s="272"/>
      <c r="J471" s="272"/>
      <c r="K471" s="272"/>
      <c r="L471" s="272"/>
      <c r="M471" s="272"/>
      <c r="N471" s="272"/>
      <c r="O471" s="272"/>
      <c r="P471" s="272"/>
      <c r="Q471" s="272"/>
      <c r="R471" s="272"/>
      <c r="S471" s="272"/>
      <c r="T471" s="272"/>
      <c r="U471" s="272"/>
      <c r="V471" s="272"/>
      <c r="W471" s="272"/>
      <c r="X471" s="272"/>
      <c r="Y471" s="272"/>
      <c r="Z471" s="272"/>
      <c r="AA471" s="272"/>
      <c r="AB471" s="272"/>
      <c r="AC471" s="272"/>
    </row>
    <row r="472">
      <c r="A472" s="272"/>
      <c r="B472" s="272"/>
      <c r="C472" s="272"/>
      <c r="D472" s="272"/>
      <c r="E472" s="272"/>
      <c r="F472" s="272"/>
      <c r="G472" s="272"/>
      <c r="H472" s="272"/>
      <c r="I472" s="272"/>
      <c r="J472" s="272"/>
      <c r="K472" s="272"/>
      <c r="L472" s="272"/>
      <c r="M472" s="272"/>
      <c r="N472" s="272"/>
      <c r="O472" s="272"/>
      <c r="P472" s="272"/>
      <c r="Q472" s="272"/>
      <c r="R472" s="272"/>
      <c r="S472" s="272"/>
      <c r="T472" s="272"/>
      <c r="U472" s="272"/>
      <c r="V472" s="272"/>
      <c r="W472" s="272"/>
      <c r="X472" s="272"/>
      <c r="Y472" s="272"/>
      <c r="Z472" s="272"/>
      <c r="AA472" s="272"/>
      <c r="AB472" s="272"/>
      <c r="AC472" s="272"/>
    </row>
    <row r="473">
      <c r="A473" s="272"/>
      <c r="B473" s="272"/>
      <c r="C473" s="272"/>
      <c r="D473" s="272"/>
      <c r="E473" s="272"/>
      <c r="F473" s="272"/>
      <c r="G473" s="272"/>
      <c r="H473" s="272"/>
      <c r="I473" s="272"/>
      <c r="J473" s="272"/>
      <c r="K473" s="272"/>
      <c r="L473" s="272"/>
      <c r="M473" s="272"/>
      <c r="N473" s="272"/>
      <c r="O473" s="272"/>
      <c r="P473" s="272"/>
      <c r="Q473" s="272"/>
      <c r="R473" s="272"/>
      <c r="S473" s="272"/>
      <c r="T473" s="272"/>
      <c r="U473" s="272"/>
      <c r="V473" s="272"/>
      <c r="W473" s="272"/>
      <c r="X473" s="272"/>
      <c r="Y473" s="272"/>
      <c r="Z473" s="272"/>
      <c r="AA473" s="272"/>
      <c r="AB473" s="272"/>
      <c r="AC473" s="272"/>
    </row>
    <row r="474">
      <c r="A474" s="272"/>
      <c r="B474" s="272"/>
      <c r="C474" s="272"/>
      <c r="D474" s="272"/>
      <c r="E474" s="272"/>
      <c r="F474" s="272"/>
      <c r="G474" s="272"/>
      <c r="H474" s="272"/>
      <c r="I474" s="272"/>
      <c r="J474" s="272"/>
      <c r="K474" s="272"/>
      <c r="L474" s="272"/>
      <c r="M474" s="272"/>
      <c r="N474" s="272"/>
      <c r="O474" s="272"/>
      <c r="P474" s="272"/>
      <c r="Q474" s="272"/>
      <c r="R474" s="272"/>
      <c r="S474" s="272"/>
      <c r="T474" s="272"/>
      <c r="U474" s="272"/>
      <c r="V474" s="272"/>
      <c r="W474" s="272"/>
      <c r="X474" s="272"/>
      <c r="Y474" s="272"/>
      <c r="Z474" s="272"/>
      <c r="AA474" s="272"/>
      <c r="AB474" s="272"/>
      <c r="AC474" s="272"/>
    </row>
    <row r="475">
      <c r="A475" s="272"/>
      <c r="B475" s="272"/>
      <c r="C475" s="272"/>
      <c r="D475" s="272"/>
      <c r="E475" s="272"/>
      <c r="F475" s="272"/>
      <c r="G475" s="272"/>
      <c r="H475" s="272"/>
      <c r="I475" s="272"/>
      <c r="J475" s="272"/>
      <c r="K475" s="272"/>
      <c r="L475" s="272"/>
      <c r="M475" s="272"/>
      <c r="N475" s="272"/>
      <c r="O475" s="272"/>
      <c r="P475" s="272"/>
      <c r="Q475" s="272"/>
      <c r="R475" s="272"/>
      <c r="S475" s="272"/>
      <c r="T475" s="272"/>
      <c r="U475" s="272"/>
      <c r="V475" s="272"/>
      <c r="W475" s="272"/>
      <c r="X475" s="272"/>
      <c r="Y475" s="272"/>
      <c r="Z475" s="272"/>
      <c r="AA475" s="272"/>
      <c r="AB475" s="272"/>
      <c r="AC475" s="272"/>
    </row>
    <row r="476">
      <c r="A476" s="272"/>
      <c r="B476" s="272"/>
      <c r="C476" s="272"/>
      <c r="D476" s="272"/>
      <c r="E476" s="272"/>
      <c r="F476" s="272"/>
      <c r="G476" s="272"/>
      <c r="H476" s="272"/>
      <c r="I476" s="272"/>
      <c r="J476" s="272"/>
      <c r="K476" s="272"/>
      <c r="L476" s="272"/>
      <c r="M476" s="272"/>
      <c r="N476" s="272"/>
      <c r="O476" s="272"/>
      <c r="P476" s="272"/>
      <c r="Q476" s="272"/>
      <c r="R476" s="272"/>
      <c r="S476" s="272"/>
      <c r="T476" s="272"/>
      <c r="U476" s="272"/>
      <c r="V476" s="272"/>
      <c r="W476" s="272"/>
      <c r="X476" s="272"/>
      <c r="Y476" s="272"/>
      <c r="Z476" s="272"/>
      <c r="AA476" s="272"/>
      <c r="AB476" s="272"/>
      <c r="AC476" s="272"/>
    </row>
    <row r="477">
      <c r="A477" s="272"/>
      <c r="B477" s="272"/>
      <c r="C477" s="272"/>
      <c r="D477" s="272"/>
      <c r="E477" s="272"/>
      <c r="F477" s="272"/>
      <c r="G477" s="272"/>
      <c r="H477" s="272"/>
      <c r="I477" s="272"/>
      <c r="J477" s="272"/>
      <c r="K477" s="272"/>
      <c r="L477" s="272"/>
      <c r="M477" s="272"/>
      <c r="N477" s="272"/>
      <c r="O477" s="272"/>
      <c r="P477" s="272"/>
      <c r="Q477" s="272"/>
      <c r="R477" s="272"/>
      <c r="S477" s="272"/>
      <c r="T477" s="272"/>
      <c r="U477" s="272"/>
      <c r="V477" s="272"/>
      <c r="W477" s="272"/>
      <c r="X477" s="272"/>
      <c r="Y477" s="272"/>
      <c r="Z477" s="272"/>
      <c r="AA477" s="272"/>
      <c r="AB477" s="272"/>
      <c r="AC477" s="272"/>
    </row>
    <row r="478">
      <c r="A478" s="272"/>
      <c r="B478" s="272"/>
      <c r="C478" s="272"/>
      <c r="D478" s="272"/>
      <c r="E478" s="272"/>
      <c r="F478" s="272"/>
      <c r="G478" s="272"/>
      <c r="H478" s="272"/>
      <c r="I478" s="272"/>
      <c r="J478" s="272"/>
      <c r="K478" s="272"/>
      <c r="L478" s="272"/>
      <c r="M478" s="272"/>
      <c r="N478" s="272"/>
      <c r="O478" s="272"/>
      <c r="P478" s="272"/>
      <c r="Q478" s="272"/>
      <c r="R478" s="272"/>
      <c r="S478" s="272"/>
      <c r="T478" s="272"/>
      <c r="U478" s="272"/>
      <c r="V478" s="272"/>
      <c r="W478" s="272"/>
      <c r="X478" s="272"/>
      <c r="Y478" s="272"/>
      <c r="Z478" s="272"/>
      <c r="AA478" s="272"/>
      <c r="AB478" s="272"/>
      <c r="AC478" s="272"/>
    </row>
    <row r="479">
      <c r="A479" s="272"/>
      <c r="B479" s="272"/>
      <c r="C479" s="272"/>
      <c r="D479" s="272"/>
      <c r="E479" s="272"/>
      <c r="F479" s="272"/>
      <c r="G479" s="272"/>
      <c r="H479" s="272"/>
      <c r="I479" s="272"/>
      <c r="J479" s="272"/>
      <c r="K479" s="272"/>
      <c r="L479" s="272"/>
      <c r="M479" s="272"/>
      <c r="N479" s="272"/>
      <c r="O479" s="272"/>
      <c r="P479" s="272"/>
      <c r="Q479" s="272"/>
      <c r="R479" s="272"/>
      <c r="S479" s="272"/>
      <c r="T479" s="272"/>
      <c r="U479" s="272"/>
      <c r="V479" s="272"/>
      <c r="W479" s="272"/>
      <c r="X479" s="272"/>
      <c r="Y479" s="272"/>
      <c r="Z479" s="272"/>
      <c r="AA479" s="272"/>
      <c r="AB479" s="272"/>
      <c r="AC479" s="272"/>
    </row>
    <row r="480">
      <c r="A480" s="272"/>
      <c r="B480" s="272"/>
      <c r="C480" s="272"/>
      <c r="D480" s="272"/>
      <c r="E480" s="272"/>
      <c r="F480" s="272"/>
      <c r="G480" s="272"/>
      <c r="H480" s="272"/>
      <c r="I480" s="272"/>
      <c r="J480" s="272"/>
      <c r="K480" s="272"/>
      <c r="L480" s="272"/>
      <c r="M480" s="272"/>
      <c r="N480" s="272"/>
      <c r="O480" s="272"/>
      <c r="P480" s="272"/>
      <c r="Q480" s="272"/>
      <c r="R480" s="272"/>
      <c r="S480" s="272"/>
      <c r="T480" s="272"/>
      <c r="U480" s="272"/>
      <c r="V480" s="272"/>
      <c r="W480" s="272"/>
      <c r="X480" s="272"/>
      <c r="Y480" s="272"/>
      <c r="Z480" s="272"/>
      <c r="AA480" s="272"/>
      <c r="AB480" s="272"/>
      <c r="AC480" s="272"/>
    </row>
    <row r="481">
      <c r="A481" s="272"/>
      <c r="B481" s="272"/>
      <c r="C481" s="272"/>
      <c r="D481" s="272"/>
      <c r="E481" s="272"/>
      <c r="F481" s="272"/>
      <c r="G481" s="272"/>
      <c r="H481" s="272"/>
      <c r="I481" s="272"/>
      <c r="J481" s="272"/>
      <c r="K481" s="272"/>
      <c r="L481" s="272"/>
      <c r="M481" s="272"/>
      <c r="N481" s="272"/>
      <c r="O481" s="272"/>
      <c r="P481" s="272"/>
      <c r="Q481" s="272"/>
      <c r="R481" s="272"/>
      <c r="S481" s="272"/>
      <c r="T481" s="272"/>
      <c r="U481" s="272"/>
      <c r="V481" s="272"/>
      <c r="W481" s="272"/>
      <c r="X481" s="272"/>
      <c r="Y481" s="272"/>
      <c r="Z481" s="272"/>
      <c r="AA481" s="272"/>
      <c r="AB481" s="272"/>
      <c r="AC481" s="272"/>
    </row>
    <row r="482">
      <c r="A482" s="272"/>
      <c r="B482" s="272"/>
      <c r="C482" s="272"/>
      <c r="D482" s="272"/>
      <c r="E482" s="272"/>
      <c r="F482" s="272"/>
      <c r="G482" s="272"/>
      <c r="H482" s="272"/>
      <c r="I482" s="272"/>
      <c r="J482" s="272"/>
      <c r="K482" s="272"/>
      <c r="L482" s="272"/>
      <c r="M482" s="272"/>
      <c r="N482" s="272"/>
      <c r="O482" s="272"/>
      <c r="P482" s="272"/>
      <c r="Q482" s="272"/>
      <c r="R482" s="272"/>
      <c r="S482" s="272"/>
      <c r="T482" s="272"/>
      <c r="U482" s="272"/>
      <c r="V482" s="272"/>
      <c r="W482" s="272"/>
      <c r="X482" s="272"/>
      <c r="Y482" s="272"/>
      <c r="Z482" s="272"/>
      <c r="AA482" s="272"/>
      <c r="AB482" s="272"/>
      <c r="AC482" s="272"/>
    </row>
    <row r="483">
      <c r="A483" s="272"/>
      <c r="B483" s="272"/>
      <c r="C483" s="272"/>
      <c r="D483" s="272"/>
      <c r="E483" s="272"/>
      <c r="F483" s="272"/>
      <c r="G483" s="272"/>
      <c r="H483" s="272"/>
      <c r="I483" s="272"/>
      <c r="J483" s="272"/>
      <c r="K483" s="272"/>
      <c r="L483" s="272"/>
      <c r="M483" s="272"/>
      <c r="N483" s="272"/>
      <c r="O483" s="272"/>
      <c r="P483" s="272"/>
      <c r="Q483" s="272"/>
      <c r="R483" s="272"/>
      <c r="S483" s="272"/>
      <c r="T483" s="272"/>
      <c r="U483" s="272"/>
      <c r="V483" s="272"/>
      <c r="W483" s="272"/>
      <c r="X483" s="272"/>
      <c r="Y483" s="272"/>
      <c r="Z483" s="272"/>
      <c r="AA483" s="272"/>
      <c r="AB483" s="272"/>
      <c r="AC483" s="272"/>
    </row>
    <row r="484">
      <c r="A484" s="272"/>
      <c r="B484" s="272"/>
      <c r="C484" s="272"/>
      <c r="D484" s="272"/>
      <c r="E484" s="272"/>
      <c r="F484" s="272"/>
      <c r="G484" s="272"/>
      <c r="H484" s="272"/>
      <c r="I484" s="272"/>
      <c r="J484" s="272"/>
      <c r="K484" s="272"/>
      <c r="L484" s="272"/>
      <c r="M484" s="272"/>
      <c r="N484" s="272"/>
      <c r="O484" s="272"/>
      <c r="P484" s="272"/>
      <c r="Q484" s="272"/>
      <c r="R484" s="272"/>
      <c r="S484" s="272"/>
      <c r="T484" s="272"/>
      <c r="U484" s="272"/>
      <c r="V484" s="272"/>
      <c r="W484" s="272"/>
      <c r="X484" s="272"/>
      <c r="Y484" s="272"/>
      <c r="Z484" s="272"/>
      <c r="AA484" s="272"/>
      <c r="AB484" s="272"/>
      <c r="AC484" s="272"/>
    </row>
    <row r="485">
      <c r="A485" s="272"/>
      <c r="B485" s="272"/>
      <c r="C485" s="272"/>
      <c r="D485" s="272"/>
      <c r="E485" s="272"/>
      <c r="F485" s="272"/>
      <c r="G485" s="272"/>
      <c r="H485" s="272"/>
      <c r="I485" s="272"/>
      <c r="J485" s="272"/>
      <c r="K485" s="272"/>
      <c r="L485" s="272"/>
      <c r="M485" s="272"/>
      <c r="N485" s="272"/>
      <c r="O485" s="272"/>
      <c r="P485" s="272"/>
      <c r="Q485" s="272"/>
      <c r="R485" s="272"/>
      <c r="S485" s="272"/>
      <c r="T485" s="272"/>
      <c r="U485" s="272"/>
      <c r="V485" s="272"/>
      <c r="W485" s="272"/>
      <c r="X485" s="272"/>
      <c r="Y485" s="272"/>
      <c r="Z485" s="272"/>
      <c r="AA485" s="272"/>
      <c r="AB485" s="272"/>
      <c r="AC485" s="272"/>
    </row>
    <row r="486">
      <c r="A486" s="272"/>
      <c r="B486" s="272"/>
      <c r="C486" s="272"/>
      <c r="D486" s="272"/>
      <c r="E486" s="272"/>
      <c r="F486" s="272"/>
      <c r="G486" s="272"/>
      <c r="H486" s="272"/>
      <c r="I486" s="272"/>
      <c r="J486" s="272"/>
      <c r="K486" s="272"/>
      <c r="L486" s="272"/>
      <c r="M486" s="272"/>
      <c r="N486" s="272"/>
      <c r="O486" s="272"/>
      <c r="P486" s="272"/>
      <c r="Q486" s="272"/>
      <c r="R486" s="272"/>
      <c r="S486" s="272"/>
      <c r="T486" s="272"/>
      <c r="U486" s="272"/>
      <c r="V486" s="272"/>
      <c r="W486" s="272"/>
      <c r="X486" s="272"/>
      <c r="Y486" s="272"/>
      <c r="Z486" s="272"/>
      <c r="AA486" s="272"/>
      <c r="AB486" s="272"/>
      <c r="AC486" s="272"/>
    </row>
    <row r="487">
      <c r="A487" s="272"/>
      <c r="B487" s="272"/>
      <c r="C487" s="272"/>
      <c r="D487" s="272"/>
      <c r="E487" s="272"/>
      <c r="F487" s="272"/>
      <c r="G487" s="272"/>
      <c r="H487" s="272"/>
      <c r="I487" s="272"/>
      <c r="J487" s="272"/>
      <c r="K487" s="272"/>
      <c r="L487" s="272"/>
      <c r="M487" s="272"/>
      <c r="N487" s="272"/>
      <c r="O487" s="272"/>
      <c r="P487" s="272"/>
      <c r="Q487" s="272"/>
      <c r="R487" s="272"/>
      <c r="S487" s="272"/>
      <c r="T487" s="272"/>
      <c r="U487" s="272"/>
      <c r="V487" s="272"/>
      <c r="W487" s="272"/>
      <c r="X487" s="272"/>
      <c r="Y487" s="272"/>
      <c r="Z487" s="272"/>
      <c r="AA487" s="272"/>
      <c r="AB487" s="272"/>
      <c r="AC487" s="272"/>
    </row>
    <row r="488">
      <c r="A488" s="272"/>
      <c r="B488" s="272"/>
      <c r="C488" s="272"/>
      <c r="D488" s="272"/>
      <c r="E488" s="272"/>
      <c r="F488" s="272"/>
      <c r="G488" s="272"/>
      <c r="H488" s="272"/>
      <c r="I488" s="272"/>
      <c r="J488" s="272"/>
      <c r="K488" s="272"/>
      <c r="L488" s="272"/>
      <c r="M488" s="272"/>
      <c r="N488" s="272"/>
      <c r="O488" s="272"/>
      <c r="P488" s="272"/>
      <c r="Q488" s="272"/>
      <c r="R488" s="272"/>
      <c r="S488" s="272"/>
      <c r="T488" s="272"/>
      <c r="U488" s="272"/>
      <c r="V488" s="272"/>
      <c r="W488" s="272"/>
      <c r="X488" s="272"/>
      <c r="Y488" s="272"/>
      <c r="Z488" s="272"/>
      <c r="AA488" s="272"/>
      <c r="AB488" s="272"/>
      <c r="AC488" s="272"/>
    </row>
    <row r="489">
      <c r="A489" s="272"/>
      <c r="B489" s="272"/>
      <c r="C489" s="272"/>
      <c r="D489" s="272"/>
      <c r="E489" s="272"/>
      <c r="F489" s="272"/>
      <c r="G489" s="272"/>
      <c r="H489" s="272"/>
      <c r="I489" s="272"/>
      <c r="J489" s="272"/>
      <c r="K489" s="272"/>
      <c r="L489" s="272"/>
      <c r="M489" s="272"/>
      <c r="N489" s="272"/>
      <c r="O489" s="272"/>
      <c r="P489" s="272"/>
      <c r="Q489" s="272"/>
      <c r="R489" s="272"/>
      <c r="S489" s="272"/>
      <c r="T489" s="272"/>
      <c r="U489" s="272"/>
      <c r="V489" s="272"/>
      <c r="W489" s="272"/>
      <c r="X489" s="272"/>
      <c r="Y489" s="272"/>
      <c r="Z489" s="272"/>
      <c r="AA489" s="272"/>
      <c r="AB489" s="272"/>
      <c r="AC489" s="272"/>
    </row>
    <row r="490">
      <c r="A490" s="272"/>
      <c r="B490" s="272"/>
      <c r="C490" s="272"/>
      <c r="D490" s="272"/>
      <c r="E490" s="272"/>
      <c r="F490" s="272"/>
      <c r="G490" s="272"/>
      <c r="H490" s="272"/>
      <c r="I490" s="272"/>
      <c r="J490" s="272"/>
      <c r="K490" s="272"/>
      <c r="L490" s="272"/>
      <c r="M490" s="272"/>
      <c r="N490" s="272"/>
      <c r="O490" s="272"/>
      <c r="P490" s="272"/>
      <c r="Q490" s="272"/>
      <c r="R490" s="272"/>
      <c r="S490" s="272"/>
      <c r="T490" s="272"/>
      <c r="U490" s="272"/>
      <c r="V490" s="272"/>
      <c r="W490" s="272"/>
      <c r="X490" s="272"/>
      <c r="Y490" s="272"/>
      <c r="Z490" s="272"/>
      <c r="AA490" s="272"/>
      <c r="AB490" s="272"/>
      <c r="AC490" s="272"/>
    </row>
    <row r="491">
      <c r="A491" s="272"/>
      <c r="B491" s="272"/>
      <c r="C491" s="272"/>
      <c r="D491" s="272"/>
      <c r="E491" s="272"/>
      <c r="F491" s="272"/>
      <c r="G491" s="272"/>
      <c r="H491" s="272"/>
      <c r="I491" s="272"/>
      <c r="J491" s="272"/>
      <c r="K491" s="272"/>
      <c r="L491" s="272"/>
      <c r="M491" s="272"/>
      <c r="N491" s="272"/>
      <c r="O491" s="272"/>
      <c r="P491" s="272"/>
      <c r="Q491" s="272"/>
      <c r="R491" s="272"/>
      <c r="S491" s="272"/>
      <c r="T491" s="272"/>
      <c r="U491" s="272"/>
      <c r="V491" s="272"/>
      <c r="W491" s="272"/>
      <c r="X491" s="272"/>
      <c r="Y491" s="272"/>
      <c r="Z491" s="272"/>
      <c r="AA491" s="272"/>
      <c r="AB491" s="272"/>
      <c r="AC491" s="272"/>
    </row>
    <row r="492">
      <c r="A492" s="272"/>
      <c r="B492" s="272"/>
      <c r="C492" s="272"/>
      <c r="D492" s="272"/>
      <c r="E492" s="272"/>
      <c r="F492" s="272"/>
      <c r="G492" s="272"/>
      <c r="H492" s="272"/>
      <c r="I492" s="272"/>
      <c r="J492" s="272"/>
      <c r="K492" s="272"/>
      <c r="L492" s="272"/>
      <c r="M492" s="272"/>
      <c r="N492" s="272"/>
      <c r="O492" s="272"/>
      <c r="P492" s="272"/>
      <c r="Q492" s="272"/>
      <c r="R492" s="272"/>
      <c r="S492" s="272"/>
      <c r="T492" s="272"/>
      <c r="U492" s="272"/>
      <c r="V492" s="272"/>
      <c r="W492" s="272"/>
      <c r="X492" s="272"/>
      <c r="Y492" s="272"/>
      <c r="Z492" s="272"/>
      <c r="AA492" s="272"/>
      <c r="AB492" s="272"/>
      <c r="AC492" s="272"/>
    </row>
    <row r="493">
      <c r="A493" s="272"/>
      <c r="B493" s="272"/>
      <c r="C493" s="272"/>
      <c r="D493" s="272"/>
      <c r="E493" s="272"/>
      <c r="F493" s="272"/>
      <c r="G493" s="272"/>
      <c r="H493" s="272"/>
      <c r="I493" s="272"/>
      <c r="J493" s="272"/>
      <c r="K493" s="272"/>
      <c r="L493" s="272"/>
      <c r="M493" s="272"/>
      <c r="N493" s="272"/>
      <c r="O493" s="272"/>
      <c r="P493" s="272"/>
      <c r="Q493" s="272"/>
      <c r="R493" s="272"/>
      <c r="S493" s="272"/>
      <c r="T493" s="272"/>
      <c r="U493" s="272"/>
      <c r="V493" s="272"/>
      <c r="W493" s="272"/>
      <c r="X493" s="272"/>
      <c r="Y493" s="272"/>
      <c r="Z493" s="272"/>
      <c r="AA493" s="272"/>
      <c r="AB493" s="272"/>
      <c r="AC493" s="272"/>
    </row>
    <row r="494">
      <c r="A494" s="272"/>
      <c r="B494" s="272"/>
      <c r="C494" s="272"/>
      <c r="D494" s="272"/>
      <c r="E494" s="272"/>
      <c r="F494" s="272"/>
      <c r="G494" s="272"/>
      <c r="H494" s="272"/>
      <c r="I494" s="272"/>
      <c r="J494" s="272"/>
      <c r="K494" s="272"/>
      <c r="L494" s="272"/>
      <c r="M494" s="272"/>
      <c r="N494" s="272"/>
      <c r="O494" s="272"/>
      <c r="P494" s="272"/>
      <c r="Q494" s="272"/>
      <c r="R494" s="272"/>
      <c r="S494" s="272"/>
      <c r="T494" s="272"/>
      <c r="U494" s="272"/>
      <c r="V494" s="272"/>
      <c r="W494" s="272"/>
      <c r="X494" s="272"/>
      <c r="Y494" s="272"/>
      <c r="Z494" s="272"/>
      <c r="AA494" s="272"/>
      <c r="AB494" s="272"/>
      <c r="AC494" s="272"/>
    </row>
    <row r="495">
      <c r="A495" s="272"/>
      <c r="B495" s="272"/>
      <c r="C495" s="272"/>
      <c r="D495" s="272"/>
      <c r="E495" s="272"/>
      <c r="F495" s="272"/>
      <c r="G495" s="272"/>
      <c r="H495" s="272"/>
      <c r="I495" s="272"/>
      <c r="J495" s="272"/>
      <c r="K495" s="272"/>
      <c r="L495" s="272"/>
      <c r="M495" s="272"/>
      <c r="N495" s="272"/>
      <c r="O495" s="272"/>
      <c r="P495" s="272"/>
      <c r="Q495" s="272"/>
      <c r="R495" s="272"/>
      <c r="S495" s="272"/>
      <c r="T495" s="272"/>
      <c r="U495" s="272"/>
      <c r="V495" s="272"/>
      <c r="W495" s="272"/>
      <c r="X495" s="272"/>
      <c r="Y495" s="272"/>
      <c r="Z495" s="272"/>
      <c r="AA495" s="272"/>
      <c r="AB495" s="272"/>
      <c r="AC495" s="272"/>
    </row>
    <row r="496">
      <c r="A496" s="272"/>
      <c r="B496" s="272"/>
      <c r="C496" s="272"/>
      <c r="D496" s="272"/>
      <c r="E496" s="272"/>
      <c r="F496" s="272"/>
      <c r="G496" s="272"/>
      <c r="H496" s="272"/>
      <c r="I496" s="272"/>
      <c r="J496" s="272"/>
      <c r="K496" s="272"/>
      <c r="L496" s="272"/>
      <c r="M496" s="272"/>
      <c r="N496" s="272"/>
      <c r="O496" s="272"/>
      <c r="P496" s="272"/>
      <c r="Q496" s="272"/>
      <c r="R496" s="272"/>
      <c r="S496" s="272"/>
      <c r="T496" s="272"/>
      <c r="U496" s="272"/>
      <c r="V496" s="272"/>
      <c r="W496" s="272"/>
      <c r="X496" s="272"/>
      <c r="Y496" s="272"/>
      <c r="Z496" s="272"/>
      <c r="AA496" s="272"/>
      <c r="AB496" s="272"/>
      <c r="AC496" s="272"/>
    </row>
    <row r="497">
      <c r="A497" s="272"/>
      <c r="B497" s="272"/>
      <c r="C497" s="272"/>
      <c r="D497" s="272"/>
      <c r="E497" s="272"/>
      <c r="F497" s="272"/>
      <c r="G497" s="272"/>
      <c r="H497" s="272"/>
      <c r="I497" s="272"/>
      <c r="J497" s="272"/>
      <c r="K497" s="272"/>
      <c r="L497" s="272"/>
      <c r="M497" s="272"/>
      <c r="N497" s="272"/>
      <c r="O497" s="272"/>
      <c r="P497" s="272"/>
      <c r="Q497" s="272"/>
      <c r="R497" s="272"/>
      <c r="S497" s="272"/>
      <c r="T497" s="272"/>
      <c r="U497" s="272"/>
      <c r="V497" s="272"/>
      <c r="W497" s="272"/>
      <c r="X497" s="272"/>
      <c r="Y497" s="272"/>
      <c r="Z497" s="272"/>
      <c r="AA497" s="272"/>
      <c r="AB497" s="272"/>
      <c r="AC497" s="272"/>
    </row>
    <row r="498">
      <c r="A498" s="272"/>
      <c r="B498" s="272"/>
      <c r="C498" s="272"/>
      <c r="D498" s="272"/>
      <c r="E498" s="272"/>
      <c r="F498" s="272"/>
      <c r="G498" s="272"/>
      <c r="H498" s="272"/>
      <c r="I498" s="272"/>
      <c r="J498" s="272"/>
      <c r="K498" s="272"/>
      <c r="L498" s="272"/>
      <c r="M498" s="272"/>
      <c r="N498" s="272"/>
      <c r="O498" s="272"/>
      <c r="P498" s="272"/>
      <c r="Q498" s="272"/>
      <c r="R498" s="272"/>
      <c r="S498" s="272"/>
      <c r="T498" s="272"/>
      <c r="U498" s="272"/>
      <c r="V498" s="272"/>
      <c r="W498" s="272"/>
      <c r="X498" s="272"/>
      <c r="Y498" s="272"/>
      <c r="Z498" s="272"/>
      <c r="AA498" s="272"/>
      <c r="AB498" s="272"/>
      <c r="AC498" s="272"/>
    </row>
    <row r="499">
      <c r="A499" s="272"/>
      <c r="B499" s="272"/>
      <c r="C499" s="272"/>
      <c r="D499" s="272"/>
      <c r="E499" s="272"/>
      <c r="F499" s="272"/>
      <c r="G499" s="272"/>
      <c r="H499" s="272"/>
      <c r="I499" s="272"/>
      <c r="J499" s="272"/>
      <c r="K499" s="272"/>
      <c r="L499" s="272"/>
      <c r="M499" s="272"/>
      <c r="N499" s="272"/>
      <c r="O499" s="272"/>
      <c r="P499" s="272"/>
      <c r="Q499" s="272"/>
      <c r="R499" s="272"/>
      <c r="S499" s="272"/>
      <c r="T499" s="272"/>
      <c r="U499" s="272"/>
      <c r="V499" s="272"/>
      <c r="W499" s="272"/>
      <c r="X499" s="272"/>
      <c r="Y499" s="272"/>
      <c r="Z499" s="272"/>
      <c r="AA499" s="272"/>
      <c r="AB499" s="272"/>
      <c r="AC499" s="272"/>
    </row>
    <row r="500">
      <c r="A500" s="272"/>
      <c r="B500" s="272"/>
      <c r="C500" s="272"/>
      <c r="D500" s="272"/>
      <c r="E500" s="272"/>
      <c r="F500" s="272"/>
      <c r="G500" s="272"/>
      <c r="H500" s="272"/>
      <c r="I500" s="272"/>
      <c r="J500" s="272"/>
      <c r="K500" s="272"/>
      <c r="L500" s="272"/>
      <c r="M500" s="272"/>
      <c r="N500" s="272"/>
      <c r="O500" s="272"/>
      <c r="P500" s="272"/>
      <c r="Q500" s="272"/>
      <c r="R500" s="272"/>
      <c r="S500" s="272"/>
      <c r="T500" s="272"/>
      <c r="U500" s="272"/>
      <c r="V500" s="272"/>
      <c r="W500" s="272"/>
      <c r="X500" s="272"/>
      <c r="Y500" s="272"/>
      <c r="Z500" s="272"/>
      <c r="AA500" s="272"/>
      <c r="AB500" s="272"/>
      <c r="AC500" s="272"/>
    </row>
    <row r="501">
      <c r="A501" s="272"/>
      <c r="B501" s="272"/>
      <c r="C501" s="272"/>
      <c r="D501" s="272"/>
      <c r="E501" s="272"/>
      <c r="F501" s="272"/>
      <c r="G501" s="272"/>
      <c r="H501" s="272"/>
      <c r="I501" s="272"/>
      <c r="J501" s="272"/>
      <c r="K501" s="272"/>
      <c r="L501" s="272"/>
      <c r="M501" s="272"/>
      <c r="N501" s="272"/>
      <c r="O501" s="272"/>
      <c r="P501" s="272"/>
      <c r="Q501" s="272"/>
      <c r="R501" s="272"/>
      <c r="S501" s="272"/>
      <c r="T501" s="272"/>
      <c r="U501" s="272"/>
      <c r="V501" s="272"/>
      <c r="W501" s="272"/>
      <c r="X501" s="272"/>
      <c r="Y501" s="272"/>
      <c r="Z501" s="272"/>
      <c r="AA501" s="272"/>
      <c r="AB501" s="272"/>
      <c r="AC501" s="272"/>
    </row>
    <row r="502">
      <c r="A502" s="272"/>
      <c r="B502" s="272"/>
      <c r="C502" s="272"/>
      <c r="D502" s="272"/>
      <c r="E502" s="272"/>
      <c r="F502" s="272"/>
      <c r="G502" s="272"/>
      <c r="H502" s="272"/>
      <c r="I502" s="272"/>
      <c r="J502" s="272"/>
      <c r="K502" s="272"/>
      <c r="L502" s="272"/>
      <c r="M502" s="272"/>
      <c r="N502" s="272"/>
      <c r="O502" s="272"/>
      <c r="P502" s="272"/>
      <c r="Q502" s="272"/>
      <c r="R502" s="272"/>
      <c r="S502" s="272"/>
      <c r="T502" s="272"/>
      <c r="U502" s="272"/>
      <c r="V502" s="272"/>
      <c r="W502" s="272"/>
      <c r="X502" s="272"/>
      <c r="Y502" s="272"/>
      <c r="Z502" s="272"/>
      <c r="AA502" s="272"/>
      <c r="AB502" s="272"/>
      <c r="AC502" s="272"/>
    </row>
    <row r="503">
      <c r="A503" s="272"/>
      <c r="B503" s="272"/>
      <c r="C503" s="272"/>
      <c r="D503" s="272"/>
      <c r="E503" s="272"/>
      <c r="F503" s="272"/>
      <c r="G503" s="272"/>
      <c r="H503" s="272"/>
      <c r="I503" s="272"/>
      <c r="J503" s="272"/>
      <c r="K503" s="272"/>
      <c r="L503" s="272"/>
      <c r="M503" s="272"/>
      <c r="N503" s="272"/>
      <c r="O503" s="272"/>
      <c r="P503" s="272"/>
      <c r="Q503" s="272"/>
      <c r="R503" s="272"/>
      <c r="S503" s="272"/>
      <c r="T503" s="272"/>
      <c r="U503" s="272"/>
      <c r="V503" s="272"/>
      <c r="W503" s="272"/>
      <c r="X503" s="272"/>
      <c r="Y503" s="272"/>
      <c r="Z503" s="272"/>
      <c r="AA503" s="272"/>
      <c r="AB503" s="272"/>
      <c r="AC503" s="272"/>
    </row>
    <row r="504">
      <c r="A504" s="272"/>
      <c r="B504" s="272"/>
      <c r="C504" s="272"/>
      <c r="D504" s="272"/>
      <c r="E504" s="272"/>
      <c r="F504" s="272"/>
      <c r="G504" s="272"/>
      <c r="H504" s="272"/>
      <c r="I504" s="272"/>
      <c r="J504" s="272"/>
      <c r="K504" s="272"/>
      <c r="L504" s="272"/>
      <c r="M504" s="272"/>
      <c r="N504" s="272"/>
      <c r="O504" s="272"/>
      <c r="P504" s="272"/>
      <c r="Q504" s="272"/>
      <c r="R504" s="272"/>
      <c r="S504" s="272"/>
      <c r="T504" s="272"/>
      <c r="U504" s="272"/>
      <c r="V504" s="272"/>
      <c r="W504" s="272"/>
      <c r="X504" s="272"/>
      <c r="Y504" s="272"/>
      <c r="Z504" s="272"/>
      <c r="AA504" s="272"/>
      <c r="AB504" s="272"/>
      <c r="AC504" s="272"/>
    </row>
    <row r="505">
      <c r="A505" s="272"/>
      <c r="B505" s="272"/>
      <c r="C505" s="272"/>
      <c r="D505" s="272"/>
      <c r="E505" s="272"/>
      <c r="F505" s="272"/>
      <c r="G505" s="272"/>
      <c r="H505" s="272"/>
      <c r="I505" s="272"/>
      <c r="J505" s="272"/>
      <c r="K505" s="272"/>
      <c r="L505" s="272"/>
      <c r="M505" s="272"/>
      <c r="N505" s="272"/>
      <c r="O505" s="272"/>
      <c r="P505" s="272"/>
      <c r="Q505" s="272"/>
      <c r="R505" s="272"/>
      <c r="S505" s="272"/>
      <c r="T505" s="272"/>
      <c r="U505" s="272"/>
      <c r="V505" s="272"/>
      <c r="W505" s="272"/>
      <c r="X505" s="272"/>
      <c r="Y505" s="272"/>
      <c r="Z505" s="272"/>
      <c r="AA505" s="272"/>
      <c r="AB505" s="272"/>
      <c r="AC505" s="272"/>
    </row>
    <row r="506">
      <c r="A506" s="272"/>
      <c r="B506" s="272"/>
      <c r="C506" s="272"/>
      <c r="D506" s="272"/>
      <c r="E506" s="272"/>
      <c r="F506" s="272"/>
      <c r="G506" s="272"/>
      <c r="H506" s="272"/>
      <c r="I506" s="272"/>
      <c r="J506" s="272"/>
      <c r="K506" s="272"/>
      <c r="L506" s="272"/>
      <c r="M506" s="272"/>
      <c r="N506" s="272"/>
      <c r="O506" s="272"/>
      <c r="P506" s="272"/>
      <c r="Q506" s="272"/>
      <c r="R506" s="272"/>
      <c r="S506" s="272"/>
      <c r="T506" s="272"/>
      <c r="U506" s="272"/>
      <c r="V506" s="272"/>
      <c r="W506" s="272"/>
      <c r="X506" s="272"/>
      <c r="Y506" s="272"/>
      <c r="Z506" s="272"/>
      <c r="AA506" s="272"/>
      <c r="AB506" s="272"/>
      <c r="AC506" s="272"/>
    </row>
    <row r="507">
      <c r="A507" s="272"/>
      <c r="B507" s="272"/>
      <c r="C507" s="272"/>
      <c r="D507" s="272"/>
      <c r="E507" s="272"/>
      <c r="F507" s="272"/>
      <c r="G507" s="272"/>
      <c r="H507" s="272"/>
      <c r="I507" s="272"/>
      <c r="J507" s="272"/>
      <c r="K507" s="272"/>
      <c r="L507" s="272"/>
      <c r="M507" s="272"/>
      <c r="N507" s="272"/>
      <c r="O507" s="272"/>
      <c r="P507" s="272"/>
      <c r="Q507" s="272"/>
      <c r="R507" s="272"/>
      <c r="S507" s="272"/>
      <c r="T507" s="272"/>
      <c r="U507" s="272"/>
      <c r="V507" s="272"/>
      <c r="W507" s="272"/>
      <c r="X507" s="272"/>
      <c r="Y507" s="272"/>
      <c r="Z507" s="272"/>
      <c r="AA507" s="272"/>
      <c r="AB507" s="272"/>
      <c r="AC507" s="272"/>
    </row>
    <row r="508">
      <c r="A508" s="272"/>
      <c r="B508" s="272"/>
      <c r="C508" s="272"/>
      <c r="D508" s="272"/>
      <c r="E508" s="272"/>
      <c r="F508" s="272"/>
      <c r="G508" s="272"/>
      <c r="H508" s="272"/>
      <c r="I508" s="272"/>
      <c r="J508" s="272"/>
      <c r="K508" s="272"/>
      <c r="L508" s="272"/>
      <c r="M508" s="272"/>
      <c r="N508" s="272"/>
      <c r="O508" s="272"/>
      <c r="P508" s="272"/>
      <c r="Q508" s="272"/>
      <c r="R508" s="272"/>
      <c r="S508" s="272"/>
      <c r="T508" s="272"/>
      <c r="U508" s="272"/>
      <c r="V508" s="272"/>
      <c r="W508" s="272"/>
      <c r="X508" s="272"/>
      <c r="Y508" s="272"/>
      <c r="Z508" s="272"/>
      <c r="AA508" s="272"/>
      <c r="AB508" s="272"/>
      <c r="AC508" s="272"/>
    </row>
    <row r="509">
      <c r="A509" s="272"/>
      <c r="B509" s="272"/>
      <c r="C509" s="272"/>
      <c r="D509" s="272"/>
      <c r="E509" s="272"/>
      <c r="F509" s="272"/>
      <c r="G509" s="272"/>
      <c r="H509" s="272"/>
      <c r="I509" s="272"/>
      <c r="J509" s="272"/>
      <c r="K509" s="272"/>
      <c r="L509" s="272"/>
      <c r="M509" s="272"/>
      <c r="N509" s="272"/>
      <c r="O509" s="272"/>
      <c r="P509" s="272"/>
      <c r="Q509" s="272"/>
      <c r="R509" s="272"/>
      <c r="S509" s="272"/>
      <c r="T509" s="272"/>
      <c r="U509" s="272"/>
      <c r="V509" s="272"/>
      <c r="W509" s="272"/>
      <c r="X509" s="272"/>
      <c r="Y509" s="272"/>
      <c r="Z509" s="272"/>
      <c r="AA509" s="272"/>
      <c r="AB509" s="272"/>
      <c r="AC509" s="272"/>
    </row>
    <row r="510">
      <c r="A510" s="272"/>
      <c r="B510" s="272"/>
      <c r="C510" s="272"/>
      <c r="D510" s="272"/>
      <c r="E510" s="272"/>
      <c r="F510" s="272"/>
      <c r="G510" s="272"/>
      <c r="H510" s="272"/>
      <c r="I510" s="272"/>
      <c r="J510" s="272"/>
      <c r="K510" s="272"/>
      <c r="L510" s="272"/>
      <c r="M510" s="272"/>
      <c r="N510" s="272"/>
      <c r="O510" s="272"/>
      <c r="P510" s="272"/>
      <c r="Q510" s="272"/>
      <c r="R510" s="272"/>
      <c r="S510" s="272"/>
      <c r="T510" s="272"/>
      <c r="U510" s="272"/>
      <c r="V510" s="272"/>
      <c r="W510" s="272"/>
      <c r="X510" s="272"/>
      <c r="Y510" s="272"/>
      <c r="Z510" s="272"/>
      <c r="AA510" s="272"/>
      <c r="AB510" s="272"/>
      <c r="AC510" s="272"/>
    </row>
    <row r="511">
      <c r="A511" s="272"/>
      <c r="B511" s="272"/>
      <c r="C511" s="272"/>
      <c r="D511" s="272"/>
      <c r="E511" s="272"/>
      <c r="F511" s="272"/>
      <c r="G511" s="272"/>
      <c r="H511" s="272"/>
      <c r="I511" s="272"/>
      <c r="J511" s="272"/>
      <c r="K511" s="272"/>
      <c r="L511" s="272"/>
      <c r="M511" s="272"/>
      <c r="N511" s="272"/>
      <c r="O511" s="272"/>
      <c r="P511" s="272"/>
      <c r="Q511" s="272"/>
      <c r="R511" s="272"/>
      <c r="S511" s="272"/>
      <c r="T511" s="272"/>
      <c r="U511" s="272"/>
      <c r="V511" s="272"/>
      <c r="W511" s="272"/>
      <c r="X511" s="272"/>
      <c r="Y511" s="272"/>
      <c r="Z511" s="272"/>
      <c r="AA511" s="272"/>
      <c r="AB511" s="272"/>
      <c r="AC511" s="272"/>
    </row>
    <row r="512">
      <c r="A512" s="272"/>
      <c r="B512" s="272"/>
      <c r="C512" s="272"/>
      <c r="D512" s="272"/>
      <c r="E512" s="272"/>
      <c r="F512" s="272"/>
      <c r="G512" s="272"/>
      <c r="H512" s="272"/>
      <c r="I512" s="272"/>
      <c r="J512" s="272"/>
      <c r="K512" s="272"/>
      <c r="L512" s="272"/>
      <c r="M512" s="272"/>
      <c r="N512" s="272"/>
      <c r="O512" s="272"/>
      <c r="P512" s="272"/>
      <c r="Q512" s="272"/>
      <c r="R512" s="272"/>
      <c r="S512" s="272"/>
      <c r="T512" s="272"/>
      <c r="U512" s="272"/>
      <c r="V512" s="272"/>
      <c r="W512" s="272"/>
      <c r="X512" s="272"/>
      <c r="Y512" s="272"/>
      <c r="Z512" s="272"/>
      <c r="AA512" s="272"/>
      <c r="AB512" s="272"/>
      <c r="AC512" s="272"/>
    </row>
    <row r="513">
      <c r="A513" s="272"/>
      <c r="B513" s="272"/>
      <c r="C513" s="272"/>
      <c r="D513" s="272"/>
      <c r="E513" s="272"/>
      <c r="F513" s="272"/>
      <c r="G513" s="272"/>
      <c r="H513" s="272"/>
      <c r="I513" s="272"/>
      <c r="J513" s="272"/>
      <c r="K513" s="272"/>
      <c r="L513" s="272"/>
      <c r="M513" s="272"/>
      <c r="N513" s="272"/>
      <c r="O513" s="272"/>
      <c r="P513" s="272"/>
      <c r="Q513" s="272"/>
      <c r="R513" s="272"/>
      <c r="S513" s="272"/>
      <c r="T513" s="272"/>
      <c r="U513" s="272"/>
      <c r="V513" s="272"/>
      <c r="W513" s="272"/>
      <c r="X513" s="272"/>
      <c r="Y513" s="272"/>
      <c r="Z513" s="272"/>
      <c r="AA513" s="272"/>
      <c r="AB513" s="272"/>
      <c r="AC513" s="272"/>
    </row>
    <row r="514">
      <c r="A514" s="272"/>
      <c r="B514" s="272"/>
      <c r="C514" s="272"/>
      <c r="D514" s="272"/>
      <c r="E514" s="272"/>
      <c r="F514" s="272"/>
      <c r="G514" s="272"/>
      <c r="H514" s="272"/>
      <c r="I514" s="272"/>
      <c r="J514" s="272"/>
      <c r="K514" s="272"/>
      <c r="L514" s="272"/>
      <c r="M514" s="272"/>
      <c r="N514" s="272"/>
      <c r="O514" s="272"/>
      <c r="P514" s="272"/>
      <c r="Q514" s="272"/>
      <c r="R514" s="272"/>
      <c r="S514" s="272"/>
      <c r="T514" s="272"/>
      <c r="U514" s="272"/>
      <c r="V514" s="272"/>
      <c r="W514" s="272"/>
      <c r="X514" s="272"/>
      <c r="Y514" s="272"/>
      <c r="Z514" s="272"/>
      <c r="AA514" s="272"/>
      <c r="AB514" s="272"/>
      <c r="AC514" s="272"/>
    </row>
    <row r="515">
      <c r="A515" s="272"/>
      <c r="B515" s="272"/>
      <c r="C515" s="272"/>
      <c r="D515" s="272"/>
      <c r="E515" s="272"/>
      <c r="F515" s="272"/>
      <c r="G515" s="272"/>
      <c r="H515" s="272"/>
      <c r="I515" s="272"/>
      <c r="J515" s="272"/>
      <c r="K515" s="272"/>
      <c r="L515" s="272"/>
      <c r="M515" s="272"/>
      <c r="N515" s="272"/>
      <c r="O515" s="272"/>
      <c r="P515" s="272"/>
      <c r="Q515" s="272"/>
      <c r="R515" s="272"/>
      <c r="S515" s="272"/>
      <c r="T515" s="272"/>
      <c r="U515" s="272"/>
      <c r="V515" s="272"/>
      <c r="W515" s="272"/>
      <c r="X515" s="272"/>
      <c r="Y515" s="272"/>
      <c r="Z515" s="272"/>
      <c r="AA515" s="272"/>
      <c r="AB515" s="272"/>
      <c r="AC515" s="272"/>
    </row>
    <row r="516">
      <c r="A516" s="272"/>
      <c r="B516" s="272"/>
      <c r="C516" s="272"/>
      <c r="D516" s="272"/>
      <c r="E516" s="272"/>
      <c r="F516" s="272"/>
      <c r="G516" s="272"/>
      <c r="H516" s="272"/>
      <c r="I516" s="272"/>
      <c r="J516" s="272"/>
      <c r="K516" s="272"/>
      <c r="L516" s="272"/>
      <c r="M516" s="272"/>
      <c r="N516" s="272"/>
      <c r="O516" s="272"/>
      <c r="P516" s="272"/>
      <c r="Q516" s="272"/>
      <c r="R516" s="272"/>
      <c r="S516" s="272"/>
      <c r="T516" s="272"/>
      <c r="U516" s="272"/>
      <c r="V516" s="272"/>
      <c r="W516" s="272"/>
      <c r="X516" s="272"/>
      <c r="Y516" s="272"/>
      <c r="Z516" s="272"/>
      <c r="AA516" s="272"/>
      <c r="AB516" s="272"/>
      <c r="AC516" s="272"/>
    </row>
    <row r="517">
      <c r="A517" s="272"/>
      <c r="B517" s="272"/>
      <c r="C517" s="272"/>
      <c r="D517" s="272"/>
      <c r="E517" s="272"/>
      <c r="F517" s="272"/>
      <c r="G517" s="272"/>
      <c r="H517" s="272"/>
      <c r="I517" s="272"/>
      <c r="J517" s="272"/>
      <c r="K517" s="272"/>
      <c r="L517" s="272"/>
      <c r="M517" s="272"/>
      <c r="N517" s="272"/>
      <c r="O517" s="272"/>
      <c r="P517" s="272"/>
      <c r="Q517" s="272"/>
      <c r="R517" s="272"/>
      <c r="S517" s="272"/>
      <c r="T517" s="272"/>
      <c r="U517" s="272"/>
      <c r="V517" s="272"/>
      <c r="W517" s="272"/>
      <c r="X517" s="272"/>
      <c r="Y517" s="272"/>
      <c r="Z517" s="272"/>
      <c r="AA517" s="272"/>
      <c r="AB517" s="272"/>
      <c r="AC517" s="272"/>
    </row>
    <row r="518">
      <c r="A518" s="272"/>
      <c r="B518" s="272"/>
      <c r="C518" s="272"/>
      <c r="D518" s="272"/>
      <c r="E518" s="272"/>
      <c r="F518" s="272"/>
      <c r="G518" s="272"/>
      <c r="H518" s="272"/>
      <c r="I518" s="272"/>
      <c r="J518" s="272"/>
      <c r="K518" s="272"/>
      <c r="L518" s="272"/>
      <c r="M518" s="272"/>
      <c r="N518" s="272"/>
      <c r="O518" s="272"/>
      <c r="P518" s="272"/>
      <c r="Q518" s="272"/>
      <c r="R518" s="272"/>
      <c r="S518" s="272"/>
      <c r="T518" s="272"/>
      <c r="U518" s="272"/>
      <c r="V518" s="272"/>
      <c r="W518" s="272"/>
      <c r="X518" s="272"/>
      <c r="Y518" s="272"/>
      <c r="Z518" s="272"/>
      <c r="AA518" s="272"/>
      <c r="AB518" s="272"/>
      <c r="AC518" s="272"/>
    </row>
    <row r="519">
      <c r="A519" s="272"/>
      <c r="B519" s="272"/>
      <c r="C519" s="272"/>
      <c r="D519" s="272"/>
      <c r="E519" s="272"/>
      <c r="F519" s="272"/>
      <c r="G519" s="272"/>
      <c r="H519" s="272"/>
      <c r="I519" s="272"/>
      <c r="J519" s="272"/>
      <c r="K519" s="272"/>
      <c r="L519" s="272"/>
      <c r="M519" s="272"/>
      <c r="N519" s="272"/>
      <c r="O519" s="272"/>
      <c r="P519" s="272"/>
      <c r="Q519" s="272"/>
      <c r="R519" s="272"/>
      <c r="S519" s="272"/>
      <c r="T519" s="272"/>
      <c r="U519" s="272"/>
      <c r="V519" s="272"/>
      <c r="W519" s="272"/>
      <c r="X519" s="272"/>
      <c r="Y519" s="272"/>
      <c r="Z519" s="272"/>
      <c r="AA519" s="272"/>
      <c r="AB519" s="272"/>
      <c r="AC519" s="272"/>
    </row>
    <row r="520">
      <c r="A520" s="272"/>
      <c r="B520" s="272"/>
      <c r="C520" s="272"/>
      <c r="D520" s="272"/>
      <c r="E520" s="272"/>
      <c r="F520" s="272"/>
      <c r="G520" s="272"/>
      <c r="H520" s="272"/>
      <c r="I520" s="272"/>
      <c r="J520" s="272"/>
      <c r="K520" s="272"/>
      <c r="L520" s="272"/>
      <c r="M520" s="272"/>
      <c r="N520" s="272"/>
      <c r="O520" s="272"/>
      <c r="P520" s="272"/>
      <c r="Q520" s="272"/>
      <c r="R520" s="272"/>
      <c r="S520" s="272"/>
      <c r="T520" s="272"/>
      <c r="U520" s="272"/>
      <c r="V520" s="272"/>
      <c r="W520" s="272"/>
      <c r="X520" s="272"/>
      <c r="Y520" s="272"/>
      <c r="Z520" s="272"/>
      <c r="AA520" s="272"/>
      <c r="AB520" s="272"/>
      <c r="AC520" s="272"/>
    </row>
    <row r="521">
      <c r="A521" s="272"/>
      <c r="B521" s="272"/>
      <c r="C521" s="272"/>
      <c r="D521" s="272"/>
      <c r="E521" s="272"/>
      <c r="F521" s="272"/>
      <c r="G521" s="272"/>
      <c r="H521" s="272"/>
      <c r="I521" s="272"/>
      <c r="J521" s="272"/>
      <c r="K521" s="272"/>
      <c r="L521" s="272"/>
      <c r="M521" s="272"/>
      <c r="N521" s="272"/>
      <c r="O521" s="272"/>
      <c r="P521" s="272"/>
      <c r="Q521" s="272"/>
      <c r="R521" s="272"/>
      <c r="S521" s="272"/>
      <c r="T521" s="272"/>
      <c r="U521" s="272"/>
      <c r="V521" s="272"/>
      <c r="W521" s="272"/>
      <c r="X521" s="272"/>
      <c r="Y521" s="272"/>
      <c r="Z521" s="272"/>
      <c r="AA521" s="272"/>
      <c r="AB521" s="272"/>
      <c r="AC521" s="272"/>
    </row>
    <row r="522">
      <c r="A522" s="272"/>
      <c r="B522" s="272"/>
      <c r="C522" s="272"/>
      <c r="D522" s="272"/>
      <c r="E522" s="272"/>
      <c r="F522" s="272"/>
      <c r="G522" s="272"/>
      <c r="H522" s="272"/>
      <c r="I522" s="272"/>
      <c r="J522" s="272"/>
      <c r="K522" s="272"/>
      <c r="L522" s="272"/>
      <c r="M522" s="272"/>
      <c r="N522" s="272"/>
      <c r="O522" s="272"/>
      <c r="P522" s="272"/>
      <c r="Q522" s="272"/>
      <c r="R522" s="272"/>
      <c r="S522" s="272"/>
      <c r="T522" s="272"/>
      <c r="U522" s="272"/>
      <c r="V522" s="272"/>
      <c r="W522" s="272"/>
      <c r="X522" s="272"/>
      <c r="Y522" s="272"/>
      <c r="Z522" s="272"/>
      <c r="AA522" s="272"/>
      <c r="AB522" s="272"/>
      <c r="AC522" s="272"/>
    </row>
    <row r="523">
      <c r="A523" s="272"/>
      <c r="B523" s="272"/>
      <c r="C523" s="272"/>
      <c r="D523" s="272"/>
      <c r="E523" s="272"/>
      <c r="F523" s="272"/>
      <c r="G523" s="272"/>
      <c r="H523" s="272"/>
      <c r="I523" s="272"/>
      <c r="J523" s="272"/>
      <c r="K523" s="272"/>
      <c r="L523" s="272"/>
      <c r="M523" s="272"/>
      <c r="N523" s="272"/>
      <c r="O523" s="272"/>
      <c r="P523" s="272"/>
      <c r="Q523" s="272"/>
      <c r="R523" s="272"/>
      <c r="S523" s="272"/>
      <c r="T523" s="272"/>
      <c r="U523" s="272"/>
      <c r="V523" s="272"/>
      <c r="W523" s="272"/>
      <c r="X523" s="272"/>
      <c r="Y523" s="272"/>
      <c r="Z523" s="272"/>
      <c r="AA523" s="272"/>
      <c r="AB523" s="272"/>
      <c r="AC523" s="272"/>
    </row>
    <row r="524">
      <c r="A524" s="272"/>
      <c r="B524" s="272"/>
      <c r="C524" s="272"/>
      <c r="D524" s="272"/>
      <c r="E524" s="272"/>
      <c r="F524" s="272"/>
      <c r="G524" s="272"/>
      <c r="H524" s="272"/>
      <c r="I524" s="272"/>
      <c r="J524" s="272"/>
      <c r="K524" s="272"/>
      <c r="L524" s="272"/>
      <c r="M524" s="272"/>
      <c r="N524" s="272"/>
      <c r="O524" s="272"/>
      <c r="P524" s="272"/>
      <c r="Q524" s="272"/>
      <c r="R524" s="272"/>
      <c r="S524" s="272"/>
      <c r="T524" s="272"/>
      <c r="U524" s="272"/>
      <c r="V524" s="272"/>
      <c r="W524" s="272"/>
      <c r="X524" s="272"/>
      <c r="Y524" s="272"/>
      <c r="Z524" s="272"/>
      <c r="AA524" s="272"/>
      <c r="AB524" s="272"/>
      <c r="AC524" s="272"/>
    </row>
    <row r="525">
      <c r="A525" s="272"/>
      <c r="B525" s="272"/>
      <c r="C525" s="272"/>
      <c r="D525" s="272"/>
      <c r="E525" s="272"/>
      <c r="F525" s="272"/>
      <c r="G525" s="272"/>
      <c r="H525" s="272"/>
      <c r="I525" s="272"/>
      <c r="J525" s="272"/>
      <c r="K525" s="272"/>
      <c r="L525" s="272"/>
      <c r="M525" s="272"/>
      <c r="N525" s="272"/>
      <c r="O525" s="272"/>
      <c r="P525" s="272"/>
      <c r="Q525" s="272"/>
      <c r="R525" s="272"/>
      <c r="S525" s="272"/>
      <c r="T525" s="272"/>
      <c r="U525" s="272"/>
      <c r="V525" s="272"/>
      <c r="W525" s="272"/>
      <c r="X525" s="272"/>
      <c r="Y525" s="272"/>
      <c r="Z525" s="272"/>
      <c r="AA525" s="272"/>
      <c r="AB525" s="272"/>
      <c r="AC525" s="272"/>
    </row>
    <row r="526">
      <c r="A526" s="272"/>
      <c r="B526" s="272"/>
      <c r="C526" s="272"/>
      <c r="D526" s="272"/>
      <c r="E526" s="272"/>
      <c r="F526" s="272"/>
      <c r="G526" s="272"/>
      <c r="H526" s="272"/>
      <c r="I526" s="272"/>
      <c r="J526" s="272"/>
      <c r="K526" s="272"/>
      <c r="L526" s="272"/>
      <c r="M526" s="272"/>
      <c r="N526" s="272"/>
      <c r="O526" s="272"/>
      <c r="P526" s="272"/>
      <c r="Q526" s="272"/>
      <c r="R526" s="272"/>
      <c r="S526" s="272"/>
      <c r="T526" s="272"/>
      <c r="U526" s="272"/>
      <c r="V526" s="272"/>
      <c r="W526" s="272"/>
      <c r="X526" s="272"/>
      <c r="Y526" s="272"/>
      <c r="Z526" s="272"/>
      <c r="AA526" s="272"/>
      <c r="AB526" s="272"/>
      <c r="AC526" s="272"/>
    </row>
    <row r="527">
      <c r="A527" s="272"/>
      <c r="B527" s="272"/>
      <c r="C527" s="272"/>
      <c r="D527" s="272"/>
      <c r="E527" s="272"/>
      <c r="F527" s="272"/>
      <c r="G527" s="272"/>
      <c r="H527" s="272"/>
      <c r="I527" s="272"/>
      <c r="J527" s="272"/>
      <c r="K527" s="272"/>
      <c r="L527" s="272"/>
      <c r="M527" s="272"/>
      <c r="N527" s="272"/>
      <c r="O527" s="272"/>
      <c r="P527" s="272"/>
      <c r="Q527" s="272"/>
      <c r="R527" s="272"/>
      <c r="S527" s="272"/>
      <c r="T527" s="272"/>
      <c r="U527" s="272"/>
      <c r="V527" s="272"/>
      <c r="W527" s="272"/>
      <c r="X527" s="272"/>
      <c r="Y527" s="272"/>
      <c r="Z527" s="272"/>
      <c r="AA527" s="272"/>
      <c r="AB527" s="272"/>
      <c r="AC527" s="272"/>
    </row>
    <row r="528">
      <c r="A528" s="272"/>
      <c r="B528" s="272"/>
      <c r="C528" s="272"/>
      <c r="D528" s="272"/>
      <c r="E528" s="272"/>
      <c r="F528" s="272"/>
      <c r="G528" s="272"/>
      <c r="H528" s="272"/>
      <c r="I528" s="272"/>
      <c r="J528" s="272"/>
      <c r="K528" s="272"/>
      <c r="L528" s="272"/>
      <c r="M528" s="272"/>
      <c r="N528" s="272"/>
      <c r="O528" s="272"/>
      <c r="P528" s="272"/>
      <c r="Q528" s="272"/>
      <c r="R528" s="272"/>
      <c r="S528" s="272"/>
      <c r="T528" s="272"/>
      <c r="U528" s="272"/>
      <c r="V528" s="272"/>
      <c r="W528" s="272"/>
      <c r="X528" s="272"/>
      <c r="Y528" s="272"/>
      <c r="Z528" s="272"/>
      <c r="AA528" s="272"/>
      <c r="AB528" s="272"/>
      <c r="AC528" s="272"/>
    </row>
    <row r="529">
      <c r="A529" s="272"/>
      <c r="B529" s="272"/>
      <c r="C529" s="272"/>
      <c r="D529" s="272"/>
      <c r="E529" s="272"/>
      <c r="F529" s="272"/>
      <c r="G529" s="272"/>
      <c r="H529" s="272"/>
      <c r="I529" s="272"/>
      <c r="J529" s="272"/>
      <c r="K529" s="272"/>
      <c r="L529" s="272"/>
      <c r="M529" s="272"/>
      <c r="N529" s="272"/>
      <c r="O529" s="272"/>
      <c r="P529" s="272"/>
      <c r="Q529" s="272"/>
      <c r="R529" s="272"/>
      <c r="S529" s="272"/>
      <c r="T529" s="272"/>
      <c r="U529" s="272"/>
      <c r="V529" s="272"/>
      <c r="W529" s="272"/>
      <c r="X529" s="272"/>
      <c r="Y529" s="272"/>
      <c r="Z529" s="272"/>
      <c r="AA529" s="272"/>
      <c r="AB529" s="272"/>
      <c r="AC529" s="272"/>
    </row>
    <row r="530">
      <c r="A530" s="272"/>
      <c r="B530" s="272"/>
      <c r="C530" s="272"/>
      <c r="D530" s="272"/>
      <c r="E530" s="272"/>
      <c r="F530" s="272"/>
      <c r="G530" s="272"/>
      <c r="H530" s="272"/>
      <c r="I530" s="272"/>
      <c r="J530" s="272"/>
      <c r="K530" s="272"/>
      <c r="L530" s="272"/>
      <c r="M530" s="272"/>
      <c r="N530" s="272"/>
      <c r="O530" s="272"/>
      <c r="P530" s="272"/>
      <c r="Q530" s="272"/>
      <c r="R530" s="272"/>
      <c r="S530" s="272"/>
      <c r="T530" s="272"/>
      <c r="U530" s="272"/>
      <c r="V530" s="272"/>
      <c r="W530" s="272"/>
      <c r="X530" s="272"/>
      <c r="Y530" s="272"/>
      <c r="Z530" s="272"/>
      <c r="AA530" s="272"/>
      <c r="AB530" s="272"/>
      <c r="AC530" s="272"/>
    </row>
    <row r="531">
      <c r="A531" s="272"/>
      <c r="B531" s="272"/>
      <c r="C531" s="272"/>
      <c r="D531" s="272"/>
      <c r="E531" s="272"/>
      <c r="F531" s="272"/>
      <c r="G531" s="272"/>
      <c r="H531" s="272"/>
      <c r="I531" s="272"/>
      <c r="J531" s="272"/>
      <c r="K531" s="272"/>
      <c r="L531" s="272"/>
      <c r="M531" s="272"/>
      <c r="N531" s="272"/>
      <c r="O531" s="272"/>
      <c r="P531" s="272"/>
      <c r="Q531" s="272"/>
      <c r="R531" s="272"/>
      <c r="S531" s="272"/>
      <c r="T531" s="272"/>
      <c r="U531" s="272"/>
      <c r="V531" s="272"/>
      <c r="W531" s="272"/>
      <c r="X531" s="272"/>
      <c r="Y531" s="272"/>
      <c r="Z531" s="272"/>
      <c r="AA531" s="272"/>
      <c r="AB531" s="272"/>
      <c r="AC531" s="272"/>
    </row>
    <row r="532">
      <c r="A532" s="272"/>
      <c r="B532" s="272"/>
      <c r="C532" s="272"/>
      <c r="D532" s="272"/>
      <c r="E532" s="272"/>
      <c r="F532" s="272"/>
      <c r="G532" s="272"/>
      <c r="H532" s="272"/>
      <c r="I532" s="272"/>
      <c r="J532" s="272"/>
      <c r="K532" s="272"/>
      <c r="L532" s="272"/>
      <c r="M532" s="272"/>
      <c r="N532" s="272"/>
      <c r="O532" s="272"/>
      <c r="P532" s="272"/>
      <c r="Q532" s="272"/>
      <c r="R532" s="272"/>
      <c r="S532" s="272"/>
      <c r="T532" s="272"/>
      <c r="U532" s="272"/>
      <c r="V532" s="272"/>
      <c r="W532" s="272"/>
      <c r="X532" s="272"/>
      <c r="Y532" s="272"/>
      <c r="Z532" s="272"/>
      <c r="AA532" s="272"/>
      <c r="AB532" s="272"/>
      <c r="AC532" s="272"/>
    </row>
    <row r="533">
      <c r="A533" s="272"/>
      <c r="B533" s="272"/>
      <c r="C533" s="272"/>
      <c r="D533" s="272"/>
      <c r="E533" s="272"/>
      <c r="F533" s="272"/>
      <c r="G533" s="272"/>
      <c r="H533" s="272"/>
      <c r="I533" s="272"/>
      <c r="J533" s="272"/>
      <c r="K533" s="272"/>
      <c r="L533" s="272"/>
      <c r="M533" s="272"/>
      <c r="N533" s="272"/>
      <c r="O533" s="272"/>
      <c r="P533" s="272"/>
      <c r="Q533" s="272"/>
      <c r="R533" s="272"/>
      <c r="S533" s="272"/>
      <c r="T533" s="272"/>
      <c r="U533" s="272"/>
      <c r="V533" s="272"/>
      <c r="W533" s="272"/>
      <c r="X533" s="272"/>
      <c r="Y533" s="272"/>
      <c r="Z533" s="272"/>
      <c r="AA533" s="272"/>
      <c r="AB533" s="272"/>
      <c r="AC533" s="272"/>
    </row>
    <row r="534">
      <c r="A534" s="272"/>
      <c r="B534" s="272"/>
      <c r="C534" s="272"/>
      <c r="D534" s="272"/>
      <c r="E534" s="272"/>
      <c r="F534" s="272"/>
      <c r="G534" s="272"/>
      <c r="H534" s="272"/>
      <c r="I534" s="272"/>
      <c r="J534" s="272"/>
      <c r="K534" s="272"/>
      <c r="L534" s="272"/>
      <c r="M534" s="272"/>
      <c r="N534" s="272"/>
      <c r="O534" s="272"/>
      <c r="P534" s="272"/>
      <c r="Q534" s="272"/>
      <c r="R534" s="272"/>
      <c r="S534" s="272"/>
      <c r="T534" s="272"/>
      <c r="U534" s="272"/>
      <c r="V534" s="272"/>
      <c r="W534" s="272"/>
      <c r="X534" s="272"/>
      <c r="Y534" s="272"/>
      <c r="Z534" s="272"/>
      <c r="AA534" s="272"/>
      <c r="AB534" s="272"/>
      <c r="AC534" s="272"/>
    </row>
    <row r="535">
      <c r="A535" s="272"/>
      <c r="B535" s="272"/>
      <c r="C535" s="272"/>
      <c r="D535" s="272"/>
      <c r="E535" s="272"/>
      <c r="F535" s="272"/>
      <c r="G535" s="272"/>
      <c r="H535" s="272"/>
      <c r="I535" s="272"/>
      <c r="J535" s="272"/>
      <c r="K535" s="272"/>
      <c r="L535" s="272"/>
      <c r="M535" s="272"/>
      <c r="N535" s="272"/>
      <c r="O535" s="272"/>
      <c r="P535" s="272"/>
      <c r="Q535" s="272"/>
      <c r="R535" s="272"/>
      <c r="S535" s="272"/>
      <c r="T535" s="272"/>
      <c r="U535" s="272"/>
      <c r="V535" s="272"/>
      <c r="W535" s="272"/>
      <c r="X535" s="272"/>
      <c r="Y535" s="272"/>
      <c r="Z535" s="272"/>
      <c r="AA535" s="272"/>
      <c r="AB535" s="272"/>
      <c r="AC535" s="272"/>
    </row>
    <row r="536">
      <c r="A536" s="272"/>
      <c r="B536" s="272"/>
      <c r="C536" s="272"/>
      <c r="D536" s="272"/>
      <c r="E536" s="272"/>
      <c r="F536" s="272"/>
      <c r="G536" s="272"/>
      <c r="H536" s="272"/>
      <c r="I536" s="272"/>
      <c r="J536" s="272"/>
      <c r="K536" s="272"/>
      <c r="L536" s="272"/>
      <c r="M536" s="272"/>
      <c r="N536" s="272"/>
      <c r="O536" s="272"/>
      <c r="P536" s="272"/>
      <c r="Q536" s="272"/>
      <c r="R536" s="272"/>
      <c r="S536" s="272"/>
      <c r="T536" s="272"/>
      <c r="U536" s="272"/>
      <c r="V536" s="272"/>
      <c r="W536" s="272"/>
      <c r="X536" s="272"/>
      <c r="Y536" s="272"/>
      <c r="Z536" s="272"/>
      <c r="AA536" s="272"/>
      <c r="AB536" s="272"/>
      <c r="AC536" s="272"/>
    </row>
    <row r="537">
      <c r="A537" s="272"/>
      <c r="B537" s="272"/>
      <c r="C537" s="272"/>
      <c r="D537" s="272"/>
      <c r="E537" s="272"/>
      <c r="F537" s="272"/>
      <c r="G537" s="272"/>
      <c r="H537" s="272"/>
      <c r="I537" s="272"/>
      <c r="J537" s="272"/>
      <c r="K537" s="272"/>
      <c r="L537" s="272"/>
      <c r="M537" s="272"/>
      <c r="N537" s="272"/>
      <c r="O537" s="272"/>
      <c r="P537" s="272"/>
      <c r="Q537" s="272"/>
      <c r="R537" s="272"/>
      <c r="S537" s="272"/>
      <c r="T537" s="272"/>
      <c r="U537" s="272"/>
      <c r="V537" s="272"/>
      <c r="W537" s="272"/>
      <c r="X537" s="272"/>
      <c r="Y537" s="272"/>
      <c r="Z537" s="272"/>
      <c r="AA537" s="272"/>
      <c r="AB537" s="272"/>
      <c r="AC537" s="272"/>
    </row>
    <row r="538">
      <c r="A538" s="272"/>
      <c r="B538" s="272"/>
      <c r="C538" s="272"/>
      <c r="D538" s="272"/>
      <c r="E538" s="272"/>
      <c r="F538" s="272"/>
      <c r="G538" s="272"/>
      <c r="H538" s="272"/>
      <c r="I538" s="272"/>
      <c r="J538" s="272"/>
      <c r="K538" s="272"/>
      <c r="L538" s="272"/>
      <c r="M538" s="272"/>
      <c r="N538" s="272"/>
      <c r="O538" s="272"/>
      <c r="P538" s="272"/>
      <c r="Q538" s="272"/>
      <c r="R538" s="272"/>
      <c r="S538" s="272"/>
      <c r="T538" s="272"/>
      <c r="U538" s="272"/>
      <c r="V538" s="272"/>
      <c r="W538" s="272"/>
      <c r="X538" s="272"/>
      <c r="Y538" s="272"/>
      <c r="Z538" s="272"/>
      <c r="AA538" s="272"/>
      <c r="AB538" s="272"/>
      <c r="AC538" s="272"/>
    </row>
    <row r="539">
      <c r="A539" s="272"/>
      <c r="B539" s="272"/>
      <c r="C539" s="272"/>
      <c r="D539" s="272"/>
      <c r="E539" s="272"/>
      <c r="F539" s="272"/>
      <c r="G539" s="272"/>
      <c r="H539" s="272"/>
      <c r="I539" s="272"/>
      <c r="J539" s="272"/>
      <c r="K539" s="272"/>
      <c r="L539" s="272"/>
      <c r="M539" s="272"/>
      <c r="N539" s="272"/>
      <c r="O539" s="272"/>
      <c r="P539" s="272"/>
      <c r="Q539" s="272"/>
      <c r="R539" s="272"/>
      <c r="S539" s="272"/>
      <c r="T539" s="272"/>
      <c r="U539" s="272"/>
      <c r="V539" s="272"/>
      <c r="W539" s="272"/>
      <c r="X539" s="272"/>
      <c r="Y539" s="272"/>
      <c r="Z539" s="272"/>
      <c r="AA539" s="272"/>
      <c r="AB539" s="272"/>
      <c r="AC539" s="272"/>
    </row>
    <row r="540">
      <c r="A540" s="272"/>
      <c r="B540" s="272"/>
      <c r="C540" s="272"/>
      <c r="D540" s="272"/>
      <c r="E540" s="272"/>
      <c r="F540" s="272"/>
      <c r="G540" s="272"/>
      <c r="H540" s="272"/>
      <c r="I540" s="272"/>
      <c r="J540" s="272"/>
      <c r="K540" s="272"/>
      <c r="L540" s="272"/>
      <c r="M540" s="272"/>
      <c r="N540" s="272"/>
      <c r="O540" s="272"/>
      <c r="P540" s="272"/>
      <c r="Q540" s="272"/>
      <c r="R540" s="272"/>
      <c r="S540" s="272"/>
      <c r="T540" s="272"/>
      <c r="U540" s="272"/>
      <c r="V540" s="272"/>
      <c r="W540" s="272"/>
      <c r="X540" s="272"/>
      <c r="Y540" s="272"/>
      <c r="Z540" s="272"/>
      <c r="AA540" s="272"/>
      <c r="AB540" s="272"/>
      <c r="AC540" s="272"/>
    </row>
    <row r="541">
      <c r="A541" s="272"/>
      <c r="B541" s="272"/>
      <c r="C541" s="272"/>
      <c r="D541" s="272"/>
      <c r="E541" s="272"/>
      <c r="F541" s="272"/>
      <c r="G541" s="272"/>
      <c r="H541" s="272"/>
      <c r="I541" s="272"/>
      <c r="J541" s="272"/>
      <c r="K541" s="272"/>
      <c r="L541" s="272"/>
      <c r="M541" s="272"/>
      <c r="N541" s="272"/>
      <c r="O541" s="272"/>
      <c r="P541" s="272"/>
      <c r="Q541" s="272"/>
      <c r="R541" s="272"/>
      <c r="S541" s="272"/>
      <c r="T541" s="272"/>
      <c r="U541" s="272"/>
      <c r="V541" s="272"/>
      <c r="W541" s="272"/>
      <c r="X541" s="272"/>
      <c r="Y541" s="272"/>
      <c r="Z541" s="272"/>
      <c r="AA541" s="272"/>
      <c r="AB541" s="272"/>
      <c r="AC541" s="272"/>
    </row>
    <row r="542">
      <c r="A542" s="272"/>
      <c r="B542" s="272"/>
      <c r="C542" s="272"/>
      <c r="D542" s="272"/>
      <c r="E542" s="272"/>
      <c r="F542" s="272"/>
      <c r="G542" s="272"/>
      <c r="H542" s="272"/>
      <c r="I542" s="272"/>
      <c r="J542" s="272"/>
      <c r="K542" s="272"/>
      <c r="L542" s="272"/>
      <c r="M542" s="272"/>
      <c r="N542" s="272"/>
      <c r="O542" s="272"/>
      <c r="P542" s="272"/>
      <c r="Q542" s="272"/>
      <c r="R542" s="272"/>
      <c r="S542" s="272"/>
      <c r="T542" s="272"/>
      <c r="U542" s="272"/>
      <c r="V542" s="272"/>
      <c r="W542" s="272"/>
      <c r="X542" s="272"/>
      <c r="Y542" s="272"/>
      <c r="Z542" s="272"/>
      <c r="AA542" s="272"/>
      <c r="AB542" s="272"/>
      <c r="AC542" s="272"/>
    </row>
    <row r="543">
      <c r="A543" s="272"/>
      <c r="B543" s="272"/>
      <c r="C543" s="272"/>
      <c r="D543" s="272"/>
      <c r="E543" s="272"/>
      <c r="F543" s="272"/>
      <c r="G543" s="272"/>
      <c r="H543" s="272"/>
      <c r="I543" s="272"/>
      <c r="J543" s="272"/>
      <c r="K543" s="272"/>
      <c r="L543" s="272"/>
      <c r="M543" s="272"/>
      <c r="N543" s="272"/>
      <c r="O543" s="272"/>
      <c r="P543" s="272"/>
      <c r="Q543" s="272"/>
      <c r="R543" s="272"/>
      <c r="S543" s="272"/>
      <c r="T543" s="272"/>
      <c r="U543" s="272"/>
      <c r="V543" s="272"/>
      <c r="W543" s="272"/>
      <c r="X543" s="272"/>
      <c r="Y543" s="272"/>
      <c r="Z543" s="272"/>
      <c r="AA543" s="272"/>
      <c r="AB543" s="272"/>
      <c r="AC543" s="272"/>
    </row>
    <row r="544">
      <c r="A544" s="272"/>
      <c r="B544" s="272"/>
      <c r="C544" s="272"/>
      <c r="D544" s="272"/>
      <c r="E544" s="272"/>
      <c r="F544" s="272"/>
      <c r="G544" s="272"/>
      <c r="H544" s="272"/>
      <c r="I544" s="272"/>
      <c r="J544" s="272"/>
      <c r="K544" s="272"/>
      <c r="L544" s="272"/>
      <c r="M544" s="272"/>
      <c r="N544" s="272"/>
      <c r="O544" s="272"/>
      <c r="P544" s="272"/>
      <c r="Q544" s="272"/>
      <c r="R544" s="272"/>
      <c r="S544" s="272"/>
      <c r="T544" s="272"/>
      <c r="U544" s="272"/>
      <c r="V544" s="272"/>
      <c r="W544" s="272"/>
      <c r="X544" s="272"/>
      <c r="Y544" s="272"/>
      <c r="Z544" s="272"/>
      <c r="AA544" s="272"/>
      <c r="AB544" s="272"/>
      <c r="AC544" s="272"/>
    </row>
    <row r="545">
      <c r="A545" s="272"/>
      <c r="B545" s="272"/>
      <c r="C545" s="272"/>
      <c r="D545" s="272"/>
      <c r="E545" s="272"/>
      <c r="F545" s="272"/>
      <c r="G545" s="272"/>
      <c r="H545" s="272"/>
      <c r="I545" s="272"/>
      <c r="J545" s="272"/>
      <c r="K545" s="272"/>
      <c r="L545" s="272"/>
      <c r="M545" s="272"/>
      <c r="N545" s="272"/>
      <c r="O545" s="272"/>
      <c r="P545" s="272"/>
      <c r="Q545" s="272"/>
      <c r="R545" s="272"/>
      <c r="S545" s="272"/>
      <c r="T545" s="272"/>
      <c r="U545" s="272"/>
      <c r="V545" s="272"/>
      <c r="W545" s="272"/>
      <c r="X545" s="272"/>
      <c r="Y545" s="272"/>
      <c r="Z545" s="272"/>
      <c r="AA545" s="272"/>
      <c r="AB545" s="272"/>
      <c r="AC545" s="272"/>
    </row>
    <row r="546">
      <c r="A546" s="272"/>
      <c r="B546" s="272"/>
      <c r="C546" s="272"/>
      <c r="D546" s="272"/>
      <c r="E546" s="272"/>
      <c r="F546" s="272"/>
      <c r="G546" s="272"/>
      <c r="H546" s="272"/>
      <c r="I546" s="272"/>
      <c r="J546" s="272"/>
      <c r="K546" s="272"/>
      <c r="L546" s="272"/>
      <c r="M546" s="272"/>
      <c r="N546" s="272"/>
      <c r="O546" s="272"/>
      <c r="P546" s="272"/>
      <c r="Q546" s="272"/>
      <c r="R546" s="272"/>
      <c r="S546" s="272"/>
      <c r="T546" s="272"/>
      <c r="U546" s="272"/>
      <c r="V546" s="272"/>
      <c r="W546" s="272"/>
      <c r="X546" s="272"/>
      <c r="Y546" s="272"/>
      <c r="Z546" s="272"/>
      <c r="AA546" s="272"/>
      <c r="AB546" s="272"/>
      <c r="AC546" s="272"/>
    </row>
    <row r="547">
      <c r="A547" s="272"/>
      <c r="B547" s="272"/>
      <c r="C547" s="272"/>
      <c r="D547" s="272"/>
      <c r="E547" s="272"/>
      <c r="F547" s="272"/>
      <c r="G547" s="272"/>
      <c r="H547" s="272"/>
      <c r="I547" s="272"/>
      <c r="J547" s="272"/>
      <c r="K547" s="272"/>
      <c r="L547" s="272"/>
      <c r="M547" s="272"/>
      <c r="N547" s="272"/>
      <c r="O547" s="272"/>
      <c r="P547" s="272"/>
      <c r="Q547" s="272"/>
      <c r="R547" s="272"/>
      <c r="S547" s="272"/>
      <c r="T547" s="272"/>
      <c r="U547" s="272"/>
      <c r="V547" s="272"/>
      <c r="W547" s="272"/>
      <c r="X547" s="272"/>
      <c r="Y547" s="272"/>
      <c r="Z547" s="272"/>
      <c r="AA547" s="272"/>
      <c r="AB547" s="272"/>
      <c r="AC547" s="272"/>
    </row>
    <row r="548">
      <c r="A548" s="272"/>
      <c r="B548" s="272"/>
      <c r="C548" s="272"/>
      <c r="D548" s="272"/>
      <c r="E548" s="272"/>
      <c r="F548" s="272"/>
      <c r="G548" s="272"/>
      <c r="H548" s="272"/>
      <c r="I548" s="272"/>
      <c r="J548" s="272"/>
      <c r="K548" s="272"/>
      <c r="L548" s="272"/>
      <c r="M548" s="272"/>
      <c r="N548" s="272"/>
      <c r="O548" s="272"/>
      <c r="P548" s="272"/>
      <c r="Q548" s="272"/>
      <c r="R548" s="272"/>
      <c r="S548" s="272"/>
      <c r="T548" s="272"/>
      <c r="U548" s="272"/>
      <c r="V548" s="272"/>
      <c r="W548" s="272"/>
      <c r="X548" s="272"/>
      <c r="Y548" s="272"/>
      <c r="Z548" s="272"/>
      <c r="AA548" s="272"/>
      <c r="AB548" s="272"/>
      <c r="AC548" s="272"/>
    </row>
    <row r="549">
      <c r="A549" s="272"/>
      <c r="B549" s="272"/>
      <c r="C549" s="272"/>
      <c r="D549" s="272"/>
      <c r="E549" s="272"/>
      <c r="F549" s="272"/>
      <c r="G549" s="272"/>
      <c r="H549" s="272"/>
      <c r="I549" s="272"/>
      <c r="J549" s="272"/>
      <c r="K549" s="272"/>
      <c r="L549" s="272"/>
      <c r="M549" s="272"/>
      <c r="N549" s="272"/>
      <c r="O549" s="272"/>
      <c r="P549" s="272"/>
      <c r="Q549" s="272"/>
      <c r="R549" s="272"/>
      <c r="S549" s="272"/>
      <c r="T549" s="272"/>
      <c r="U549" s="272"/>
      <c r="V549" s="272"/>
      <c r="W549" s="272"/>
      <c r="X549" s="272"/>
      <c r="Y549" s="272"/>
      <c r="Z549" s="272"/>
      <c r="AA549" s="272"/>
      <c r="AB549" s="272"/>
      <c r="AC549" s="272"/>
    </row>
    <row r="550">
      <c r="A550" s="272"/>
      <c r="B550" s="272"/>
      <c r="C550" s="272"/>
      <c r="D550" s="272"/>
      <c r="E550" s="272"/>
      <c r="F550" s="272"/>
      <c r="G550" s="272"/>
      <c r="H550" s="272"/>
      <c r="I550" s="272"/>
      <c r="J550" s="272"/>
      <c r="K550" s="272"/>
      <c r="L550" s="272"/>
      <c r="M550" s="272"/>
      <c r="N550" s="272"/>
      <c r="O550" s="272"/>
      <c r="P550" s="272"/>
      <c r="Q550" s="272"/>
      <c r="R550" s="272"/>
      <c r="S550" s="272"/>
      <c r="T550" s="272"/>
      <c r="U550" s="272"/>
      <c r="V550" s="272"/>
      <c r="W550" s="272"/>
      <c r="X550" s="272"/>
      <c r="Y550" s="272"/>
      <c r="Z550" s="272"/>
      <c r="AA550" s="272"/>
      <c r="AB550" s="272"/>
      <c r="AC550" s="272"/>
    </row>
    <row r="551">
      <c r="A551" s="272"/>
      <c r="B551" s="272"/>
      <c r="C551" s="272"/>
      <c r="D551" s="272"/>
      <c r="E551" s="272"/>
      <c r="F551" s="272"/>
      <c r="G551" s="272"/>
      <c r="H551" s="272"/>
      <c r="I551" s="272"/>
      <c r="J551" s="272"/>
      <c r="K551" s="272"/>
      <c r="L551" s="272"/>
      <c r="M551" s="272"/>
      <c r="N551" s="272"/>
      <c r="O551" s="272"/>
      <c r="P551" s="272"/>
      <c r="Q551" s="272"/>
      <c r="R551" s="272"/>
      <c r="S551" s="272"/>
      <c r="T551" s="272"/>
      <c r="U551" s="272"/>
      <c r="V551" s="272"/>
      <c r="W551" s="272"/>
      <c r="X551" s="272"/>
      <c r="Y551" s="272"/>
      <c r="Z551" s="272"/>
      <c r="AA551" s="272"/>
      <c r="AB551" s="272"/>
      <c r="AC551" s="272"/>
    </row>
    <row r="552">
      <c r="A552" s="272"/>
      <c r="B552" s="272"/>
      <c r="C552" s="272"/>
      <c r="D552" s="272"/>
      <c r="E552" s="272"/>
      <c r="F552" s="272"/>
      <c r="G552" s="272"/>
      <c r="H552" s="272"/>
      <c r="I552" s="272"/>
      <c r="J552" s="272"/>
      <c r="K552" s="272"/>
      <c r="L552" s="272"/>
      <c r="M552" s="272"/>
      <c r="N552" s="272"/>
      <c r="O552" s="272"/>
      <c r="P552" s="272"/>
      <c r="Q552" s="272"/>
      <c r="R552" s="272"/>
      <c r="S552" s="272"/>
      <c r="T552" s="272"/>
      <c r="U552" s="272"/>
      <c r="V552" s="272"/>
      <c r="W552" s="272"/>
      <c r="X552" s="272"/>
      <c r="Y552" s="272"/>
      <c r="Z552" s="272"/>
      <c r="AA552" s="272"/>
      <c r="AB552" s="272"/>
      <c r="AC552" s="272"/>
    </row>
    <row r="553">
      <c r="A553" s="272"/>
      <c r="B553" s="272"/>
      <c r="C553" s="272"/>
      <c r="D553" s="272"/>
      <c r="E553" s="272"/>
      <c r="F553" s="272"/>
      <c r="G553" s="272"/>
      <c r="H553" s="272"/>
      <c r="I553" s="272"/>
      <c r="J553" s="272"/>
      <c r="K553" s="272"/>
      <c r="L553" s="272"/>
      <c r="M553" s="272"/>
      <c r="N553" s="272"/>
      <c r="O553" s="272"/>
      <c r="P553" s="272"/>
      <c r="Q553" s="272"/>
      <c r="R553" s="272"/>
      <c r="S553" s="272"/>
      <c r="T553" s="272"/>
      <c r="U553" s="272"/>
      <c r="V553" s="272"/>
      <c r="W553" s="272"/>
      <c r="X553" s="272"/>
      <c r="Y553" s="272"/>
      <c r="Z553" s="272"/>
      <c r="AA553" s="272"/>
      <c r="AB553" s="272"/>
      <c r="AC553" s="272"/>
    </row>
    <row r="554">
      <c r="A554" s="272"/>
      <c r="B554" s="272"/>
      <c r="C554" s="272"/>
      <c r="D554" s="272"/>
      <c r="E554" s="272"/>
      <c r="F554" s="272"/>
      <c r="G554" s="272"/>
      <c r="H554" s="272"/>
      <c r="I554" s="272"/>
      <c r="J554" s="272"/>
      <c r="K554" s="272"/>
      <c r="L554" s="272"/>
      <c r="M554" s="272"/>
      <c r="N554" s="272"/>
      <c r="O554" s="272"/>
      <c r="P554" s="272"/>
      <c r="Q554" s="272"/>
      <c r="R554" s="272"/>
      <c r="S554" s="272"/>
      <c r="T554" s="272"/>
      <c r="U554" s="272"/>
      <c r="V554" s="272"/>
      <c r="W554" s="272"/>
      <c r="X554" s="272"/>
      <c r="Y554" s="272"/>
      <c r="Z554" s="272"/>
      <c r="AA554" s="272"/>
      <c r="AB554" s="272"/>
      <c r="AC554" s="272"/>
    </row>
    <row r="555">
      <c r="A555" s="272"/>
      <c r="B555" s="272"/>
      <c r="C555" s="272"/>
      <c r="D555" s="272"/>
      <c r="E555" s="272"/>
      <c r="F555" s="272"/>
      <c r="G555" s="272"/>
      <c r="H555" s="272"/>
      <c r="I555" s="272"/>
      <c r="J555" s="272"/>
      <c r="K555" s="272"/>
      <c r="L555" s="272"/>
      <c r="M555" s="272"/>
      <c r="N555" s="272"/>
      <c r="O555" s="272"/>
      <c r="P555" s="272"/>
      <c r="Q555" s="272"/>
      <c r="R555" s="272"/>
      <c r="S555" s="272"/>
      <c r="T555" s="272"/>
      <c r="U555" s="272"/>
      <c r="V555" s="272"/>
      <c r="W555" s="272"/>
      <c r="X555" s="272"/>
      <c r="Y555" s="272"/>
      <c r="Z555" s="272"/>
      <c r="AA555" s="272"/>
      <c r="AB555" s="272"/>
      <c r="AC555" s="272"/>
    </row>
    <row r="556">
      <c r="A556" s="272"/>
      <c r="B556" s="272"/>
      <c r="C556" s="272"/>
      <c r="D556" s="272"/>
      <c r="E556" s="272"/>
      <c r="F556" s="272"/>
      <c r="G556" s="272"/>
      <c r="H556" s="272"/>
      <c r="I556" s="272"/>
      <c r="J556" s="272"/>
      <c r="K556" s="272"/>
      <c r="L556" s="272"/>
      <c r="M556" s="272"/>
      <c r="N556" s="272"/>
      <c r="O556" s="272"/>
      <c r="P556" s="272"/>
      <c r="Q556" s="272"/>
      <c r="R556" s="272"/>
      <c r="S556" s="272"/>
      <c r="T556" s="272"/>
      <c r="U556" s="272"/>
      <c r="V556" s="272"/>
      <c r="W556" s="272"/>
      <c r="X556" s="272"/>
      <c r="Y556" s="272"/>
      <c r="Z556" s="272"/>
      <c r="AA556" s="272"/>
      <c r="AB556" s="272"/>
      <c r="AC556" s="272"/>
    </row>
    <row r="557">
      <c r="A557" s="272"/>
      <c r="B557" s="272"/>
      <c r="C557" s="272"/>
      <c r="D557" s="272"/>
      <c r="E557" s="272"/>
      <c r="F557" s="272"/>
      <c r="G557" s="272"/>
      <c r="H557" s="272"/>
      <c r="I557" s="272"/>
      <c r="J557" s="272"/>
      <c r="K557" s="272"/>
      <c r="L557" s="272"/>
      <c r="M557" s="272"/>
      <c r="N557" s="272"/>
      <c r="O557" s="272"/>
      <c r="P557" s="272"/>
      <c r="Q557" s="272"/>
      <c r="R557" s="272"/>
      <c r="S557" s="272"/>
      <c r="T557" s="272"/>
      <c r="U557" s="272"/>
      <c r="V557" s="272"/>
      <c r="W557" s="272"/>
      <c r="X557" s="272"/>
      <c r="Y557" s="272"/>
      <c r="Z557" s="272"/>
      <c r="AA557" s="272"/>
      <c r="AB557" s="272"/>
      <c r="AC557" s="272"/>
    </row>
    <row r="558">
      <c r="A558" s="272"/>
      <c r="B558" s="272"/>
      <c r="C558" s="272"/>
      <c r="D558" s="272"/>
      <c r="E558" s="272"/>
      <c r="F558" s="272"/>
      <c r="G558" s="272"/>
      <c r="H558" s="272"/>
      <c r="I558" s="272"/>
      <c r="J558" s="272"/>
      <c r="K558" s="272"/>
      <c r="L558" s="272"/>
      <c r="M558" s="272"/>
      <c r="N558" s="272"/>
      <c r="O558" s="272"/>
      <c r="P558" s="272"/>
      <c r="Q558" s="272"/>
      <c r="R558" s="272"/>
      <c r="S558" s="272"/>
      <c r="T558" s="272"/>
      <c r="U558" s="272"/>
      <c r="V558" s="272"/>
      <c r="W558" s="272"/>
      <c r="X558" s="272"/>
      <c r="Y558" s="272"/>
      <c r="Z558" s="272"/>
      <c r="AA558" s="272"/>
      <c r="AB558" s="272"/>
      <c r="AC558" s="272"/>
    </row>
    <row r="559">
      <c r="A559" s="272"/>
      <c r="B559" s="272"/>
      <c r="C559" s="272"/>
      <c r="D559" s="272"/>
      <c r="E559" s="272"/>
      <c r="F559" s="272"/>
      <c r="G559" s="272"/>
      <c r="H559" s="272"/>
      <c r="I559" s="272"/>
      <c r="J559" s="272"/>
      <c r="K559" s="272"/>
      <c r="L559" s="272"/>
      <c r="M559" s="272"/>
      <c r="N559" s="272"/>
      <c r="O559" s="272"/>
      <c r="P559" s="272"/>
      <c r="Q559" s="272"/>
      <c r="R559" s="272"/>
      <c r="S559" s="272"/>
      <c r="T559" s="272"/>
      <c r="U559" s="272"/>
      <c r="V559" s="272"/>
      <c r="W559" s="272"/>
      <c r="X559" s="272"/>
      <c r="Y559" s="272"/>
      <c r="Z559" s="272"/>
      <c r="AA559" s="272"/>
      <c r="AB559" s="272"/>
      <c r="AC559" s="272"/>
    </row>
    <row r="560">
      <c r="A560" s="272"/>
      <c r="B560" s="272"/>
      <c r="C560" s="272"/>
      <c r="D560" s="272"/>
      <c r="E560" s="272"/>
      <c r="F560" s="272"/>
      <c r="G560" s="272"/>
      <c r="H560" s="272"/>
      <c r="I560" s="272"/>
      <c r="J560" s="272"/>
      <c r="K560" s="272"/>
      <c r="L560" s="272"/>
      <c r="M560" s="272"/>
      <c r="N560" s="272"/>
      <c r="O560" s="272"/>
      <c r="P560" s="272"/>
      <c r="Q560" s="272"/>
      <c r="R560" s="272"/>
      <c r="S560" s="272"/>
      <c r="T560" s="272"/>
      <c r="U560" s="272"/>
      <c r="V560" s="272"/>
      <c r="W560" s="272"/>
      <c r="X560" s="272"/>
      <c r="Y560" s="272"/>
      <c r="Z560" s="272"/>
      <c r="AA560" s="272"/>
      <c r="AB560" s="272"/>
      <c r="AC560" s="272"/>
    </row>
    <row r="561">
      <c r="A561" s="272"/>
      <c r="B561" s="272"/>
      <c r="C561" s="272"/>
      <c r="D561" s="272"/>
      <c r="E561" s="272"/>
      <c r="F561" s="272"/>
      <c r="G561" s="272"/>
      <c r="H561" s="272"/>
      <c r="I561" s="272"/>
      <c r="J561" s="272"/>
      <c r="K561" s="272"/>
      <c r="L561" s="272"/>
      <c r="M561" s="272"/>
      <c r="N561" s="272"/>
      <c r="O561" s="272"/>
      <c r="P561" s="272"/>
      <c r="Q561" s="272"/>
      <c r="R561" s="272"/>
      <c r="S561" s="272"/>
      <c r="T561" s="272"/>
      <c r="U561" s="272"/>
      <c r="V561" s="272"/>
      <c r="W561" s="272"/>
      <c r="X561" s="272"/>
      <c r="Y561" s="272"/>
      <c r="Z561" s="272"/>
      <c r="AA561" s="272"/>
      <c r="AB561" s="272"/>
      <c r="AC561" s="272"/>
    </row>
    <row r="562">
      <c r="A562" s="272"/>
      <c r="B562" s="272"/>
      <c r="C562" s="272"/>
      <c r="D562" s="272"/>
      <c r="E562" s="272"/>
      <c r="F562" s="272"/>
      <c r="G562" s="272"/>
      <c r="H562" s="272"/>
      <c r="I562" s="272"/>
      <c r="J562" s="272"/>
      <c r="K562" s="272"/>
      <c r="L562" s="272"/>
      <c r="M562" s="272"/>
      <c r="N562" s="272"/>
      <c r="O562" s="272"/>
      <c r="P562" s="272"/>
      <c r="Q562" s="272"/>
      <c r="R562" s="272"/>
      <c r="S562" s="272"/>
      <c r="T562" s="272"/>
      <c r="U562" s="272"/>
      <c r="V562" s="272"/>
      <c r="W562" s="272"/>
      <c r="X562" s="272"/>
      <c r="Y562" s="272"/>
      <c r="Z562" s="272"/>
      <c r="AA562" s="272"/>
      <c r="AB562" s="272"/>
      <c r="AC562" s="272"/>
    </row>
    <row r="563">
      <c r="A563" s="272"/>
      <c r="B563" s="272"/>
      <c r="C563" s="272"/>
      <c r="D563" s="272"/>
      <c r="E563" s="272"/>
      <c r="F563" s="272"/>
      <c r="G563" s="272"/>
      <c r="H563" s="272"/>
      <c r="I563" s="272"/>
      <c r="J563" s="272"/>
      <c r="K563" s="272"/>
      <c r="L563" s="272"/>
      <c r="M563" s="272"/>
      <c r="N563" s="272"/>
      <c r="O563" s="272"/>
      <c r="P563" s="272"/>
      <c r="Q563" s="272"/>
      <c r="R563" s="272"/>
      <c r="S563" s="272"/>
      <c r="T563" s="272"/>
      <c r="U563" s="272"/>
      <c r="V563" s="272"/>
      <c r="W563" s="272"/>
      <c r="X563" s="272"/>
      <c r="Y563" s="272"/>
      <c r="Z563" s="272"/>
      <c r="AA563" s="272"/>
      <c r="AB563" s="272"/>
      <c r="AC563" s="272"/>
    </row>
    <row r="564">
      <c r="A564" s="272"/>
      <c r="B564" s="272"/>
      <c r="C564" s="272"/>
      <c r="D564" s="272"/>
      <c r="E564" s="272"/>
      <c r="F564" s="272"/>
      <c r="G564" s="272"/>
      <c r="H564" s="272"/>
      <c r="I564" s="272"/>
      <c r="J564" s="272"/>
      <c r="K564" s="272"/>
      <c r="L564" s="272"/>
      <c r="M564" s="272"/>
      <c r="N564" s="272"/>
      <c r="O564" s="272"/>
      <c r="P564" s="272"/>
      <c r="Q564" s="272"/>
      <c r="R564" s="272"/>
      <c r="S564" s="272"/>
      <c r="T564" s="272"/>
      <c r="U564" s="272"/>
      <c r="V564" s="272"/>
      <c r="W564" s="272"/>
      <c r="X564" s="272"/>
      <c r="Y564" s="272"/>
      <c r="Z564" s="272"/>
      <c r="AA564" s="272"/>
      <c r="AB564" s="272"/>
      <c r="AC564" s="272"/>
    </row>
    <row r="565">
      <c r="A565" s="272"/>
      <c r="B565" s="272"/>
      <c r="C565" s="272"/>
      <c r="D565" s="272"/>
      <c r="E565" s="272"/>
      <c r="F565" s="272"/>
      <c r="G565" s="272"/>
      <c r="H565" s="272"/>
      <c r="I565" s="272"/>
      <c r="J565" s="272"/>
      <c r="K565" s="272"/>
      <c r="L565" s="272"/>
      <c r="M565" s="272"/>
      <c r="N565" s="272"/>
      <c r="O565" s="272"/>
      <c r="P565" s="272"/>
      <c r="Q565" s="272"/>
      <c r="R565" s="272"/>
      <c r="S565" s="272"/>
      <c r="T565" s="272"/>
      <c r="U565" s="272"/>
      <c r="V565" s="272"/>
      <c r="W565" s="272"/>
      <c r="X565" s="272"/>
      <c r="Y565" s="272"/>
      <c r="Z565" s="272"/>
      <c r="AA565" s="272"/>
      <c r="AB565" s="272"/>
      <c r="AC565" s="272"/>
    </row>
    <row r="566">
      <c r="A566" s="272"/>
      <c r="B566" s="272"/>
      <c r="C566" s="272"/>
      <c r="D566" s="272"/>
      <c r="E566" s="272"/>
      <c r="F566" s="272"/>
      <c r="G566" s="272"/>
      <c r="H566" s="272"/>
      <c r="I566" s="272"/>
      <c r="J566" s="272"/>
      <c r="K566" s="272"/>
      <c r="L566" s="272"/>
      <c r="M566" s="272"/>
      <c r="N566" s="272"/>
      <c r="O566" s="272"/>
      <c r="P566" s="272"/>
      <c r="Q566" s="272"/>
      <c r="R566" s="272"/>
      <c r="S566" s="272"/>
      <c r="T566" s="272"/>
      <c r="U566" s="272"/>
      <c r="V566" s="272"/>
      <c r="W566" s="272"/>
      <c r="X566" s="272"/>
      <c r="Y566" s="272"/>
      <c r="Z566" s="272"/>
      <c r="AA566" s="272"/>
      <c r="AB566" s="272"/>
      <c r="AC566" s="272"/>
    </row>
    <row r="567">
      <c r="A567" s="272"/>
      <c r="B567" s="272"/>
      <c r="C567" s="272"/>
      <c r="D567" s="272"/>
      <c r="E567" s="272"/>
      <c r="F567" s="272"/>
      <c r="G567" s="272"/>
      <c r="H567" s="272"/>
      <c r="I567" s="272"/>
      <c r="J567" s="272"/>
      <c r="K567" s="272"/>
      <c r="L567" s="272"/>
      <c r="M567" s="272"/>
      <c r="N567" s="272"/>
      <c r="O567" s="272"/>
      <c r="P567" s="272"/>
      <c r="Q567" s="272"/>
      <c r="R567" s="272"/>
      <c r="S567" s="272"/>
      <c r="T567" s="272"/>
      <c r="U567" s="272"/>
      <c r="V567" s="272"/>
      <c r="W567" s="272"/>
      <c r="X567" s="272"/>
      <c r="Y567" s="272"/>
      <c r="Z567" s="272"/>
      <c r="AA567" s="272"/>
      <c r="AB567" s="272"/>
      <c r="AC567" s="272"/>
    </row>
    <row r="568">
      <c r="A568" s="272"/>
      <c r="B568" s="272"/>
      <c r="C568" s="272"/>
      <c r="D568" s="272"/>
      <c r="E568" s="272"/>
      <c r="F568" s="272"/>
      <c r="G568" s="272"/>
      <c r="H568" s="272"/>
      <c r="I568" s="272"/>
      <c r="J568" s="272"/>
      <c r="K568" s="272"/>
      <c r="L568" s="272"/>
      <c r="M568" s="272"/>
      <c r="N568" s="272"/>
      <c r="O568" s="272"/>
      <c r="P568" s="272"/>
      <c r="Q568" s="272"/>
      <c r="R568" s="272"/>
      <c r="S568" s="272"/>
      <c r="T568" s="272"/>
      <c r="U568" s="272"/>
      <c r="V568" s="272"/>
      <c r="W568" s="272"/>
      <c r="X568" s="272"/>
      <c r="Y568" s="272"/>
      <c r="Z568" s="272"/>
      <c r="AA568" s="272"/>
      <c r="AB568" s="272"/>
      <c r="AC568" s="272"/>
    </row>
    <row r="569">
      <c r="A569" s="272"/>
      <c r="B569" s="272"/>
      <c r="C569" s="272"/>
      <c r="D569" s="272"/>
      <c r="E569" s="272"/>
      <c r="F569" s="272"/>
      <c r="G569" s="272"/>
      <c r="H569" s="272"/>
      <c r="I569" s="272"/>
      <c r="J569" s="272"/>
      <c r="K569" s="272"/>
      <c r="L569" s="272"/>
      <c r="M569" s="272"/>
      <c r="N569" s="272"/>
      <c r="O569" s="272"/>
      <c r="P569" s="272"/>
      <c r="Q569" s="272"/>
      <c r="R569" s="272"/>
      <c r="S569" s="272"/>
      <c r="T569" s="272"/>
      <c r="U569" s="272"/>
      <c r="V569" s="272"/>
      <c r="W569" s="272"/>
      <c r="X569" s="272"/>
      <c r="Y569" s="272"/>
      <c r="Z569" s="272"/>
      <c r="AA569" s="272"/>
      <c r="AB569" s="272"/>
      <c r="AC569" s="272"/>
    </row>
    <row r="570">
      <c r="A570" s="272"/>
      <c r="B570" s="272"/>
      <c r="C570" s="272"/>
      <c r="D570" s="272"/>
      <c r="E570" s="272"/>
      <c r="F570" s="272"/>
      <c r="G570" s="272"/>
      <c r="H570" s="272"/>
      <c r="I570" s="272"/>
      <c r="J570" s="272"/>
      <c r="K570" s="272"/>
      <c r="L570" s="272"/>
      <c r="M570" s="272"/>
      <c r="N570" s="272"/>
      <c r="O570" s="272"/>
      <c r="P570" s="272"/>
      <c r="Q570" s="272"/>
      <c r="R570" s="272"/>
      <c r="S570" s="272"/>
      <c r="T570" s="272"/>
      <c r="U570" s="272"/>
      <c r="V570" s="272"/>
      <c r="W570" s="272"/>
      <c r="X570" s="272"/>
      <c r="Y570" s="272"/>
      <c r="Z570" s="272"/>
      <c r="AA570" s="272"/>
      <c r="AB570" s="272"/>
      <c r="AC570" s="272"/>
    </row>
    <row r="571">
      <c r="A571" s="272"/>
      <c r="B571" s="272"/>
      <c r="C571" s="272"/>
      <c r="D571" s="272"/>
      <c r="E571" s="272"/>
      <c r="F571" s="272"/>
      <c r="G571" s="272"/>
      <c r="H571" s="272"/>
      <c r="I571" s="272"/>
      <c r="J571" s="272"/>
      <c r="K571" s="272"/>
      <c r="L571" s="272"/>
      <c r="M571" s="272"/>
      <c r="N571" s="272"/>
      <c r="O571" s="272"/>
      <c r="P571" s="272"/>
      <c r="Q571" s="272"/>
      <c r="R571" s="272"/>
      <c r="S571" s="272"/>
      <c r="T571" s="272"/>
      <c r="U571" s="272"/>
      <c r="V571" s="272"/>
      <c r="W571" s="272"/>
      <c r="X571" s="272"/>
      <c r="Y571" s="272"/>
      <c r="Z571" s="272"/>
      <c r="AA571" s="272"/>
      <c r="AB571" s="272"/>
      <c r="AC571" s="272"/>
    </row>
    <row r="572">
      <c r="A572" s="272"/>
      <c r="B572" s="272"/>
      <c r="C572" s="272"/>
      <c r="D572" s="272"/>
      <c r="E572" s="272"/>
      <c r="F572" s="272"/>
      <c r="G572" s="272"/>
      <c r="H572" s="272"/>
      <c r="I572" s="272"/>
      <c r="J572" s="272"/>
      <c r="K572" s="272"/>
      <c r="L572" s="272"/>
      <c r="M572" s="272"/>
      <c r="N572" s="272"/>
      <c r="O572" s="272"/>
      <c r="P572" s="272"/>
      <c r="Q572" s="272"/>
      <c r="R572" s="272"/>
      <c r="S572" s="272"/>
      <c r="T572" s="272"/>
      <c r="U572" s="272"/>
      <c r="V572" s="272"/>
      <c r="W572" s="272"/>
      <c r="X572" s="272"/>
      <c r="Y572" s="272"/>
      <c r="Z572" s="272"/>
      <c r="AA572" s="272"/>
      <c r="AB572" s="272"/>
      <c r="AC572" s="272"/>
    </row>
    <row r="573">
      <c r="A573" s="272"/>
      <c r="B573" s="272"/>
      <c r="C573" s="272"/>
      <c r="D573" s="272"/>
      <c r="E573" s="272"/>
      <c r="F573" s="272"/>
      <c r="G573" s="272"/>
      <c r="H573" s="272"/>
      <c r="I573" s="272"/>
      <c r="J573" s="272"/>
      <c r="K573" s="272"/>
      <c r="L573" s="272"/>
      <c r="M573" s="272"/>
      <c r="N573" s="272"/>
      <c r="O573" s="272"/>
      <c r="P573" s="272"/>
      <c r="Q573" s="272"/>
      <c r="R573" s="272"/>
      <c r="S573" s="272"/>
      <c r="T573" s="272"/>
      <c r="U573" s="272"/>
      <c r="V573" s="272"/>
      <c r="W573" s="272"/>
      <c r="X573" s="272"/>
      <c r="Y573" s="272"/>
      <c r="Z573" s="272"/>
      <c r="AA573" s="272"/>
      <c r="AB573" s="272"/>
      <c r="AC573" s="272"/>
    </row>
    <row r="574">
      <c r="A574" s="272"/>
      <c r="B574" s="272"/>
      <c r="C574" s="272"/>
      <c r="D574" s="272"/>
      <c r="E574" s="272"/>
      <c r="F574" s="272"/>
      <c r="G574" s="272"/>
      <c r="H574" s="272"/>
      <c r="I574" s="272"/>
      <c r="J574" s="272"/>
      <c r="K574" s="272"/>
      <c r="L574" s="272"/>
      <c r="M574" s="272"/>
      <c r="N574" s="272"/>
      <c r="O574" s="272"/>
      <c r="P574" s="272"/>
      <c r="Q574" s="272"/>
      <c r="R574" s="272"/>
      <c r="S574" s="272"/>
      <c r="T574" s="272"/>
      <c r="U574" s="272"/>
      <c r="V574" s="272"/>
      <c r="W574" s="272"/>
      <c r="X574" s="272"/>
      <c r="Y574" s="272"/>
      <c r="Z574" s="272"/>
      <c r="AA574" s="272"/>
      <c r="AB574" s="272"/>
      <c r="AC574" s="272"/>
    </row>
    <row r="575">
      <c r="A575" s="272"/>
      <c r="B575" s="272"/>
      <c r="C575" s="272"/>
      <c r="D575" s="272"/>
      <c r="E575" s="272"/>
      <c r="F575" s="272"/>
      <c r="G575" s="272"/>
      <c r="H575" s="272"/>
      <c r="I575" s="272"/>
      <c r="J575" s="272"/>
      <c r="K575" s="272"/>
      <c r="L575" s="272"/>
      <c r="M575" s="272"/>
      <c r="N575" s="272"/>
      <c r="O575" s="272"/>
      <c r="P575" s="272"/>
      <c r="Q575" s="272"/>
      <c r="R575" s="272"/>
      <c r="S575" s="272"/>
      <c r="T575" s="272"/>
      <c r="U575" s="272"/>
      <c r="V575" s="272"/>
      <c r="W575" s="272"/>
      <c r="X575" s="272"/>
      <c r="Y575" s="272"/>
      <c r="Z575" s="272"/>
      <c r="AA575" s="272"/>
      <c r="AB575" s="272"/>
      <c r="AC575" s="272"/>
    </row>
    <row r="576">
      <c r="A576" s="272"/>
      <c r="B576" s="272"/>
      <c r="C576" s="272"/>
      <c r="D576" s="272"/>
      <c r="E576" s="272"/>
      <c r="F576" s="272"/>
      <c r="G576" s="272"/>
      <c r="H576" s="272"/>
      <c r="I576" s="272"/>
      <c r="J576" s="272"/>
      <c r="K576" s="272"/>
      <c r="L576" s="272"/>
      <c r="M576" s="272"/>
      <c r="N576" s="272"/>
      <c r="O576" s="272"/>
      <c r="P576" s="272"/>
      <c r="Q576" s="272"/>
      <c r="R576" s="272"/>
      <c r="S576" s="272"/>
      <c r="T576" s="272"/>
      <c r="U576" s="272"/>
      <c r="V576" s="272"/>
      <c r="W576" s="272"/>
      <c r="X576" s="272"/>
      <c r="Y576" s="272"/>
      <c r="Z576" s="272"/>
      <c r="AA576" s="272"/>
      <c r="AB576" s="272"/>
      <c r="AC576" s="272"/>
    </row>
    <row r="577">
      <c r="A577" s="272"/>
      <c r="B577" s="272"/>
      <c r="C577" s="272"/>
      <c r="D577" s="272"/>
      <c r="E577" s="272"/>
      <c r="F577" s="272"/>
      <c r="G577" s="272"/>
      <c r="H577" s="272"/>
      <c r="I577" s="272"/>
      <c r="J577" s="272"/>
      <c r="K577" s="272"/>
      <c r="L577" s="272"/>
      <c r="M577" s="272"/>
      <c r="N577" s="272"/>
      <c r="O577" s="272"/>
      <c r="P577" s="272"/>
      <c r="Q577" s="272"/>
      <c r="R577" s="272"/>
      <c r="S577" s="272"/>
      <c r="T577" s="272"/>
      <c r="U577" s="272"/>
      <c r="V577" s="272"/>
      <c r="W577" s="272"/>
      <c r="X577" s="272"/>
      <c r="Y577" s="272"/>
      <c r="Z577" s="272"/>
      <c r="AA577" s="272"/>
      <c r="AB577" s="272"/>
      <c r="AC577" s="272"/>
    </row>
    <row r="578">
      <c r="A578" s="272"/>
      <c r="B578" s="272"/>
      <c r="C578" s="272"/>
      <c r="D578" s="272"/>
      <c r="E578" s="272"/>
      <c r="F578" s="272"/>
      <c r="G578" s="272"/>
      <c r="H578" s="272"/>
      <c r="I578" s="272"/>
      <c r="J578" s="272"/>
      <c r="K578" s="272"/>
      <c r="L578" s="272"/>
      <c r="M578" s="272"/>
      <c r="N578" s="272"/>
      <c r="O578" s="272"/>
      <c r="P578" s="272"/>
      <c r="Q578" s="272"/>
      <c r="R578" s="272"/>
      <c r="S578" s="272"/>
      <c r="T578" s="272"/>
      <c r="U578" s="272"/>
      <c r="V578" s="272"/>
      <c r="W578" s="272"/>
      <c r="X578" s="272"/>
      <c r="Y578" s="272"/>
      <c r="Z578" s="272"/>
      <c r="AA578" s="272"/>
      <c r="AB578" s="272"/>
      <c r="AC578" s="272"/>
    </row>
    <row r="579">
      <c r="A579" s="272"/>
      <c r="B579" s="272"/>
      <c r="C579" s="272"/>
      <c r="D579" s="272"/>
      <c r="E579" s="272"/>
      <c r="F579" s="272"/>
      <c r="G579" s="272"/>
      <c r="H579" s="272"/>
      <c r="I579" s="272"/>
      <c r="J579" s="272"/>
      <c r="K579" s="272"/>
      <c r="L579" s="272"/>
      <c r="M579" s="272"/>
      <c r="N579" s="272"/>
      <c r="O579" s="272"/>
      <c r="P579" s="272"/>
      <c r="Q579" s="272"/>
      <c r="R579" s="272"/>
      <c r="S579" s="272"/>
      <c r="T579" s="272"/>
      <c r="U579" s="272"/>
      <c r="V579" s="272"/>
      <c r="W579" s="272"/>
      <c r="X579" s="272"/>
      <c r="Y579" s="272"/>
      <c r="Z579" s="272"/>
      <c r="AA579" s="272"/>
      <c r="AB579" s="272"/>
      <c r="AC579" s="272"/>
    </row>
    <row r="580">
      <c r="A580" s="272"/>
      <c r="B580" s="272"/>
      <c r="C580" s="272"/>
      <c r="D580" s="272"/>
      <c r="E580" s="272"/>
      <c r="F580" s="272"/>
      <c r="G580" s="272"/>
      <c r="H580" s="272"/>
      <c r="I580" s="272"/>
      <c r="J580" s="272"/>
      <c r="K580" s="272"/>
      <c r="L580" s="272"/>
      <c r="M580" s="272"/>
      <c r="N580" s="272"/>
      <c r="O580" s="272"/>
      <c r="P580" s="272"/>
      <c r="Q580" s="272"/>
      <c r="R580" s="272"/>
      <c r="S580" s="272"/>
      <c r="T580" s="272"/>
      <c r="U580" s="272"/>
      <c r="V580" s="272"/>
      <c r="W580" s="272"/>
      <c r="X580" s="272"/>
      <c r="Y580" s="272"/>
      <c r="Z580" s="272"/>
      <c r="AA580" s="272"/>
      <c r="AB580" s="272"/>
      <c r="AC580" s="272"/>
    </row>
    <row r="581">
      <c r="A581" s="272"/>
      <c r="B581" s="272"/>
      <c r="C581" s="272"/>
      <c r="D581" s="272"/>
      <c r="E581" s="272"/>
      <c r="F581" s="272"/>
      <c r="G581" s="272"/>
      <c r="H581" s="272"/>
      <c r="I581" s="272"/>
      <c r="J581" s="272"/>
      <c r="K581" s="272"/>
      <c r="L581" s="272"/>
      <c r="M581" s="272"/>
      <c r="N581" s="272"/>
      <c r="O581" s="272"/>
      <c r="P581" s="272"/>
      <c r="Q581" s="272"/>
      <c r="R581" s="272"/>
      <c r="S581" s="272"/>
      <c r="T581" s="272"/>
      <c r="U581" s="272"/>
      <c r="V581" s="272"/>
      <c r="W581" s="272"/>
      <c r="X581" s="272"/>
      <c r="Y581" s="272"/>
      <c r="Z581" s="272"/>
      <c r="AA581" s="272"/>
      <c r="AB581" s="272"/>
      <c r="AC581" s="272"/>
    </row>
    <row r="582">
      <c r="A582" s="272"/>
      <c r="B582" s="272"/>
      <c r="C582" s="272"/>
      <c r="D582" s="272"/>
      <c r="E582" s="272"/>
      <c r="F582" s="272"/>
      <c r="G582" s="272"/>
      <c r="H582" s="272"/>
      <c r="I582" s="272"/>
      <c r="J582" s="272"/>
      <c r="K582" s="272"/>
      <c r="L582" s="272"/>
      <c r="M582" s="272"/>
      <c r="N582" s="272"/>
      <c r="O582" s="272"/>
      <c r="P582" s="272"/>
      <c r="Q582" s="272"/>
      <c r="R582" s="272"/>
      <c r="S582" s="272"/>
      <c r="T582" s="272"/>
      <c r="U582" s="272"/>
      <c r="V582" s="272"/>
      <c r="W582" s="272"/>
      <c r="X582" s="272"/>
      <c r="Y582" s="272"/>
      <c r="Z582" s="272"/>
      <c r="AA582" s="272"/>
      <c r="AB582" s="272"/>
      <c r="AC582" s="272"/>
    </row>
    <row r="583">
      <c r="A583" s="272"/>
      <c r="B583" s="272"/>
      <c r="C583" s="272"/>
      <c r="D583" s="272"/>
      <c r="E583" s="272"/>
      <c r="F583" s="272"/>
      <c r="G583" s="272"/>
      <c r="H583" s="272"/>
      <c r="I583" s="272"/>
      <c r="J583" s="272"/>
      <c r="K583" s="272"/>
      <c r="L583" s="272"/>
      <c r="M583" s="272"/>
      <c r="N583" s="272"/>
      <c r="O583" s="272"/>
      <c r="P583" s="272"/>
      <c r="Q583" s="272"/>
      <c r="R583" s="272"/>
      <c r="S583" s="272"/>
      <c r="T583" s="272"/>
      <c r="U583" s="272"/>
      <c r="V583" s="272"/>
      <c r="W583" s="272"/>
      <c r="X583" s="272"/>
      <c r="Y583" s="272"/>
      <c r="Z583" s="272"/>
      <c r="AA583" s="272"/>
      <c r="AB583" s="272"/>
      <c r="AC583" s="272"/>
    </row>
    <row r="584">
      <c r="A584" s="272"/>
      <c r="B584" s="272"/>
      <c r="C584" s="272"/>
      <c r="D584" s="272"/>
      <c r="E584" s="272"/>
      <c r="F584" s="272"/>
      <c r="G584" s="272"/>
      <c r="H584" s="272"/>
      <c r="I584" s="272"/>
      <c r="J584" s="272"/>
      <c r="K584" s="272"/>
      <c r="L584" s="272"/>
      <c r="M584" s="272"/>
      <c r="N584" s="272"/>
      <c r="O584" s="272"/>
      <c r="P584" s="272"/>
      <c r="Q584" s="272"/>
      <c r="R584" s="272"/>
      <c r="S584" s="272"/>
      <c r="T584" s="272"/>
      <c r="U584" s="272"/>
      <c r="V584" s="272"/>
      <c r="W584" s="272"/>
      <c r="X584" s="272"/>
      <c r="Y584" s="272"/>
      <c r="Z584" s="272"/>
      <c r="AA584" s="272"/>
      <c r="AB584" s="272"/>
      <c r="AC584" s="272"/>
    </row>
    <row r="585">
      <c r="A585" s="272"/>
      <c r="B585" s="272"/>
      <c r="C585" s="272"/>
      <c r="D585" s="272"/>
      <c r="E585" s="272"/>
      <c r="F585" s="272"/>
      <c r="G585" s="272"/>
      <c r="H585" s="272"/>
      <c r="I585" s="272"/>
      <c r="J585" s="272"/>
      <c r="K585" s="272"/>
      <c r="L585" s="272"/>
      <c r="M585" s="272"/>
      <c r="N585" s="272"/>
      <c r="O585" s="272"/>
      <c r="P585" s="272"/>
      <c r="Q585" s="272"/>
      <c r="R585" s="272"/>
      <c r="S585" s="272"/>
      <c r="T585" s="272"/>
      <c r="U585" s="272"/>
      <c r="V585" s="272"/>
      <c r="W585" s="272"/>
      <c r="X585" s="272"/>
      <c r="Y585" s="272"/>
      <c r="Z585" s="272"/>
      <c r="AA585" s="272"/>
      <c r="AB585" s="272"/>
      <c r="AC585" s="272"/>
    </row>
    <row r="586">
      <c r="A586" s="272"/>
      <c r="B586" s="272"/>
      <c r="C586" s="272"/>
      <c r="D586" s="272"/>
      <c r="E586" s="272"/>
      <c r="F586" s="272"/>
      <c r="G586" s="272"/>
      <c r="H586" s="272"/>
      <c r="I586" s="272"/>
      <c r="J586" s="272"/>
      <c r="K586" s="272"/>
      <c r="L586" s="272"/>
      <c r="M586" s="272"/>
      <c r="N586" s="272"/>
      <c r="O586" s="272"/>
      <c r="P586" s="272"/>
      <c r="Q586" s="272"/>
      <c r="R586" s="272"/>
      <c r="S586" s="272"/>
      <c r="T586" s="272"/>
      <c r="U586" s="272"/>
      <c r="V586" s="272"/>
      <c r="W586" s="272"/>
      <c r="X586" s="272"/>
      <c r="Y586" s="272"/>
      <c r="Z586" s="272"/>
      <c r="AA586" s="272"/>
      <c r="AB586" s="272"/>
      <c r="AC586" s="272"/>
    </row>
    <row r="587">
      <c r="A587" s="272"/>
      <c r="B587" s="272"/>
      <c r="C587" s="272"/>
      <c r="D587" s="272"/>
      <c r="E587" s="272"/>
      <c r="F587" s="272"/>
      <c r="G587" s="272"/>
      <c r="H587" s="272"/>
      <c r="I587" s="272"/>
      <c r="J587" s="272"/>
      <c r="K587" s="272"/>
      <c r="L587" s="272"/>
      <c r="M587" s="272"/>
      <c r="N587" s="272"/>
      <c r="O587" s="272"/>
      <c r="P587" s="272"/>
      <c r="Q587" s="272"/>
      <c r="R587" s="272"/>
      <c r="S587" s="272"/>
      <c r="T587" s="272"/>
      <c r="U587" s="272"/>
      <c r="V587" s="272"/>
      <c r="W587" s="272"/>
      <c r="X587" s="272"/>
      <c r="Y587" s="272"/>
      <c r="Z587" s="272"/>
      <c r="AA587" s="272"/>
      <c r="AB587" s="272"/>
      <c r="AC587" s="272"/>
    </row>
    <row r="588">
      <c r="A588" s="272"/>
      <c r="B588" s="272"/>
      <c r="C588" s="272"/>
      <c r="D588" s="272"/>
      <c r="E588" s="272"/>
      <c r="F588" s="272"/>
      <c r="G588" s="272"/>
      <c r="H588" s="272"/>
      <c r="I588" s="272"/>
      <c r="J588" s="272"/>
      <c r="K588" s="272"/>
      <c r="L588" s="272"/>
      <c r="M588" s="272"/>
      <c r="N588" s="272"/>
      <c r="O588" s="272"/>
      <c r="P588" s="272"/>
      <c r="Q588" s="272"/>
      <c r="R588" s="272"/>
      <c r="S588" s="272"/>
      <c r="T588" s="272"/>
      <c r="U588" s="272"/>
      <c r="V588" s="272"/>
      <c r="W588" s="272"/>
      <c r="X588" s="272"/>
      <c r="Y588" s="272"/>
      <c r="Z588" s="272"/>
      <c r="AA588" s="272"/>
      <c r="AB588" s="272"/>
      <c r="AC588" s="272"/>
    </row>
    <row r="589">
      <c r="A589" s="272"/>
      <c r="B589" s="272"/>
      <c r="C589" s="272"/>
      <c r="D589" s="272"/>
      <c r="E589" s="272"/>
      <c r="F589" s="272"/>
      <c r="G589" s="272"/>
      <c r="H589" s="272"/>
      <c r="I589" s="272"/>
      <c r="J589" s="272"/>
      <c r="K589" s="272"/>
      <c r="L589" s="272"/>
      <c r="M589" s="272"/>
      <c r="N589" s="272"/>
      <c r="O589" s="272"/>
      <c r="P589" s="272"/>
      <c r="Q589" s="272"/>
      <c r="R589" s="272"/>
      <c r="S589" s="272"/>
      <c r="T589" s="272"/>
      <c r="U589" s="272"/>
      <c r="V589" s="272"/>
      <c r="W589" s="272"/>
      <c r="X589" s="272"/>
      <c r="Y589" s="272"/>
      <c r="Z589" s="272"/>
      <c r="AA589" s="272"/>
      <c r="AB589" s="272"/>
      <c r="AC589" s="272"/>
    </row>
    <row r="590">
      <c r="A590" s="272"/>
      <c r="B590" s="272"/>
      <c r="C590" s="272"/>
      <c r="D590" s="272"/>
      <c r="E590" s="272"/>
      <c r="F590" s="272"/>
      <c r="G590" s="272"/>
      <c r="H590" s="272"/>
      <c r="I590" s="272"/>
      <c r="J590" s="272"/>
      <c r="K590" s="272"/>
      <c r="L590" s="272"/>
      <c r="M590" s="272"/>
      <c r="N590" s="272"/>
      <c r="O590" s="272"/>
      <c r="P590" s="272"/>
      <c r="Q590" s="272"/>
      <c r="R590" s="272"/>
      <c r="S590" s="272"/>
      <c r="T590" s="272"/>
      <c r="U590" s="272"/>
      <c r="V590" s="272"/>
      <c r="W590" s="272"/>
      <c r="X590" s="272"/>
      <c r="Y590" s="272"/>
      <c r="Z590" s="272"/>
      <c r="AA590" s="272"/>
      <c r="AB590" s="272"/>
      <c r="AC590" s="272"/>
    </row>
    <row r="591">
      <c r="A591" s="272"/>
      <c r="B591" s="272"/>
      <c r="C591" s="272"/>
      <c r="D591" s="272"/>
      <c r="E591" s="272"/>
      <c r="F591" s="272"/>
      <c r="G591" s="272"/>
      <c r="H591" s="272"/>
      <c r="I591" s="272"/>
      <c r="J591" s="272"/>
      <c r="K591" s="272"/>
      <c r="L591" s="272"/>
      <c r="M591" s="272"/>
      <c r="N591" s="272"/>
      <c r="O591" s="272"/>
      <c r="P591" s="272"/>
      <c r="Q591" s="272"/>
      <c r="R591" s="272"/>
      <c r="S591" s="272"/>
      <c r="T591" s="272"/>
      <c r="U591" s="272"/>
      <c r="V591" s="272"/>
      <c r="W591" s="272"/>
      <c r="X591" s="272"/>
      <c r="Y591" s="272"/>
      <c r="Z591" s="272"/>
      <c r="AA591" s="272"/>
      <c r="AB591" s="272"/>
      <c r="AC591" s="272"/>
    </row>
    <row r="592">
      <c r="A592" s="272"/>
      <c r="B592" s="272"/>
      <c r="C592" s="272"/>
      <c r="D592" s="272"/>
      <c r="E592" s="272"/>
      <c r="F592" s="272"/>
      <c r="G592" s="272"/>
      <c r="H592" s="272"/>
      <c r="I592" s="272"/>
      <c r="J592" s="272"/>
      <c r="K592" s="272"/>
      <c r="L592" s="272"/>
      <c r="M592" s="272"/>
      <c r="N592" s="272"/>
      <c r="O592" s="272"/>
      <c r="P592" s="272"/>
      <c r="Q592" s="272"/>
      <c r="R592" s="272"/>
      <c r="S592" s="272"/>
      <c r="T592" s="272"/>
      <c r="U592" s="272"/>
      <c r="V592" s="272"/>
      <c r="W592" s="272"/>
      <c r="X592" s="272"/>
      <c r="Y592" s="272"/>
      <c r="Z592" s="272"/>
      <c r="AA592" s="272"/>
      <c r="AB592" s="272"/>
      <c r="AC592" s="272"/>
    </row>
    <row r="593">
      <c r="A593" s="272"/>
      <c r="B593" s="272"/>
      <c r="C593" s="272"/>
      <c r="D593" s="272"/>
      <c r="E593" s="272"/>
      <c r="F593" s="272"/>
      <c r="G593" s="272"/>
      <c r="H593" s="272"/>
      <c r="I593" s="272"/>
      <c r="J593" s="272"/>
      <c r="K593" s="272"/>
      <c r="L593" s="272"/>
      <c r="M593" s="272"/>
      <c r="N593" s="272"/>
      <c r="O593" s="272"/>
      <c r="P593" s="272"/>
      <c r="Q593" s="272"/>
      <c r="R593" s="272"/>
      <c r="S593" s="272"/>
      <c r="T593" s="272"/>
      <c r="U593" s="272"/>
      <c r="V593" s="272"/>
      <c r="W593" s="272"/>
      <c r="X593" s="272"/>
      <c r="Y593" s="272"/>
      <c r="Z593" s="272"/>
      <c r="AA593" s="272"/>
      <c r="AB593" s="272"/>
      <c r="AC593" s="272"/>
    </row>
    <row r="594">
      <c r="A594" s="272"/>
      <c r="B594" s="272"/>
      <c r="C594" s="272"/>
      <c r="D594" s="272"/>
      <c r="E594" s="272"/>
      <c r="F594" s="272"/>
      <c r="G594" s="272"/>
      <c r="H594" s="272"/>
      <c r="I594" s="272"/>
      <c r="J594" s="272"/>
      <c r="K594" s="272"/>
      <c r="L594" s="272"/>
      <c r="M594" s="272"/>
      <c r="N594" s="272"/>
      <c r="O594" s="272"/>
      <c r="P594" s="272"/>
      <c r="Q594" s="272"/>
      <c r="R594" s="272"/>
      <c r="S594" s="272"/>
      <c r="T594" s="272"/>
      <c r="U594" s="272"/>
      <c r="V594" s="272"/>
      <c r="W594" s="272"/>
      <c r="X594" s="272"/>
      <c r="Y594" s="272"/>
      <c r="Z594" s="272"/>
      <c r="AA594" s="272"/>
      <c r="AB594" s="272"/>
      <c r="AC594" s="272"/>
    </row>
    <row r="595">
      <c r="A595" s="272"/>
      <c r="B595" s="272"/>
      <c r="C595" s="272"/>
      <c r="D595" s="272"/>
      <c r="E595" s="272"/>
      <c r="F595" s="272"/>
      <c r="G595" s="272"/>
      <c r="H595" s="272"/>
      <c r="I595" s="272"/>
      <c r="J595" s="272"/>
      <c r="K595" s="272"/>
      <c r="L595" s="272"/>
      <c r="M595" s="272"/>
      <c r="N595" s="272"/>
      <c r="O595" s="272"/>
      <c r="P595" s="272"/>
      <c r="Q595" s="272"/>
      <c r="R595" s="272"/>
      <c r="S595" s="272"/>
      <c r="T595" s="272"/>
      <c r="U595" s="272"/>
      <c r="V595" s="272"/>
      <c r="W595" s="272"/>
      <c r="X595" s="272"/>
      <c r="Y595" s="272"/>
      <c r="Z595" s="272"/>
      <c r="AA595" s="272"/>
      <c r="AB595" s="272"/>
      <c r="AC595" s="272"/>
    </row>
    <row r="596">
      <c r="A596" s="272"/>
      <c r="B596" s="272"/>
      <c r="C596" s="272"/>
      <c r="D596" s="272"/>
      <c r="E596" s="272"/>
      <c r="F596" s="272"/>
      <c r="G596" s="272"/>
      <c r="H596" s="272"/>
      <c r="I596" s="272"/>
      <c r="J596" s="272"/>
      <c r="K596" s="272"/>
      <c r="L596" s="272"/>
      <c r="M596" s="272"/>
      <c r="N596" s="272"/>
      <c r="O596" s="272"/>
      <c r="P596" s="272"/>
      <c r="Q596" s="272"/>
      <c r="R596" s="272"/>
      <c r="S596" s="272"/>
      <c r="T596" s="272"/>
      <c r="U596" s="272"/>
      <c r="V596" s="272"/>
      <c r="W596" s="272"/>
      <c r="X596" s="272"/>
      <c r="Y596" s="272"/>
      <c r="Z596" s="272"/>
      <c r="AA596" s="272"/>
      <c r="AB596" s="272"/>
      <c r="AC596" s="272"/>
    </row>
    <row r="597">
      <c r="A597" s="272"/>
      <c r="B597" s="272"/>
      <c r="C597" s="272"/>
      <c r="D597" s="272"/>
      <c r="E597" s="272"/>
      <c r="F597" s="272"/>
      <c r="G597" s="272"/>
      <c r="H597" s="272"/>
      <c r="I597" s="272"/>
      <c r="J597" s="272"/>
      <c r="K597" s="272"/>
      <c r="L597" s="272"/>
      <c r="M597" s="272"/>
      <c r="N597" s="272"/>
      <c r="O597" s="272"/>
      <c r="P597" s="272"/>
      <c r="Q597" s="272"/>
      <c r="R597" s="272"/>
      <c r="S597" s="272"/>
      <c r="T597" s="272"/>
      <c r="U597" s="272"/>
      <c r="V597" s="272"/>
      <c r="W597" s="272"/>
      <c r="X597" s="272"/>
      <c r="Y597" s="272"/>
      <c r="Z597" s="272"/>
      <c r="AA597" s="272"/>
      <c r="AB597" s="272"/>
      <c r="AC597" s="272"/>
    </row>
    <row r="598">
      <c r="A598" s="272"/>
      <c r="B598" s="272"/>
      <c r="C598" s="272"/>
      <c r="D598" s="272"/>
      <c r="E598" s="272"/>
      <c r="F598" s="272"/>
      <c r="G598" s="272"/>
      <c r="H598" s="272"/>
      <c r="I598" s="272"/>
      <c r="J598" s="272"/>
      <c r="K598" s="272"/>
      <c r="L598" s="272"/>
      <c r="M598" s="272"/>
      <c r="N598" s="272"/>
      <c r="O598" s="272"/>
      <c r="P598" s="272"/>
      <c r="Q598" s="272"/>
      <c r="R598" s="272"/>
      <c r="S598" s="272"/>
      <c r="T598" s="272"/>
      <c r="U598" s="272"/>
      <c r="V598" s="272"/>
      <c r="W598" s="272"/>
      <c r="X598" s="272"/>
      <c r="Y598" s="272"/>
      <c r="Z598" s="272"/>
      <c r="AA598" s="272"/>
      <c r="AB598" s="272"/>
      <c r="AC598" s="272"/>
    </row>
    <row r="599">
      <c r="A599" s="272"/>
      <c r="B599" s="272"/>
      <c r="C599" s="272"/>
      <c r="D599" s="272"/>
      <c r="E599" s="272"/>
      <c r="F599" s="272"/>
      <c r="G599" s="272"/>
      <c r="H599" s="272"/>
      <c r="I599" s="272"/>
      <c r="J599" s="272"/>
      <c r="K599" s="272"/>
      <c r="L599" s="272"/>
      <c r="M599" s="272"/>
      <c r="N599" s="272"/>
      <c r="O599" s="272"/>
      <c r="P599" s="272"/>
      <c r="Q599" s="272"/>
      <c r="R599" s="272"/>
      <c r="S599" s="272"/>
      <c r="T599" s="272"/>
      <c r="U599" s="272"/>
      <c r="V599" s="272"/>
      <c r="W599" s="272"/>
      <c r="X599" s="272"/>
      <c r="Y599" s="272"/>
      <c r="Z599" s="272"/>
      <c r="AA599" s="272"/>
      <c r="AB599" s="272"/>
      <c r="AC599" s="272"/>
    </row>
    <row r="600">
      <c r="A600" s="272"/>
      <c r="B600" s="272"/>
      <c r="C600" s="272"/>
      <c r="D600" s="272"/>
      <c r="E600" s="272"/>
      <c r="F600" s="272"/>
      <c r="G600" s="272"/>
      <c r="H600" s="272"/>
      <c r="I600" s="272"/>
      <c r="J600" s="272"/>
      <c r="K600" s="272"/>
      <c r="L600" s="272"/>
      <c r="M600" s="272"/>
      <c r="N600" s="272"/>
      <c r="O600" s="272"/>
      <c r="P600" s="272"/>
      <c r="Q600" s="272"/>
      <c r="R600" s="272"/>
      <c r="S600" s="272"/>
      <c r="T600" s="272"/>
      <c r="U600" s="272"/>
      <c r="V600" s="272"/>
      <c r="W600" s="272"/>
      <c r="X600" s="272"/>
      <c r="Y600" s="272"/>
      <c r="Z600" s="272"/>
      <c r="AA600" s="272"/>
      <c r="AB600" s="272"/>
      <c r="AC600" s="272"/>
    </row>
    <row r="601">
      <c r="A601" s="272"/>
      <c r="B601" s="272"/>
      <c r="C601" s="272"/>
      <c r="D601" s="272"/>
      <c r="E601" s="272"/>
      <c r="F601" s="272"/>
      <c r="G601" s="272"/>
      <c r="H601" s="272"/>
      <c r="I601" s="272"/>
      <c r="J601" s="272"/>
      <c r="K601" s="272"/>
      <c r="L601" s="272"/>
      <c r="M601" s="272"/>
      <c r="N601" s="272"/>
      <c r="O601" s="272"/>
      <c r="P601" s="272"/>
      <c r="Q601" s="272"/>
      <c r="R601" s="272"/>
      <c r="S601" s="272"/>
      <c r="T601" s="272"/>
      <c r="U601" s="272"/>
      <c r="V601" s="272"/>
      <c r="W601" s="272"/>
      <c r="X601" s="272"/>
      <c r="Y601" s="272"/>
      <c r="Z601" s="272"/>
      <c r="AA601" s="272"/>
      <c r="AB601" s="272"/>
      <c r="AC601" s="272"/>
    </row>
    <row r="602">
      <c r="A602" s="272"/>
      <c r="B602" s="272"/>
      <c r="C602" s="272"/>
      <c r="D602" s="272"/>
      <c r="E602" s="272"/>
      <c r="F602" s="272"/>
      <c r="G602" s="272"/>
      <c r="H602" s="272"/>
      <c r="I602" s="272"/>
      <c r="J602" s="272"/>
      <c r="K602" s="272"/>
      <c r="L602" s="272"/>
      <c r="M602" s="272"/>
      <c r="N602" s="272"/>
      <c r="O602" s="272"/>
      <c r="P602" s="272"/>
      <c r="Q602" s="272"/>
      <c r="R602" s="272"/>
      <c r="S602" s="272"/>
      <c r="T602" s="272"/>
      <c r="U602" s="272"/>
      <c r="V602" s="272"/>
      <c r="W602" s="272"/>
      <c r="X602" s="272"/>
      <c r="Y602" s="272"/>
      <c r="Z602" s="272"/>
      <c r="AA602" s="272"/>
      <c r="AB602" s="272"/>
      <c r="AC602" s="272"/>
    </row>
    <row r="603">
      <c r="A603" s="272"/>
      <c r="B603" s="272"/>
      <c r="C603" s="272"/>
      <c r="D603" s="272"/>
      <c r="E603" s="272"/>
      <c r="F603" s="272"/>
      <c r="G603" s="272"/>
      <c r="H603" s="272"/>
      <c r="I603" s="272"/>
      <c r="J603" s="272"/>
      <c r="K603" s="272"/>
      <c r="L603" s="272"/>
      <c r="M603" s="272"/>
      <c r="N603" s="272"/>
      <c r="O603" s="272"/>
      <c r="P603" s="272"/>
      <c r="Q603" s="272"/>
      <c r="R603" s="272"/>
      <c r="S603" s="272"/>
      <c r="T603" s="272"/>
      <c r="U603" s="272"/>
      <c r="V603" s="272"/>
      <c r="W603" s="272"/>
      <c r="X603" s="272"/>
      <c r="Y603" s="272"/>
      <c r="Z603" s="272"/>
      <c r="AA603" s="272"/>
      <c r="AB603" s="272"/>
      <c r="AC603" s="272"/>
    </row>
    <row r="604">
      <c r="A604" s="272"/>
      <c r="B604" s="272"/>
      <c r="C604" s="272"/>
      <c r="D604" s="272"/>
      <c r="E604" s="272"/>
      <c r="F604" s="272"/>
      <c r="G604" s="272"/>
      <c r="H604" s="272"/>
      <c r="I604" s="272"/>
      <c r="J604" s="272"/>
      <c r="K604" s="272"/>
      <c r="L604" s="272"/>
      <c r="M604" s="272"/>
      <c r="N604" s="272"/>
      <c r="O604" s="272"/>
      <c r="P604" s="272"/>
      <c r="Q604" s="272"/>
      <c r="R604" s="272"/>
      <c r="S604" s="272"/>
      <c r="T604" s="272"/>
      <c r="U604" s="272"/>
      <c r="V604" s="272"/>
      <c r="W604" s="272"/>
      <c r="X604" s="272"/>
      <c r="Y604" s="272"/>
      <c r="Z604" s="272"/>
      <c r="AA604" s="272"/>
      <c r="AB604" s="272"/>
      <c r="AC604" s="272"/>
    </row>
    <row r="605">
      <c r="A605" s="272"/>
      <c r="B605" s="272"/>
      <c r="C605" s="272"/>
      <c r="D605" s="272"/>
      <c r="E605" s="272"/>
      <c r="F605" s="272"/>
      <c r="G605" s="272"/>
      <c r="H605" s="272"/>
      <c r="I605" s="272"/>
      <c r="J605" s="272"/>
      <c r="K605" s="272"/>
      <c r="L605" s="272"/>
      <c r="M605" s="272"/>
      <c r="N605" s="272"/>
      <c r="O605" s="272"/>
      <c r="P605" s="272"/>
      <c r="Q605" s="272"/>
      <c r="R605" s="272"/>
      <c r="S605" s="272"/>
      <c r="T605" s="272"/>
      <c r="U605" s="272"/>
      <c r="V605" s="272"/>
      <c r="W605" s="272"/>
      <c r="X605" s="272"/>
      <c r="Y605" s="272"/>
      <c r="Z605" s="272"/>
      <c r="AA605" s="272"/>
      <c r="AB605" s="272"/>
      <c r="AC605" s="272"/>
    </row>
    <row r="606">
      <c r="A606" s="272"/>
      <c r="B606" s="272"/>
      <c r="C606" s="272"/>
      <c r="D606" s="272"/>
      <c r="E606" s="272"/>
      <c r="F606" s="272"/>
      <c r="G606" s="272"/>
      <c r="H606" s="272"/>
      <c r="I606" s="272"/>
      <c r="J606" s="272"/>
      <c r="K606" s="272"/>
      <c r="L606" s="272"/>
      <c r="M606" s="272"/>
      <c r="N606" s="272"/>
      <c r="O606" s="272"/>
      <c r="P606" s="272"/>
      <c r="Q606" s="272"/>
      <c r="R606" s="272"/>
      <c r="S606" s="272"/>
      <c r="T606" s="272"/>
      <c r="U606" s="272"/>
      <c r="V606" s="272"/>
      <c r="W606" s="272"/>
      <c r="X606" s="272"/>
      <c r="Y606" s="272"/>
      <c r="Z606" s="272"/>
      <c r="AA606" s="272"/>
      <c r="AB606" s="272"/>
      <c r="AC606" s="272"/>
    </row>
    <row r="607">
      <c r="A607" s="272"/>
      <c r="B607" s="272"/>
      <c r="C607" s="272"/>
      <c r="D607" s="272"/>
      <c r="E607" s="272"/>
      <c r="F607" s="272"/>
      <c r="G607" s="272"/>
      <c r="H607" s="272"/>
      <c r="I607" s="272"/>
      <c r="J607" s="272"/>
      <c r="K607" s="272"/>
      <c r="L607" s="272"/>
      <c r="M607" s="272"/>
      <c r="N607" s="272"/>
      <c r="O607" s="272"/>
      <c r="P607" s="272"/>
      <c r="Q607" s="272"/>
      <c r="R607" s="272"/>
      <c r="S607" s="272"/>
      <c r="T607" s="272"/>
      <c r="U607" s="272"/>
      <c r="V607" s="272"/>
      <c r="W607" s="272"/>
      <c r="X607" s="272"/>
      <c r="Y607" s="272"/>
      <c r="Z607" s="272"/>
      <c r="AA607" s="272"/>
      <c r="AB607" s="272"/>
      <c r="AC607" s="272"/>
    </row>
    <row r="608">
      <c r="A608" s="272"/>
      <c r="B608" s="272"/>
      <c r="C608" s="272"/>
      <c r="D608" s="272"/>
      <c r="E608" s="272"/>
      <c r="F608" s="272"/>
      <c r="G608" s="272"/>
      <c r="H608" s="272"/>
      <c r="I608" s="272"/>
      <c r="J608" s="272"/>
      <c r="K608" s="272"/>
      <c r="L608" s="272"/>
      <c r="M608" s="272"/>
      <c r="N608" s="272"/>
      <c r="O608" s="272"/>
      <c r="P608" s="272"/>
      <c r="Q608" s="272"/>
      <c r="R608" s="272"/>
      <c r="S608" s="272"/>
      <c r="T608" s="272"/>
      <c r="U608" s="272"/>
      <c r="V608" s="272"/>
      <c r="W608" s="272"/>
      <c r="X608" s="272"/>
      <c r="Y608" s="272"/>
      <c r="Z608" s="272"/>
      <c r="AA608" s="272"/>
      <c r="AB608" s="272"/>
      <c r="AC608" s="272"/>
    </row>
    <row r="609">
      <c r="A609" s="272"/>
      <c r="B609" s="272"/>
      <c r="C609" s="272"/>
      <c r="D609" s="272"/>
      <c r="E609" s="272"/>
      <c r="F609" s="272"/>
      <c r="G609" s="272"/>
      <c r="H609" s="272"/>
      <c r="I609" s="272"/>
      <c r="J609" s="272"/>
      <c r="K609" s="272"/>
      <c r="L609" s="272"/>
      <c r="M609" s="272"/>
      <c r="N609" s="272"/>
      <c r="O609" s="272"/>
      <c r="P609" s="272"/>
      <c r="Q609" s="272"/>
      <c r="R609" s="272"/>
      <c r="S609" s="272"/>
      <c r="T609" s="272"/>
      <c r="U609" s="272"/>
      <c r="V609" s="272"/>
      <c r="W609" s="272"/>
      <c r="X609" s="272"/>
      <c r="Y609" s="272"/>
      <c r="Z609" s="272"/>
      <c r="AA609" s="272"/>
      <c r="AB609" s="272"/>
      <c r="AC609" s="272"/>
    </row>
    <row r="610">
      <c r="A610" s="272"/>
      <c r="B610" s="272"/>
      <c r="C610" s="272"/>
      <c r="D610" s="272"/>
      <c r="E610" s="272"/>
      <c r="F610" s="272"/>
      <c r="G610" s="272"/>
      <c r="H610" s="272"/>
      <c r="I610" s="272"/>
      <c r="J610" s="272"/>
      <c r="K610" s="272"/>
      <c r="L610" s="272"/>
      <c r="M610" s="272"/>
      <c r="N610" s="272"/>
      <c r="O610" s="272"/>
      <c r="P610" s="272"/>
      <c r="Q610" s="272"/>
      <c r="R610" s="272"/>
      <c r="S610" s="272"/>
      <c r="T610" s="272"/>
      <c r="U610" s="272"/>
      <c r="V610" s="272"/>
      <c r="W610" s="272"/>
      <c r="X610" s="272"/>
      <c r="Y610" s="272"/>
      <c r="Z610" s="272"/>
      <c r="AA610" s="272"/>
      <c r="AB610" s="272"/>
      <c r="AC610" s="272"/>
    </row>
    <row r="611">
      <c r="A611" s="272"/>
      <c r="B611" s="272"/>
      <c r="C611" s="272"/>
      <c r="D611" s="272"/>
      <c r="E611" s="272"/>
      <c r="F611" s="272"/>
      <c r="G611" s="272"/>
      <c r="H611" s="272"/>
      <c r="I611" s="272"/>
      <c r="J611" s="272"/>
      <c r="K611" s="272"/>
      <c r="L611" s="272"/>
      <c r="M611" s="272"/>
      <c r="N611" s="272"/>
      <c r="O611" s="272"/>
      <c r="P611" s="272"/>
      <c r="Q611" s="272"/>
      <c r="R611" s="272"/>
      <c r="S611" s="272"/>
      <c r="T611" s="272"/>
      <c r="U611" s="272"/>
      <c r="V611" s="272"/>
      <c r="W611" s="272"/>
      <c r="X611" s="272"/>
      <c r="Y611" s="272"/>
      <c r="Z611" s="272"/>
      <c r="AA611" s="272"/>
      <c r="AB611" s="272"/>
      <c r="AC611" s="272"/>
    </row>
    <row r="612">
      <c r="A612" s="272"/>
      <c r="B612" s="272"/>
      <c r="C612" s="272"/>
      <c r="D612" s="272"/>
      <c r="E612" s="272"/>
      <c r="F612" s="272"/>
      <c r="G612" s="272"/>
      <c r="H612" s="272"/>
      <c r="I612" s="272"/>
      <c r="J612" s="272"/>
      <c r="K612" s="272"/>
      <c r="L612" s="272"/>
      <c r="M612" s="272"/>
      <c r="N612" s="272"/>
      <c r="O612" s="272"/>
      <c r="P612" s="272"/>
      <c r="Q612" s="272"/>
      <c r="R612" s="272"/>
      <c r="S612" s="272"/>
      <c r="T612" s="272"/>
      <c r="U612" s="272"/>
      <c r="V612" s="272"/>
      <c r="W612" s="272"/>
      <c r="X612" s="272"/>
      <c r="Y612" s="272"/>
      <c r="Z612" s="272"/>
      <c r="AA612" s="272"/>
      <c r="AB612" s="272"/>
      <c r="AC612" s="272"/>
    </row>
    <row r="613">
      <c r="A613" s="272"/>
      <c r="B613" s="272"/>
      <c r="C613" s="272"/>
      <c r="D613" s="272"/>
      <c r="E613" s="272"/>
      <c r="F613" s="272"/>
      <c r="G613" s="272"/>
      <c r="H613" s="272"/>
      <c r="I613" s="272"/>
      <c r="J613" s="272"/>
      <c r="K613" s="272"/>
      <c r="L613" s="272"/>
      <c r="M613" s="272"/>
      <c r="N613" s="272"/>
      <c r="O613" s="272"/>
      <c r="P613" s="272"/>
      <c r="Q613" s="272"/>
      <c r="R613" s="272"/>
      <c r="S613" s="272"/>
      <c r="T613" s="272"/>
      <c r="U613" s="272"/>
      <c r="V613" s="272"/>
      <c r="W613" s="272"/>
      <c r="X613" s="272"/>
      <c r="Y613" s="272"/>
      <c r="Z613" s="272"/>
      <c r="AA613" s="272"/>
      <c r="AB613" s="272"/>
      <c r="AC613" s="272"/>
    </row>
    <row r="614">
      <c r="A614" s="272"/>
      <c r="B614" s="272"/>
      <c r="C614" s="272"/>
      <c r="D614" s="272"/>
      <c r="E614" s="272"/>
      <c r="F614" s="272"/>
      <c r="G614" s="272"/>
      <c r="H614" s="272"/>
      <c r="I614" s="272"/>
      <c r="J614" s="272"/>
      <c r="K614" s="272"/>
      <c r="L614" s="272"/>
      <c r="M614" s="272"/>
      <c r="N614" s="272"/>
      <c r="O614" s="272"/>
      <c r="P614" s="272"/>
      <c r="Q614" s="272"/>
      <c r="R614" s="272"/>
      <c r="S614" s="272"/>
      <c r="T614" s="272"/>
      <c r="U614" s="272"/>
      <c r="V614" s="272"/>
      <c r="W614" s="272"/>
      <c r="X614" s="272"/>
      <c r="Y614" s="272"/>
      <c r="Z614" s="272"/>
      <c r="AA614" s="272"/>
      <c r="AB614" s="272"/>
      <c r="AC614" s="272"/>
    </row>
    <row r="615">
      <c r="A615" s="272"/>
      <c r="B615" s="272"/>
      <c r="C615" s="272"/>
      <c r="D615" s="272"/>
      <c r="E615" s="272"/>
      <c r="F615" s="272"/>
      <c r="G615" s="272"/>
      <c r="H615" s="272"/>
      <c r="I615" s="272"/>
      <c r="J615" s="272"/>
      <c r="K615" s="272"/>
      <c r="L615" s="272"/>
      <c r="M615" s="272"/>
      <c r="N615" s="272"/>
      <c r="O615" s="272"/>
      <c r="P615" s="272"/>
      <c r="Q615" s="272"/>
      <c r="R615" s="272"/>
      <c r="S615" s="272"/>
      <c r="T615" s="272"/>
      <c r="U615" s="272"/>
      <c r="V615" s="272"/>
      <c r="W615" s="272"/>
      <c r="X615" s="272"/>
      <c r="Y615" s="272"/>
      <c r="Z615" s="272"/>
      <c r="AA615" s="272"/>
      <c r="AB615" s="272"/>
      <c r="AC615" s="272"/>
    </row>
    <row r="616">
      <c r="A616" s="272"/>
      <c r="B616" s="272"/>
      <c r="C616" s="272"/>
      <c r="D616" s="272"/>
      <c r="E616" s="272"/>
      <c r="F616" s="272"/>
      <c r="G616" s="272"/>
      <c r="H616" s="272"/>
      <c r="I616" s="272"/>
      <c r="J616" s="272"/>
      <c r="K616" s="272"/>
      <c r="L616" s="272"/>
      <c r="M616" s="272"/>
      <c r="N616" s="272"/>
      <c r="O616" s="272"/>
      <c r="P616" s="272"/>
      <c r="Q616" s="272"/>
      <c r="R616" s="272"/>
      <c r="S616" s="272"/>
      <c r="T616" s="272"/>
      <c r="U616" s="272"/>
      <c r="V616" s="272"/>
      <c r="W616" s="272"/>
      <c r="X616" s="272"/>
      <c r="Y616" s="272"/>
      <c r="Z616" s="272"/>
      <c r="AA616" s="272"/>
      <c r="AB616" s="272"/>
      <c r="AC616" s="272"/>
    </row>
    <row r="617">
      <c r="A617" s="272"/>
      <c r="B617" s="272"/>
      <c r="C617" s="272"/>
      <c r="D617" s="272"/>
      <c r="E617" s="272"/>
      <c r="F617" s="272"/>
      <c r="G617" s="272"/>
      <c r="H617" s="272"/>
      <c r="I617" s="272"/>
      <c r="J617" s="272"/>
      <c r="K617" s="272"/>
      <c r="L617" s="272"/>
      <c r="M617" s="272"/>
      <c r="N617" s="272"/>
      <c r="O617" s="272"/>
      <c r="P617" s="272"/>
      <c r="Q617" s="272"/>
      <c r="R617" s="272"/>
      <c r="S617" s="272"/>
      <c r="T617" s="272"/>
      <c r="U617" s="272"/>
      <c r="V617" s="272"/>
      <c r="W617" s="272"/>
      <c r="X617" s="272"/>
      <c r="Y617" s="272"/>
      <c r="Z617" s="272"/>
      <c r="AA617" s="272"/>
      <c r="AB617" s="272"/>
      <c r="AC617" s="272"/>
    </row>
    <row r="618">
      <c r="A618" s="272"/>
      <c r="B618" s="272"/>
      <c r="C618" s="272"/>
      <c r="D618" s="272"/>
      <c r="E618" s="272"/>
      <c r="F618" s="272"/>
      <c r="G618" s="272"/>
      <c r="H618" s="272"/>
      <c r="I618" s="272"/>
      <c r="J618" s="272"/>
      <c r="K618" s="272"/>
      <c r="L618" s="272"/>
      <c r="M618" s="272"/>
      <c r="N618" s="272"/>
      <c r="O618" s="272"/>
      <c r="P618" s="272"/>
      <c r="Q618" s="272"/>
      <c r="R618" s="272"/>
      <c r="S618" s="272"/>
      <c r="T618" s="272"/>
      <c r="U618" s="272"/>
      <c r="V618" s="272"/>
      <c r="W618" s="272"/>
      <c r="X618" s="272"/>
      <c r="Y618" s="272"/>
      <c r="Z618" s="272"/>
      <c r="AA618" s="272"/>
      <c r="AB618" s="272"/>
      <c r="AC618" s="272"/>
    </row>
    <row r="619">
      <c r="A619" s="272"/>
      <c r="B619" s="272"/>
      <c r="C619" s="272"/>
      <c r="D619" s="272"/>
      <c r="E619" s="272"/>
      <c r="F619" s="272"/>
      <c r="G619" s="272"/>
      <c r="H619" s="272"/>
      <c r="I619" s="272"/>
      <c r="J619" s="272"/>
      <c r="K619" s="272"/>
      <c r="L619" s="272"/>
      <c r="M619" s="272"/>
      <c r="N619" s="272"/>
      <c r="O619" s="272"/>
      <c r="P619" s="272"/>
      <c r="Q619" s="272"/>
      <c r="R619" s="272"/>
      <c r="S619" s="272"/>
      <c r="T619" s="272"/>
      <c r="U619" s="272"/>
      <c r="V619" s="272"/>
      <c r="W619" s="272"/>
      <c r="X619" s="272"/>
      <c r="Y619" s="272"/>
      <c r="Z619" s="272"/>
      <c r="AA619" s="272"/>
      <c r="AB619" s="272"/>
      <c r="AC619" s="272"/>
    </row>
    <row r="620">
      <c r="A620" s="272"/>
      <c r="B620" s="272"/>
      <c r="C620" s="272"/>
      <c r="D620" s="272"/>
      <c r="E620" s="272"/>
      <c r="F620" s="272"/>
      <c r="G620" s="272"/>
      <c r="H620" s="272"/>
      <c r="I620" s="272"/>
      <c r="J620" s="272"/>
      <c r="K620" s="272"/>
      <c r="L620" s="272"/>
      <c r="M620" s="272"/>
      <c r="N620" s="272"/>
      <c r="O620" s="272"/>
      <c r="P620" s="272"/>
      <c r="Q620" s="272"/>
      <c r="R620" s="272"/>
      <c r="S620" s="272"/>
      <c r="T620" s="272"/>
      <c r="U620" s="272"/>
      <c r="V620" s="272"/>
      <c r="W620" s="272"/>
      <c r="X620" s="272"/>
      <c r="Y620" s="272"/>
      <c r="Z620" s="272"/>
      <c r="AA620" s="272"/>
      <c r="AB620" s="272"/>
      <c r="AC620" s="272"/>
    </row>
    <row r="621">
      <c r="A621" s="272"/>
      <c r="B621" s="272"/>
      <c r="C621" s="272"/>
      <c r="D621" s="272"/>
      <c r="E621" s="272"/>
      <c r="F621" s="272"/>
      <c r="G621" s="272"/>
      <c r="H621" s="272"/>
      <c r="I621" s="272"/>
      <c r="J621" s="272"/>
      <c r="K621" s="272"/>
      <c r="L621" s="272"/>
      <c r="M621" s="272"/>
      <c r="N621" s="272"/>
      <c r="O621" s="272"/>
      <c r="P621" s="272"/>
      <c r="Q621" s="272"/>
      <c r="R621" s="272"/>
      <c r="S621" s="272"/>
      <c r="T621" s="272"/>
      <c r="U621" s="272"/>
      <c r="V621" s="272"/>
      <c r="W621" s="272"/>
      <c r="X621" s="272"/>
      <c r="Y621" s="272"/>
      <c r="Z621" s="272"/>
      <c r="AA621" s="272"/>
      <c r="AB621" s="272"/>
      <c r="AC621" s="272"/>
    </row>
    <row r="622">
      <c r="A622" s="272"/>
      <c r="B622" s="272"/>
      <c r="C622" s="272"/>
      <c r="D622" s="272"/>
      <c r="E622" s="272"/>
      <c r="F622" s="272"/>
      <c r="G622" s="272"/>
      <c r="H622" s="272"/>
      <c r="I622" s="272"/>
      <c r="J622" s="272"/>
      <c r="K622" s="272"/>
      <c r="L622" s="272"/>
      <c r="M622" s="272"/>
      <c r="N622" s="272"/>
      <c r="O622" s="272"/>
      <c r="P622" s="272"/>
      <c r="Q622" s="272"/>
      <c r="R622" s="272"/>
      <c r="S622" s="272"/>
      <c r="T622" s="272"/>
      <c r="U622" s="272"/>
      <c r="V622" s="272"/>
      <c r="W622" s="272"/>
      <c r="X622" s="272"/>
      <c r="Y622" s="272"/>
      <c r="Z622" s="272"/>
      <c r="AA622" s="272"/>
      <c r="AB622" s="272"/>
      <c r="AC622" s="272"/>
    </row>
    <row r="623">
      <c r="A623" s="272"/>
      <c r="B623" s="272"/>
      <c r="C623" s="272"/>
      <c r="D623" s="272"/>
      <c r="E623" s="272"/>
      <c r="F623" s="272"/>
      <c r="G623" s="272"/>
      <c r="H623" s="272"/>
      <c r="I623" s="272"/>
      <c r="J623" s="272"/>
      <c r="K623" s="272"/>
      <c r="L623" s="272"/>
      <c r="M623" s="272"/>
      <c r="N623" s="272"/>
      <c r="O623" s="272"/>
      <c r="P623" s="272"/>
      <c r="Q623" s="272"/>
      <c r="R623" s="272"/>
      <c r="S623" s="272"/>
      <c r="T623" s="272"/>
      <c r="U623" s="272"/>
      <c r="V623" s="272"/>
      <c r="W623" s="272"/>
      <c r="X623" s="272"/>
      <c r="Y623" s="272"/>
      <c r="Z623" s="272"/>
      <c r="AA623" s="272"/>
      <c r="AB623" s="272"/>
      <c r="AC623" s="272"/>
    </row>
    <row r="624">
      <c r="A624" s="272"/>
      <c r="B624" s="272"/>
      <c r="C624" s="272"/>
      <c r="D624" s="272"/>
      <c r="E624" s="272"/>
      <c r="F624" s="272"/>
      <c r="G624" s="272"/>
      <c r="H624" s="272"/>
      <c r="I624" s="272"/>
      <c r="J624" s="272"/>
      <c r="K624" s="272"/>
      <c r="L624" s="272"/>
      <c r="M624" s="272"/>
      <c r="N624" s="272"/>
      <c r="O624" s="272"/>
      <c r="P624" s="272"/>
      <c r="Q624" s="272"/>
      <c r="R624" s="272"/>
      <c r="S624" s="272"/>
      <c r="T624" s="272"/>
      <c r="U624" s="272"/>
      <c r="V624" s="272"/>
      <c r="W624" s="272"/>
      <c r="X624" s="272"/>
      <c r="Y624" s="272"/>
      <c r="Z624" s="272"/>
      <c r="AA624" s="272"/>
      <c r="AB624" s="272"/>
      <c r="AC624" s="272"/>
    </row>
    <row r="625">
      <c r="A625" s="272"/>
      <c r="B625" s="272"/>
      <c r="C625" s="272"/>
      <c r="D625" s="272"/>
      <c r="E625" s="272"/>
      <c r="F625" s="272"/>
      <c r="G625" s="272"/>
      <c r="H625" s="272"/>
      <c r="I625" s="272"/>
      <c r="J625" s="272"/>
      <c r="K625" s="272"/>
      <c r="L625" s="272"/>
      <c r="M625" s="272"/>
      <c r="N625" s="272"/>
      <c r="O625" s="272"/>
      <c r="P625" s="272"/>
      <c r="Q625" s="272"/>
      <c r="R625" s="272"/>
      <c r="S625" s="272"/>
      <c r="T625" s="272"/>
      <c r="U625" s="272"/>
      <c r="V625" s="272"/>
      <c r="W625" s="272"/>
      <c r="X625" s="272"/>
      <c r="Y625" s="272"/>
      <c r="Z625" s="272"/>
      <c r="AA625" s="272"/>
      <c r="AB625" s="272"/>
      <c r="AC625" s="272"/>
    </row>
    <row r="626">
      <c r="A626" s="272"/>
      <c r="B626" s="272"/>
      <c r="C626" s="272"/>
      <c r="D626" s="272"/>
      <c r="E626" s="272"/>
      <c r="F626" s="272"/>
      <c r="G626" s="272"/>
      <c r="H626" s="272"/>
      <c r="I626" s="272"/>
      <c r="J626" s="272"/>
      <c r="K626" s="272"/>
      <c r="L626" s="272"/>
      <c r="M626" s="272"/>
      <c r="N626" s="272"/>
      <c r="O626" s="272"/>
      <c r="P626" s="272"/>
      <c r="Q626" s="272"/>
      <c r="R626" s="272"/>
      <c r="S626" s="272"/>
      <c r="T626" s="272"/>
      <c r="U626" s="272"/>
      <c r="V626" s="272"/>
      <c r="W626" s="272"/>
      <c r="X626" s="272"/>
      <c r="Y626" s="272"/>
      <c r="Z626" s="272"/>
      <c r="AA626" s="272"/>
      <c r="AB626" s="272"/>
      <c r="AC626" s="272"/>
    </row>
    <row r="627">
      <c r="A627" s="272"/>
      <c r="B627" s="272"/>
      <c r="C627" s="272"/>
      <c r="D627" s="272"/>
      <c r="E627" s="272"/>
      <c r="F627" s="272"/>
      <c r="G627" s="272"/>
      <c r="H627" s="272"/>
      <c r="I627" s="272"/>
      <c r="J627" s="272"/>
      <c r="K627" s="272"/>
      <c r="L627" s="272"/>
      <c r="M627" s="272"/>
      <c r="N627" s="272"/>
      <c r="O627" s="272"/>
      <c r="P627" s="272"/>
      <c r="Q627" s="272"/>
      <c r="R627" s="272"/>
      <c r="S627" s="272"/>
      <c r="T627" s="272"/>
      <c r="U627" s="272"/>
      <c r="V627" s="272"/>
      <c r="W627" s="272"/>
      <c r="X627" s="272"/>
      <c r="Y627" s="272"/>
      <c r="Z627" s="272"/>
      <c r="AA627" s="272"/>
      <c r="AB627" s="272"/>
      <c r="AC627" s="272"/>
    </row>
    <row r="628">
      <c r="A628" s="272"/>
      <c r="B628" s="272"/>
      <c r="C628" s="272"/>
      <c r="D628" s="272"/>
      <c r="E628" s="272"/>
      <c r="F628" s="272"/>
      <c r="G628" s="272"/>
      <c r="H628" s="272"/>
      <c r="I628" s="272"/>
      <c r="J628" s="272"/>
      <c r="K628" s="272"/>
      <c r="L628" s="272"/>
      <c r="M628" s="272"/>
      <c r="N628" s="272"/>
      <c r="O628" s="272"/>
      <c r="P628" s="272"/>
      <c r="Q628" s="272"/>
      <c r="R628" s="272"/>
      <c r="S628" s="272"/>
      <c r="T628" s="272"/>
      <c r="U628" s="272"/>
      <c r="V628" s="272"/>
      <c r="W628" s="272"/>
      <c r="X628" s="272"/>
      <c r="Y628" s="272"/>
      <c r="Z628" s="272"/>
      <c r="AA628" s="272"/>
      <c r="AB628" s="272"/>
      <c r="AC628" s="272"/>
    </row>
    <row r="629">
      <c r="A629" s="272"/>
      <c r="B629" s="272"/>
      <c r="C629" s="272"/>
      <c r="D629" s="272"/>
      <c r="E629" s="272"/>
      <c r="F629" s="272"/>
      <c r="G629" s="272"/>
      <c r="H629" s="272"/>
      <c r="I629" s="272"/>
      <c r="J629" s="272"/>
      <c r="K629" s="272"/>
      <c r="L629" s="272"/>
      <c r="M629" s="272"/>
      <c r="N629" s="272"/>
      <c r="O629" s="272"/>
      <c r="P629" s="272"/>
      <c r="Q629" s="272"/>
      <c r="R629" s="272"/>
      <c r="S629" s="272"/>
      <c r="T629" s="272"/>
      <c r="U629" s="272"/>
      <c r="V629" s="272"/>
      <c r="W629" s="272"/>
      <c r="X629" s="272"/>
      <c r="Y629" s="272"/>
      <c r="Z629" s="272"/>
      <c r="AA629" s="272"/>
      <c r="AB629" s="272"/>
      <c r="AC629" s="272"/>
    </row>
    <row r="630">
      <c r="A630" s="272"/>
      <c r="B630" s="272"/>
      <c r="C630" s="272"/>
      <c r="D630" s="272"/>
      <c r="E630" s="272"/>
      <c r="F630" s="272"/>
      <c r="G630" s="272"/>
      <c r="H630" s="272"/>
      <c r="I630" s="272"/>
      <c r="J630" s="272"/>
      <c r="K630" s="272"/>
      <c r="L630" s="272"/>
      <c r="M630" s="272"/>
      <c r="N630" s="272"/>
      <c r="O630" s="272"/>
      <c r="P630" s="272"/>
      <c r="Q630" s="272"/>
      <c r="R630" s="272"/>
      <c r="S630" s="272"/>
      <c r="T630" s="272"/>
      <c r="U630" s="272"/>
      <c r="V630" s="272"/>
      <c r="W630" s="272"/>
      <c r="X630" s="272"/>
      <c r="Y630" s="272"/>
      <c r="Z630" s="272"/>
      <c r="AA630" s="272"/>
      <c r="AB630" s="272"/>
      <c r="AC630" s="272"/>
    </row>
    <row r="631">
      <c r="A631" s="272"/>
      <c r="B631" s="272"/>
      <c r="C631" s="272"/>
      <c r="D631" s="272"/>
      <c r="E631" s="272"/>
      <c r="F631" s="272"/>
      <c r="G631" s="272"/>
      <c r="H631" s="272"/>
      <c r="I631" s="272"/>
      <c r="J631" s="272"/>
      <c r="K631" s="272"/>
      <c r="L631" s="272"/>
      <c r="M631" s="272"/>
      <c r="N631" s="272"/>
      <c r="O631" s="272"/>
      <c r="P631" s="272"/>
      <c r="Q631" s="272"/>
      <c r="R631" s="272"/>
      <c r="S631" s="272"/>
      <c r="T631" s="272"/>
      <c r="U631" s="272"/>
      <c r="V631" s="272"/>
      <c r="W631" s="272"/>
      <c r="X631" s="272"/>
      <c r="Y631" s="272"/>
      <c r="Z631" s="272"/>
      <c r="AA631" s="272"/>
      <c r="AB631" s="272"/>
      <c r="AC631" s="272"/>
    </row>
    <row r="632">
      <c r="A632" s="272"/>
      <c r="B632" s="272"/>
      <c r="C632" s="272"/>
      <c r="D632" s="272"/>
      <c r="E632" s="272"/>
      <c r="F632" s="272"/>
      <c r="G632" s="272"/>
      <c r="H632" s="272"/>
      <c r="I632" s="272"/>
      <c r="J632" s="272"/>
      <c r="K632" s="272"/>
      <c r="L632" s="272"/>
      <c r="M632" s="272"/>
      <c r="N632" s="272"/>
      <c r="O632" s="272"/>
      <c r="P632" s="272"/>
      <c r="Q632" s="272"/>
      <c r="R632" s="272"/>
      <c r="S632" s="272"/>
      <c r="T632" s="272"/>
      <c r="U632" s="272"/>
      <c r="V632" s="272"/>
      <c r="W632" s="272"/>
      <c r="X632" s="272"/>
      <c r="Y632" s="272"/>
      <c r="Z632" s="272"/>
      <c r="AA632" s="272"/>
      <c r="AB632" s="272"/>
      <c r="AC632" s="272"/>
    </row>
    <row r="633">
      <c r="A633" s="272"/>
      <c r="B633" s="272"/>
      <c r="C633" s="272"/>
      <c r="D633" s="272"/>
      <c r="E633" s="272"/>
      <c r="F633" s="272"/>
      <c r="G633" s="272"/>
      <c r="H633" s="272"/>
      <c r="I633" s="272"/>
      <c r="J633" s="272"/>
      <c r="K633" s="272"/>
      <c r="L633" s="272"/>
      <c r="M633" s="272"/>
      <c r="N633" s="272"/>
      <c r="O633" s="272"/>
      <c r="P633" s="272"/>
      <c r="Q633" s="272"/>
      <c r="R633" s="272"/>
      <c r="S633" s="272"/>
      <c r="T633" s="272"/>
      <c r="U633" s="272"/>
      <c r="V633" s="272"/>
      <c r="W633" s="272"/>
      <c r="X633" s="272"/>
      <c r="Y633" s="272"/>
      <c r="Z633" s="272"/>
      <c r="AA633" s="272"/>
      <c r="AB633" s="272"/>
      <c r="AC633" s="272"/>
    </row>
    <row r="634">
      <c r="A634" s="272"/>
      <c r="B634" s="272"/>
      <c r="C634" s="272"/>
      <c r="D634" s="272"/>
      <c r="E634" s="272"/>
      <c r="F634" s="272"/>
      <c r="G634" s="272"/>
      <c r="H634" s="272"/>
      <c r="I634" s="272"/>
      <c r="J634" s="272"/>
      <c r="K634" s="272"/>
      <c r="L634" s="272"/>
      <c r="M634" s="272"/>
      <c r="N634" s="272"/>
      <c r="O634" s="272"/>
      <c r="P634" s="272"/>
      <c r="Q634" s="272"/>
      <c r="R634" s="272"/>
      <c r="S634" s="272"/>
      <c r="T634" s="272"/>
      <c r="U634" s="272"/>
      <c r="V634" s="272"/>
      <c r="W634" s="272"/>
      <c r="X634" s="272"/>
      <c r="Y634" s="272"/>
      <c r="Z634" s="272"/>
      <c r="AA634" s="272"/>
      <c r="AB634" s="272"/>
      <c r="AC634" s="272"/>
    </row>
    <row r="635">
      <c r="A635" s="272"/>
      <c r="B635" s="272"/>
      <c r="C635" s="272"/>
      <c r="D635" s="272"/>
      <c r="E635" s="272"/>
      <c r="F635" s="272"/>
      <c r="G635" s="272"/>
      <c r="H635" s="272"/>
      <c r="I635" s="272"/>
      <c r="J635" s="272"/>
      <c r="K635" s="272"/>
      <c r="L635" s="272"/>
      <c r="M635" s="272"/>
      <c r="N635" s="272"/>
      <c r="O635" s="272"/>
      <c r="P635" s="272"/>
      <c r="Q635" s="272"/>
      <c r="R635" s="272"/>
      <c r="S635" s="272"/>
      <c r="T635" s="272"/>
      <c r="U635" s="272"/>
      <c r="V635" s="272"/>
      <c r="W635" s="272"/>
      <c r="X635" s="272"/>
      <c r="Y635" s="272"/>
      <c r="Z635" s="272"/>
      <c r="AA635" s="272"/>
      <c r="AB635" s="272"/>
      <c r="AC635" s="272"/>
    </row>
    <row r="636">
      <c r="A636" s="272"/>
      <c r="B636" s="272"/>
      <c r="C636" s="272"/>
      <c r="D636" s="272"/>
      <c r="E636" s="272"/>
      <c r="F636" s="272"/>
      <c r="G636" s="272"/>
      <c r="H636" s="272"/>
      <c r="I636" s="272"/>
      <c r="J636" s="272"/>
      <c r="K636" s="272"/>
      <c r="L636" s="272"/>
      <c r="M636" s="272"/>
      <c r="N636" s="272"/>
      <c r="O636" s="272"/>
      <c r="P636" s="272"/>
      <c r="Q636" s="272"/>
      <c r="R636" s="272"/>
      <c r="S636" s="272"/>
      <c r="T636" s="272"/>
      <c r="U636" s="272"/>
      <c r="V636" s="272"/>
      <c r="W636" s="272"/>
      <c r="X636" s="272"/>
      <c r="Y636" s="272"/>
      <c r="Z636" s="272"/>
      <c r="AA636" s="272"/>
      <c r="AB636" s="272"/>
      <c r="AC636" s="272"/>
    </row>
    <row r="637">
      <c r="A637" s="272"/>
      <c r="B637" s="272"/>
      <c r="C637" s="272"/>
      <c r="D637" s="272"/>
      <c r="E637" s="272"/>
      <c r="F637" s="272"/>
      <c r="G637" s="272"/>
      <c r="H637" s="272"/>
      <c r="I637" s="272"/>
      <c r="J637" s="272"/>
      <c r="K637" s="272"/>
      <c r="L637" s="272"/>
      <c r="M637" s="272"/>
      <c r="N637" s="272"/>
      <c r="O637" s="272"/>
      <c r="P637" s="272"/>
      <c r="Q637" s="272"/>
      <c r="R637" s="272"/>
      <c r="S637" s="272"/>
      <c r="T637" s="272"/>
      <c r="U637" s="272"/>
      <c r="V637" s="272"/>
      <c r="W637" s="272"/>
      <c r="X637" s="272"/>
      <c r="Y637" s="272"/>
      <c r="Z637" s="272"/>
      <c r="AA637" s="272"/>
      <c r="AB637" s="272"/>
      <c r="AC637" s="272"/>
    </row>
    <row r="638">
      <c r="A638" s="272"/>
      <c r="B638" s="272"/>
      <c r="C638" s="272"/>
      <c r="D638" s="272"/>
      <c r="E638" s="272"/>
      <c r="F638" s="272"/>
      <c r="G638" s="272"/>
      <c r="H638" s="272"/>
      <c r="I638" s="272"/>
      <c r="J638" s="272"/>
      <c r="K638" s="272"/>
      <c r="L638" s="272"/>
      <c r="M638" s="272"/>
      <c r="N638" s="272"/>
      <c r="O638" s="272"/>
      <c r="P638" s="272"/>
      <c r="Q638" s="272"/>
      <c r="R638" s="272"/>
      <c r="S638" s="272"/>
      <c r="T638" s="272"/>
      <c r="U638" s="272"/>
      <c r="V638" s="272"/>
      <c r="W638" s="272"/>
      <c r="X638" s="272"/>
      <c r="Y638" s="272"/>
      <c r="Z638" s="272"/>
      <c r="AA638" s="272"/>
      <c r="AB638" s="272"/>
      <c r="AC638" s="272"/>
    </row>
    <row r="639">
      <c r="A639" s="272"/>
      <c r="B639" s="272"/>
      <c r="C639" s="272"/>
      <c r="D639" s="272"/>
      <c r="E639" s="272"/>
      <c r="F639" s="272"/>
      <c r="G639" s="272"/>
      <c r="H639" s="272"/>
      <c r="I639" s="272"/>
      <c r="J639" s="272"/>
      <c r="K639" s="272"/>
      <c r="L639" s="272"/>
      <c r="M639" s="272"/>
      <c r="N639" s="272"/>
      <c r="O639" s="272"/>
      <c r="P639" s="272"/>
      <c r="Q639" s="272"/>
      <c r="R639" s="272"/>
      <c r="S639" s="272"/>
      <c r="T639" s="272"/>
      <c r="U639" s="272"/>
      <c r="V639" s="272"/>
      <c r="W639" s="272"/>
      <c r="X639" s="272"/>
      <c r="Y639" s="272"/>
      <c r="Z639" s="272"/>
      <c r="AA639" s="272"/>
      <c r="AB639" s="272"/>
      <c r="AC639" s="272"/>
    </row>
    <row r="640">
      <c r="A640" s="272"/>
      <c r="B640" s="272"/>
      <c r="C640" s="272"/>
      <c r="D640" s="272"/>
      <c r="E640" s="272"/>
      <c r="F640" s="272"/>
      <c r="G640" s="272"/>
      <c r="H640" s="272"/>
      <c r="I640" s="272"/>
      <c r="J640" s="272"/>
      <c r="K640" s="272"/>
      <c r="L640" s="272"/>
      <c r="M640" s="272"/>
      <c r="N640" s="272"/>
      <c r="O640" s="272"/>
      <c r="P640" s="272"/>
      <c r="Q640" s="272"/>
      <c r="R640" s="272"/>
      <c r="S640" s="272"/>
      <c r="T640" s="272"/>
      <c r="U640" s="272"/>
      <c r="V640" s="272"/>
      <c r="W640" s="272"/>
      <c r="X640" s="272"/>
      <c r="Y640" s="272"/>
      <c r="Z640" s="272"/>
      <c r="AA640" s="272"/>
      <c r="AB640" s="272"/>
      <c r="AC640" s="272"/>
    </row>
    <row r="641">
      <c r="A641" s="272"/>
      <c r="B641" s="272"/>
      <c r="C641" s="272"/>
      <c r="D641" s="272"/>
      <c r="E641" s="272"/>
      <c r="F641" s="272"/>
      <c r="G641" s="272"/>
      <c r="H641" s="272"/>
      <c r="I641" s="272"/>
      <c r="J641" s="272"/>
      <c r="K641" s="272"/>
      <c r="L641" s="272"/>
      <c r="M641" s="272"/>
      <c r="N641" s="272"/>
      <c r="O641" s="272"/>
      <c r="P641" s="272"/>
      <c r="Q641" s="272"/>
      <c r="R641" s="272"/>
      <c r="S641" s="272"/>
      <c r="T641" s="272"/>
      <c r="U641" s="272"/>
      <c r="V641" s="272"/>
      <c r="W641" s="272"/>
      <c r="X641" s="272"/>
      <c r="Y641" s="272"/>
      <c r="Z641" s="272"/>
      <c r="AA641" s="272"/>
      <c r="AB641" s="272"/>
      <c r="AC641" s="272"/>
    </row>
    <row r="642">
      <c r="A642" s="272"/>
      <c r="B642" s="272"/>
      <c r="C642" s="272"/>
      <c r="D642" s="272"/>
      <c r="E642" s="272"/>
      <c r="F642" s="272"/>
      <c r="G642" s="272"/>
      <c r="H642" s="272"/>
      <c r="I642" s="272"/>
      <c r="J642" s="272"/>
      <c r="K642" s="272"/>
      <c r="L642" s="272"/>
      <c r="M642" s="272"/>
      <c r="N642" s="272"/>
      <c r="O642" s="272"/>
      <c r="P642" s="272"/>
      <c r="Q642" s="272"/>
      <c r="R642" s="272"/>
      <c r="S642" s="272"/>
      <c r="T642" s="272"/>
      <c r="U642" s="272"/>
      <c r="V642" s="272"/>
      <c r="W642" s="272"/>
      <c r="X642" s="272"/>
      <c r="Y642" s="272"/>
      <c r="Z642" s="272"/>
      <c r="AA642" s="272"/>
      <c r="AB642" s="272"/>
      <c r="AC642" s="272"/>
    </row>
    <row r="643">
      <c r="A643" s="272"/>
      <c r="B643" s="272"/>
      <c r="C643" s="272"/>
      <c r="D643" s="272"/>
      <c r="E643" s="272"/>
      <c r="F643" s="272"/>
      <c r="G643" s="272"/>
      <c r="H643" s="272"/>
      <c r="I643" s="272"/>
      <c r="J643" s="272"/>
      <c r="K643" s="272"/>
      <c r="L643" s="272"/>
      <c r="M643" s="272"/>
      <c r="N643" s="272"/>
      <c r="O643" s="272"/>
      <c r="P643" s="272"/>
      <c r="Q643" s="272"/>
      <c r="R643" s="272"/>
      <c r="S643" s="272"/>
      <c r="T643" s="272"/>
      <c r="U643" s="272"/>
      <c r="V643" s="272"/>
      <c r="W643" s="272"/>
      <c r="X643" s="272"/>
      <c r="Y643" s="272"/>
      <c r="Z643" s="272"/>
      <c r="AA643" s="272"/>
      <c r="AB643" s="272"/>
      <c r="AC643" s="272"/>
    </row>
    <row r="644">
      <c r="A644" s="272"/>
      <c r="B644" s="272"/>
      <c r="C644" s="272"/>
      <c r="D644" s="272"/>
      <c r="E644" s="272"/>
      <c r="F644" s="272"/>
      <c r="G644" s="272"/>
      <c r="H644" s="272"/>
      <c r="I644" s="272"/>
      <c r="J644" s="272"/>
      <c r="K644" s="272"/>
      <c r="L644" s="272"/>
      <c r="M644" s="272"/>
      <c r="N644" s="272"/>
      <c r="O644" s="272"/>
      <c r="P644" s="272"/>
      <c r="Q644" s="272"/>
      <c r="R644" s="272"/>
      <c r="S644" s="272"/>
      <c r="T644" s="272"/>
      <c r="U644" s="272"/>
      <c r="V644" s="272"/>
      <c r="W644" s="272"/>
      <c r="X644" s="272"/>
      <c r="Y644" s="272"/>
      <c r="Z644" s="272"/>
      <c r="AA644" s="272"/>
      <c r="AB644" s="272"/>
      <c r="AC644" s="272"/>
    </row>
    <row r="645">
      <c r="A645" s="272"/>
      <c r="B645" s="272"/>
      <c r="C645" s="272"/>
      <c r="D645" s="272"/>
      <c r="E645" s="272"/>
      <c r="F645" s="272"/>
      <c r="G645" s="272"/>
      <c r="H645" s="272"/>
      <c r="I645" s="272"/>
      <c r="J645" s="272"/>
      <c r="K645" s="272"/>
      <c r="L645" s="272"/>
      <c r="M645" s="272"/>
      <c r="N645" s="272"/>
      <c r="O645" s="272"/>
      <c r="P645" s="272"/>
      <c r="Q645" s="272"/>
      <c r="R645" s="272"/>
      <c r="S645" s="272"/>
      <c r="T645" s="272"/>
      <c r="U645" s="272"/>
      <c r="V645" s="272"/>
      <c r="W645" s="272"/>
      <c r="X645" s="272"/>
      <c r="Y645" s="272"/>
      <c r="Z645" s="272"/>
      <c r="AA645" s="272"/>
      <c r="AB645" s="272"/>
      <c r="AC645" s="272"/>
    </row>
    <row r="646">
      <c r="A646" s="272"/>
      <c r="B646" s="272"/>
      <c r="C646" s="272"/>
      <c r="D646" s="272"/>
      <c r="E646" s="272"/>
      <c r="F646" s="272"/>
      <c r="G646" s="272"/>
      <c r="H646" s="272"/>
      <c r="I646" s="272"/>
      <c r="J646" s="272"/>
      <c r="K646" s="272"/>
      <c r="L646" s="272"/>
      <c r="M646" s="272"/>
      <c r="N646" s="272"/>
      <c r="O646" s="272"/>
      <c r="P646" s="272"/>
      <c r="Q646" s="272"/>
      <c r="R646" s="272"/>
      <c r="S646" s="272"/>
      <c r="T646" s="272"/>
      <c r="U646" s="272"/>
      <c r="V646" s="272"/>
      <c r="W646" s="272"/>
      <c r="X646" s="272"/>
      <c r="Y646" s="272"/>
      <c r="Z646" s="272"/>
      <c r="AA646" s="272"/>
      <c r="AB646" s="272"/>
      <c r="AC646" s="272"/>
    </row>
    <row r="647">
      <c r="A647" s="272"/>
      <c r="B647" s="272"/>
      <c r="C647" s="272"/>
      <c r="D647" s="272"/>
      <c r="E647" s="272"/>
      <c r="F647" s="272"/>
      <c r="G647" s="272"/>
      <c r="H647" s="272"/>
      <c r="I647" s="272"/>
      <c r="J647" s="272"/>
      <c r="K647" s="272"/>
      <c r="L647" s="272"/>
      <c r="M647" s="272"/>
      <c r="N647" s="272"/>
      <c r="O647" s="272"/>
      <c r="P647" s="272"/>
      <c r="Q647" s="272"/>
      <c r="R647" s="272"/>
      <c r="S647" s="272"/>
      <c r="T647" s="272"/>
      <c r="U647" s="272"/>
      <c r="V647" s="272"/>
      <c r="W647" s="272"/>
      <c r="X647" s="272"/>
      <c r="Y647" s="272"/>
      <c r="Z647" s="272"/>
      <c r="AA647" s="272"/>
      <c r="AB647" s="272"/>
      <c r="AC647" s="272"/>
    </row>
    <row r="648">
      <c r="A648" s="272"/>
      <c r="B648" s="272"/>
      <c r="C648" s="272"/>
      <c r="D648" s="272"/>
      <c r="E648" s="272"/>
      <c r="F648" s="272"/>
      <c r="G648" s="272"/>
      <c r="H648" s="272"/>
      <c r="I648" s="272"/>
      <c r="J648" s="272"/>
      <c r="K648" s="272"/>
      <c r="L648" s="272"/>
      <c r="M648" s="272"/>
      <c r="N648" s="272"/>
      <c r="O648" s="272"/>
      <c r="P648" s="272"/>
      <c r="Q648" s="272"/>
      <c r="R648" s="272"/>
      <c r="S648" s="272"/>
      <c r="T648" s="272"/>
      <c r="U648" s="272"/>
      <c r="V648" s="272"/>
      <c r="W648" s="272"/>
      <c r="X648" s="272"/>
      <c r="Y648" s="272"/>
      <c r="Z648" s="272"/>
      <c r="AA648" s="272"/>
      <c r="AB648" s="272"/>
      <c r="AC648" s="272"/>
    </row>
    <row r="649">
      <c r="A649" s="272"/>
      <c r="B649" s="272"/>
      <c r="C649" s="272"/>
      <c r="D649" s="272"/>
      <c r="E649" s="272"/>
      <c r="F649" s="272"/>
      <c r="G649" s="272"/>
      <c r="H649" s="272"/>
      <c r="I649" s="272"/>
      <c r="J649" s="272"/>
      <c r="K649" s="272"/>
      <c r="L649" s="272"/>
      <c r="M649" s="272"/>
      <c r="N649" s="272"/>
      <c r="O649" s="272"/>
      <c r="P649" s="272"/>
      <c r="Q649" s="272"/>
      <c r="R649" s="272"/>
      <c r="S649" s="272"/>
      <c r="T649" s="272"/>
      <c r="U649" s="272"/>
      <c r="V649" s="272"/>
      <c r="W649" s="272"/>
      <c r="X649" s="272"/>
      <c r="Y649" s="272"/>
      <c r="Z649" s="272"/>
      <c r="AA649" s="272"/>
      <c r="AB649" s="272"/>
      <c r="AC649" s="272"/>
    </row>
    <row r="650">
      <c r="A650" s="272"/>
      <c r="B650" s="272"/>
      <c r="C650" s="272"/>
      <c r="D650" s="272"/>
      <c r="E650" s="272"/>
      <c r="F650" s="272"/>
      <c r="G650" s="272"/>
      <c r="H650" s="272"/>
      <c r="I650" s="272"/>
      <c r="J650" s="272"/>
      <c r="K650" s="272"/>
      <c r="L650" s="272"/>
      <c r="M650" s="272"/>
      <c r="N650" s="272"/>
      <c r="O650" s="272"/>
      <c r="P650" s="272"/>
      <c r="Q650" s="272"/>
      <c r="R650" s="272"/>
      <c r="S650" s="272"/>
      <c r="T650" s="272"/>
      <c r="U650" s="272"/>
      <c r="V650" s="272"/>
      <c r="W650" s="272"/>
      <c r="X650" s="272"/>
      <c r="Y650" s="272"/>
      <c r="Z650" s="272"/>
      <c r="AA650" s="272"/>
      <c r="AB650" s="272"/>
      <c r="AC650" s="272"/>
    </row>
    <row r="651">
      <c r="A651" s="272"/>
      <c r="B651" s="272"/>
      <c r="C651" s="272"/>
      <c r="D651" s="272"/>
      <c r="E651" s="272"/>
      <c r="F651" s="272"/>
      <c r="G651" s="272"/>
      <c r="H651" s="272"/>
      <c r="I651" s="272"/>
      <c r="J651" s="272"/>
      <c r="K651" s="272"/>
      <c r="L651" s="272"/>
      <c r="M651" s="272"/>
      <c r="N651" s="272"/>
      <c r="O651" s="272"/>
      <c r="P651" s="272"/>
      <c r="Q651" s="272"/>
      <c r="R651" s="272"/>
      <c r="S651" s="272"/>
      <c r="T651" s="272"/>
      <c r="U651" s="272"/>
      <c r="V651" s="272"/>
      <c r="W651" s="272"/>
      <c r="X651" s="272"/>
      <c r="Y651" s="272"/>
      <c r="Z651" s="272"/>
      <c r="AA651" s="272"/>
      <c r="AB651" s="272"/>
      <c r="AC651" s="272"/>
    </row>
    <row r="652">
      <c r="A652" s="272"/>
      <c r="B652" s="272"/>
      <c r="C652" s="272"/>
      <c r="D652" s="272"/>
      <c r="E652" s="272"/>
      <c r="F652" s="272"/>
      <c r="G652" s="272"/>
      <c r="H652" s="272"/>
      <c r="I652" s="272"/>
      <c r="J652" s="272"/>
      <c r="K652" s="272"/>
      <c r="L652" s="272"/>
      <c r="M652" s="272"/>
      <c r="N652" s="272"/>
      <c r="O652" s="272"/>
      <c r="P652" s="272"/>
      <c r="Q652" s="272"/>
      <c r="R652" s="272"/>
      <c r="S652" s="272"/>
      <c r="T652" s="272"/>
      <c r="U652" s="272"/>
      <c r="V652" s="272"/>
      <c r="W652" s="272"/>
      <c r="X652" s="272"/>
      <c r="Y652" s="272"/>
      <c r="Z652" s="272"/>
      <c r="AA652" s="272"/>
      <c r="AB652" s="272"/>
      <c r="AC652" s="272"/>
    </row>
    <row r="653">
      <c r="A653" s="272"/>
      <c r="B653" s="272"/>
      <c r="C653" s="272"/>
      <c r="D653" s="272"/>
      <c r="E653" s="272"/>
      <c r="F653" s="272"/>
      <c r="G653" s="272"/>
      <c r="H653" s="272"/>
      <c r="I653" s="272"/>
      <c r="J653" s="272"/>
      <c r="K653" s="272"/>
      <c r="L653" s="272"/>
      <c r="M653" s="272"/>
      <c r="N653" s="272"/>
      <c r="O653" s="272"/>
      <c r="P653" s="272"/>
      <c r="Q653" s="272"/>
      <c r="R653" s="272"/>
      <c r="S653" s="272"/>
      <c r="T653" s="272"/>
      <c r="U653" s="272"/>
      <c r="V653" s="272"/>
      <c r="W653" s="272"/>
      <c r="X653" s="272"/>
      <c r="Y653" s="272"/>
      <c r="Z653" s="272"/>
      <c r="AA653" s="272"/>
      <c r="AB653" s="272"/>
      <c r="AC653" s="272"/>
    </row>
    <row r="654">
      <c r="A654" s="272"/>
      <c r="B654" s="272"/>
      <c r="C654" s="272"/>
      <c r="D654" s="272"/>
      <c r="E654" s="272"/>
      <c r="F654" s="272"/>
      <c r="G654" s="272"/>
      <c r="H654" s="272"/>
      <c r="I654" s="272"/>
      <c r="J654" s="272"/>
      <c r="K654" s="272"/>
      <c r="L654" s="272"/>
      <c r="M654" s="272"/>
      <c r="N654" s="272"/>
      <c r="O654" s="272"/>
      <c r="P654" s="272"/>
      <c r="Q654" s="272"/>
      <c r="R654" s="272"/>
      <c r="S654" s="272"/>
      <c r="T654" s="272"/>
      <c r="U654" s="272"/>
      <c r="V654" s="272"/>
      <c r="W654" s="272"/>
      <c r="X654" s="272"/>
      <c r="Y654" s="272"/>
      <c r="Z654" s="272"/>
      <c r="AA654" s="272"/>
      <c r="AB654" s="272"/>
      <c r="AC654" s="272"/>
    </row>
    <row r="655">
      <c r="A655" s="272"/>
      <c r="B655" s="272"/>
      <c r="C655" s="272"/>
      <c r="D655" s="272"/>
      <c r="E655" s="272"/>
      <c r="F655" s="272"/>
      <c r="G655" s="272"/>
      <c r="H655" s="272"/>
      <c r="I655" s="272"/>
      <c r="J655" s="272"/>
      <c r="K655" s="272"/>
      <c r="L655" s="272"/>
      <c r="M655" s="272"/>
      <c r="N655" s="272"/>
      <c r="O655" s="272"/>
      <c r="P655" s="272"/>
      <c r="Q655" s="272"/>
      <c r="R655" s="272"/>
      <c r="S655" s="272"/>
      <c r="T655" s="272"/>
      <c r="U655" s="272"/>
      <c r="V655" s="272"/>
      <c r="W655" s="272"/>
      <c r="X655" s="272"/>
      <c r="Y655" s="272"/>
      <c r="Z655" s="272"/>
      <c r="AA655" s="272"/>
      <c r="AB655" s="272"/>
      <c r="AC655" s="272"/>
    </row>
    <row r="656">
      <c r="A656" s="272"/>
      <c r="B656" s="272"/>
      <c r="C656" s="272"/>
      <c r="D656" s="272"/>
      <c r="E656" s="272"/>
      <c r="F656" s="272"/>
      <c r="G656" s="272"/>
      <c r="H656" s="272"/>
      <c r="I656" s="272"/>
      <c r="J656" s="272"/>
      <c r="K656" s="272"/>
      <c r="L656" s="272"/>
      <c r="M656" s="272"/>
      <c r="N656" s="272"/>
      <c r="O656" s="272"/>
      <c r="P656" s="272"/>
      <c r="Q656" s="272"/>
      <c r="R656" s="272"/>
      <c r="S656" s="272"/>
      <c r="T656" s="272"/>
      <c r="U656" s="272"/>
      <c r="V656" s="272"/>
      <c r="W656" s="272"/>
      <c r="X656" s="272"/>
      <c r="Y656" s="272"/>
      <c r="Z656" s="272"/>
      <c r="AA656" s="272"/>
      <c r="AB656" s="272"/>
      <c r="AC656" s="272"/>
    </row>
    <row r="657">
      <c r="A657" s="272"/>
      <c r="B657" s="272"/>
      <c r="C657" s="272"/>
      <c r="D657" s="272"/>
      <c r="E657" s="272"/>
      <c r="F657" s="272"/>
      <c r="G657" s="272"/>
      <c r="H657" s="272"/>
      <c r="I657" s="272"/>
      <c r="J657" s="272"/>
      <c r="K657" s="272"/>
      <c r="L657" s="272"/>
      <c r="M657" s="272"/>
      <c r="N657" s="272"/>
      <c r="O657" s="272"/>
      <c r="P657" s="272"/>
      <c r="Q657" s="272"/>
      <c r="R657" s="272"/>
      <c r="S657" s="272"/>
      <c r="T657" s="272"/>
      <c r="U657" s="272"/>
      <c r="V657" s="272"/>
      <c r="W657" s="272"/>
      <c r="X657" s="272"/>
      <c r="Y657" s="272"/>
      <c r="Z657" s="272"/>
      <c r="AA657" s="272"/>
      <c r="AB657" s="272"/>
      <c r="AC657" s="272"/>
    </row>
    <row r="658">
      <c r="A658" s="272"/>
      <c r="B658" s="272"/>
      <c r="C658" s="272"/>
      <c r="D658" s="272"/>
      <c r="E658" s="272"/>
      <c r="F658" s="272"/>
      <c r="G658" s="272"/>
      <c r="H658" s="272"/>
      <c r="I658" s="272"/>
      <c r="J658" s="272"/>
      <c r="K658" s="272"/>
      <c r="L658" s="272"/>
      <c r="M658" s="272"/>
      <c r="N658" s="272"/>
      <c r="O658" s="272"/>
      <c r="P658" s="272"/>
      <c r="Q658" s="272"/>
      <c r="R658" s="272"/>
      <c r="S658" s="272"/>
      <c r="T658" s="272"/>
      <c r="U658" s="272"/>
      <c r="V658" s="272"/>
      <c r="W658" s="272"/>
      <c r="X658" s="272"/>
      <c r="Y658" s="272"/>
      <c r="Z658" s="272"/>
      <c r="AA658" s="272"/>
      <c r="AB658" s="272"/>
      <c r="AC658" s="272"/>
    </row>
    <row r="659">
      <c r="A659" s="272"/>
      <c r="B659" s="272"/>
      <c r="C659" s="272"/>
      <c r="D659" s="272"/>
      <c r="E659" s="272"/>
      <c r="F659" s="272"/>
      <c r="G659" s="272"/>
      <c r="H659" s="272"/>
      <c r="I659" s="272"/>
      <c r="J659" s="272"/>
      <c r="K659" s="272"/>
      <c r="L659" s="272"/>
      <c r="M659" s="272"/>
      <c r="N659" s="272"/>
      <c r="O659" s="272"/>
      <c r="P659" s="272"/>
      <c r="Q659" s="272"/>
      <c r="R659" s="272"/>
      <c r="S659" s="272"/>
      <c r="T659" s="272"/>
      <c r="U659" s="272"/>
      <c r="V659" s="272"/>
      <c r="W659" s="272"/>
      <c r="X659" s="272"/>
      <c r="Y659" s="272"/>
      <c r="Z659" s="272"/>
      <c r="AA659" s="272"/>
      <c r="AB659" s="272"/>
      <c r="AC659" s="272"/>
    </row>
    <row r="660">
      <c r="A660" s="272"/>
      <c r="B660" s="272"/>
      <c r="C660" s="272"/>
      <c r="D660" s="272"/>
      <c r="E660" s="272"/>
      <c r="F660" s="272"/>
      <c r="G660" s="272"/>
      <c r="H660" s="272"/>
      <c r="I660" s="272"/>
      <c r="J660" s="272"/>
      <c r="K660" s="272"/>
      <c r="L660" s="272"/>
      <c r="M660" s="272"/>
      <c r="N660" s="272"/>
      <c r="O660" s="272"/>
      <c r="P660" s="272"/>
      <c r="Q660" s="272"/>
      <c r="R660" s="272"/>
      <c r="S660" s="272"/>
      <c r="T660" s="272"/>
      <c r="U660" s="272"/>
      <c r="V660" s="272"/>
      <c r="W660" s="272"/>
      <c r="X660" s="272"/>
      <c r="Y660" s="272"/>
      <c r="Z660" s="272"/>
      <c r="AA660" s="272"/>
      <c r="AB660" s="272"/>
      <c r="AC660" s="272"/>
    </row>
    <row r="661">
      <c r="A661" s="272"/>
      <c r="B661" s="272"/>
      <c r="C661" s="272"/>
      <c r="D661" s="272"/>
      <c r="E661" s="272"/>
      <c r="F661" s="272"/>
      <c r="G661" s="272"/>
      <c r="H661" s="272"/>
      <c r="I661" s="272"/>
      <c r="J661" s="272"/>
      <c r="K661" s="272"/>
      <c r="L661" s="272"/>
      <c r="M661" s="272"/>
      <c r="N661" s="272"/>
      <c r="O661" s="272"/>
      <c r="P661" s="272"/>
      <c r="Q661" s="272"/>
      <c r="R661" s="272"/>
      <c r="S661" s="272"/>
      <c r="T661" s="272"/>
      <c r="U661" s="272"/>
      <c r="V661" s="272"/>
      <c r="W661" s="272"/>
      <c r="X661" s="272"/>
      <c r="Y661" s="272"/>
      <c r="Z661" s="272"/>
      <c r="AA661" s="272"/>
      <c r="AB661" s="272"/>
      <c r="AC661" s="272"/>
    </row>
    <row r="662">
      <c r="A662" s="272"/>
      <c r="B662" s="272"/>
      <c r="C662" s="272"/>
      <c r="D662" s="272"/>
      <c r="E662" s="272"/>
      <c r="F662" s="272"/>
      <c r="G662" s="272"/>
      <c r="H662" s="272"/>
      <c r="I662" s="272"/>
      <c r="J662" s="272"/>
      <c r="K662" s="272"/>
      <c r="L662" s="272"/>
      <c r="M662" s="272"/>
      <c r="N662" s="272"/>
      <c r="O662" s="272"/>
      <c r="P662" s="272"/>
      <c r="Q662" s="272"/>
      <c r="R662" s="272"/>
      <c r="S662" s="272"/>
      <c r="T662" s="272"/>
      <c r="U662" s="272"/>
      <c r="V662" s="272"/>
      <c r="W662" s="272"/>
      <c r="X662" s="272"/>
      <c r="Y662" s="272"/>
      <c r="Z662" s="272"/>
      <c r="AA662" s="272"/>
      <c r="AB662" s="272"/>
      <c r="AC662" s="272"/>
    </row>
    <row r="663">
      <c r="A663" s="272"/>
      <c r="B663" s="272"/>
      <c r="C663" s="272"/>
      <c r="D663" s="272"/>
      <c r="E663" s="272"/>
      <c r="F663" s="272"/>
      <c r="G663" s="272"/>
      <c r="H663" s="272"/>
      <c r="I663" s="272"/>
      <c r="J663" s="272"/>
      <c r="K663" s="272"/>
      <c r="L663" s="272"/>
      <c r="M663" s="272"/>
      <c r="N663" s="272"/>
      <c r="O663" s="272"/>
      <c r="P663" s="272"/>
      <c r="Q663" s="272"/>
      <c r="R663" s="272"/>
      <c r="S663" s="272"/>
      <c r="T663" s="272"/>
      <c r="U663" s="272"/>
      <c r="V663" s="272"/>
      <c r="W663" s="272"/>
      <c r="X663" s="272"/>
      <c r="Y663" s="272"/>
      <c r="Z663" s="272"/>
      <c r="AA663" s="272"/>
      <c r="AB663" s="272"/>
      <c r="AC663" s="272"/>
    </row>
    <row r="664">
      <c r="A664" s="272"/>
      <c r="B664" s="272"/>
      <c r="C664" s="272"/>
      <c r="D664" s="272"/>
      <c r="E664" s="272"/>
      <c r="F664" s="272"/>
      <c r="G664" s="272"/>
      <c r="H664" s="272"/>
      <c r="I664" s="272"/>
      <c r="J664" s="272"/>
      <c r="K664" s="272"/>
      <c r="L664" s="272"/>
      <c r="M664" s="272"/>
      <c r="N664" s="272"/>
      <c r="O664" s="272"/>
      <c r="P664" s="272"/>
      <c r="Q664" s="272"/>
      <c r="R664" s="272"/>
      <c r="S664" s="272"/>
      <c r="T664" s="272"/>
      <c r="U664" s="272"/>
      <c r="V664" s="272"/>
      <c r="W664" s="272"/>
      <c r="X664" s="272"/>
      <c r="Y664" s="272"/>
      <c r="Z664" s="272"/>
      <c r="AA664" s="272"/>
      <c r="AB664" s="272"/>
      <c r="AC664" s="272"/>
    </row>
    <row r="665">
      <c r="A665" s="272"/>
      <c r="B665" s="272"/>
      <c r="C665" s="272"/>
      <c r="D665" s="272"/>
      <c r="E665" s="272"/>
      <c r="F665" s="272"/>
      <c r="G665" s="272"/>
      <c r="H665" s="272"/>
      <c r="I665" s="272"/>
      <c r="J665" s="272"/>
      <c r="K665" s="272"/>
      <c r="L665" s="272"/>
      <c r="M665" s="272"/>
      <c r="N665" s="272"/>
      <c r="O665" s="272"/>
      <c r="P665" s="272"/>
      <c r="Q665" s="272"/>
      <c r="R665" s="272"/>
      <c r="S665" s="272"/>
      <c r="T665" s="272"/>
      <c r="U665" s="272"/>
      <c r="V665" s="272"/>
      <c r="W665" s="272"/>
      <c r="X665" s="272"/>
      <c r="Y665" s="272"/>
      <c r="Z665" s="272"/>
      <c r="AA665" s="272"/>
      <c r="AB665" s="272"/>
      <c r="AC665" s="272"/>
    </row>
    <row r="666">
      <c r="A666" s="272"/>
      <c r="B666" s="272"/>
      <c r="C666" s="272"/>
      <c r="D666" s="272"/>
      <c r="E666" s="272"/>
      <c r="F666" s="272"/>
      <c r="G666" s="272"/>
      <c r="H666" s="272"/>
      <c r="I666" s="272"/>
      <c r="J666" s="272"/>
      <c r="K666" s="272"/>
      <c r="L666" s="272"/>
      <c r="M666" s="272"/>
      <c r="N666" s="272"/>
      <c r="O666" s="272"/>
      <c r="P666" s="272"/>
      <c r="Q666" s="272"/>
      <c r="R666" s="272"/>
      <c r="S666" s="272"/>
      <c r="T666" s="272"/>
      <c r="U666" s="272"/>
      <c r="V666" s="272"/>
      <c r="W666" s="272"/>
      <c r="X666" s="272"/>
      <c r="Y666" s="272"/>
      <c r="Z666" s="272"/>
      <c r="AA666" s="272"/>
      <c r="AB666" s="272"/>
      <c r="AC666" s="272"/>
    </row>
    <row r="667">
      <c r="A667" s="272"/>
      <c r="B667" s="272"/>
      <c r="C667" s="272"/>
      <c r="D667" s="272"/>
      <c r="E667" s="272"/>
      <c r="F667" s="272"/>
      <c r="G667" s="272"/>
      <c r="H667" s="272"/>
      <c r="I667" s="272"/>
      <c r="J667" s="272"/>
      <c r="K667" s="272"/>
      <c r="L667" s="272"/>
      <c r="M667" s="272"/>
      <c r="N667" s="272"/>
      <c r="O667" s="272"/>
      <c r="P667" s="272"/>
      <c r="Q667" s="272"/>
      <c r="R667" s="272"/>
      <c r="S667" s="272"/>
      <c r="T667" s="272"/>
      <c r="U667" s="272"/>
      <c r="V667" s="272"/>
      <c r="W667" s="272"/>
      <c r="X667" s="272"/>
      <c r="Y667" s="272"/>
      <c r="Z667" s="272"/>
      <c r="AA667" s="272"/>
      <c r="AB667" s="272"/>
      <c r="AC667" s="272"/>
    </row>
    <row r="668">
      <c r="A668" s="272"/>
      <c r="B668" s="272"/>
      <c r="C668" s="272"/>
      <c r="D668" s="272"/>
      <c r="E668" s="272"/>
      <c r="F668" s="272"/>
      <c r="G668" s="272"/>
      <c r="H668" s="272"/>
      <c r="I668" s="272"/>
      <c r="J668" s="272"/>
      <c r="K668" s="272"/>
      <c r="L668" s="272"/>
      <c r="M668" s="272"/>
      <c r="N668" s="272"/>
      <c r="O668" s="272"/>
      <c r="P668" s="272"/>
      <c r="Q668" s="272"/>
      <c r="R668" s="272"/>
      <c r="S668" s="272"/>
      <c r="T668" s="272"/>
      <c r="U668" s="272"/>
      <c r="V668" s="272"/>
      <c r="W668" s="272"/>
      <c r="X668" s="272"/>
      <c r="Y668" s="272"/>
      <c r="Z668" s="272"/>
      <c r="AA668" s="272"/>
      <c r="AB668" s="272"/>
      <c r="AC668" s="272"/>
    </row>
    <row r="669">
      <c r="A669" s="272"/>
      <c r="B669" s="272"/>
      <c r="C669" s="272"/>
      <c r="D669" s="272"/>
      <c r="E669" s="272"/>
      <c r="F669" s="272"/>
      <c r="G669" s="272"/>
      <c r="H669" s="272"/>
      <c r="I669" s="272"/>
      <c r="J669" s="272"/>
      <c r="K669" s="272"/>
      <c r="L669" s="272"/>
      <c r="M669" s="272"/>
      <c r="N669" s="272"/>
      <c r="O669" s="272"/>
      <c r="P669" s="272"/>
      <c r="Q669" s="272"/>
      <c r="R669" s="272"/>
      <c r="S669" s="272"/>
      <c r="T669" s="272"/>
      <c r="U669" s="272"/>
      <c r="V669" s="272"/>
      <c r="W669" s="272"/>
      <c r="X669" s="272"/>
      <c r="Y669" s="272"/>
      <c r="Z669" s="272"/>
      <c r="AA669" s="272"/>
      <c r="AB669" s="272"/>
      <c r="AC669" s="272"/>
    </row>
    <row r="670">
      <c r="A670" s="272"/>
      <c r="B670" s="272"/>
      <c r="C670" s="272"/>
      <c r="D670" s="272"/>
      <c r="E670" s="272"/>
      <c r="F670" s="272"/>
      <c r="G670" s="272"/>
      <c r="H670" s="272"/>
      <c r="I670" s="272"/>
      <c r="J670" s="272"/>
      <c r="K670" s="272"/>
      <c r="L670" s="272"/>
      <c r="M670" s="272"/>
      <c r="N670" s="272"/>
      <c r="O670" s="272"/>
      <c r="P670" s="272"/>
      <c r="Q670" s="272"/>
      <c r="R670" s="272"/>
      <c r="S670" s="272"/>
      <c r="T670" s="272"/>
      <c r="U670" s="272"/>
      <c r="V670" s="272"/>
      <c r="W670" s="272"/>
      <c r="X670" s="272"/>
      <c r="Y670" s="272"/>
      <c r="Z670" s="272"/>
      <c r="AA670" s="272"/>
      <c r="AB670" s="272"/>
      <c r="AC670" s="272"/>
    </row>
    <row r="671">
      <c r="A671" s="272"/>
      <c r="B671" s="272"/>
      <c r="C671" s="272"/>
      <c r="D671" s="272"/>
      <c r="E671" s="272"/>
      <c r="F671" s="272"/>
      <c r="G671" s="272"/>
      <c r="H671" s="272"/>
      <c r="I671" s="272"/>
      <c r="J671" s="272"/>
      <c r="K671" s="272"/>
      <c r="L671" s="272"/>
      <c r="M671" s="272"/>
      <c r="N671" s="272"/>
      <c r="O671" s="272"/>
      <c r="P671" s="272"/>
      <c r="Q671" s="272"/>
      <c r="R671" s="272"/>
      <c r="S671" s="272"/>
      <c r="T671" s="272"/>
      <c r="U671" s="272"/>
      <c r="V671" s="272"/>
      <c r="W671" s="272"/>
      <c r="X671" s="272"/>
      <c r="Y671" s="272"/>
      <c r="Z671" s="272"/>
      <c r="AA671" s="272"/>
      <c r="AB671" s="272"/>
      <c r="AC671" s="272"/>
    </row>
    <row r="672">
      <c r="A672" s="272"/>
      <c r="B672" s="272"/>
      <c r="C672" s="272"/>
      <c r="D672" s="272"/>
      <c r="E672" s="272"/>
      <c r="F672" s="272"/>
      <c r="G672" s="272"/>
      <c r="H672" s="272"/>
      <c r="I672" s="272"/>
      <c r="J672" s="272"/>
      <c r="K672" s="272"/>
      <c r="L672" s="272"/>
      <c r="M672" s="272"/>
      <c r="N672" s="272"/>
      <c r="O672" s="272"/>
      <c r="P672" s="272"/>
      <c r="Q672" s="272"/>
      <c r="R672" s="272"/>
      <c r="S672" s="272"/>
      <c r="T672" s="272"/>
      <c r="U672" s="272"/>
      <c r="V672" s="272"/>
      <c r="W672" s="272"/>
      <c r="X672" s="272"/>
      <c r="Y672" s="272"/>
      <c r="Z672" s="272"/>
      <c r="AA672" s="272"/>
      <c r="AB672" s="272"/>
      <c r="AC672" s="272"/>
    </row>
    <row r="673">
      <c r="A673" s="272"/>
      <c r="B673" s="272"/>
      <c r="C673" s="272"/>
      <c r="D673" s="272"/>
      <c r="E673" s="272"/>
      <c r="F673" s="272"/>
      <c r="G673" s="272"/>
      <c r="H673" s="272"/>
      <c r="I673" s="272"/>
      <c r="J673" s="272"/>
      <c r="K673" s="272"/>
      <c r="L673" s="272"/>
      <c r="M673" s="272"/>
      <c r="N673" s="272"/>
      <c r="O673" s="272"/>
      <c r="P673" s="272"/>
      <c r="Q673" s="272"/>
      <c r="R673" s="272"/>
      <c r="S673" s="272"/>
      <c r="T673" s="272"/>
      <c r="U673" s="272"/>
      <c r="V673" s="272"/>
      <c r="W673" s="272"/>
      <c r="X673" s="272"/>
      <c r="Y673" s="272"/>
      <c r="Z673" s="272"/>
      <c r="AA673" s="272"/>
      <c r="AB673" s="272"/>
      <c r="AC673" s="272"/>
    </row>
    <row r="674">
      <c r="A674" s="272"/>
      <c r="B674" s="272"/>
      <c r="C674" s="272"/>
      <c r="D674" s="272"/>
      <c r="E674" s="272"/>
      <c r="F674" s="272"/>
      <c r="G674" s="272"/>
      <c r="H674" s="272"/>
      <c r="I674" s="272"/>
      <c r="J674" s="272"/>
      <c r="K674" s="272"/>
      <c r="L674" s="272"/>
      <c r="M674" s="272"/>
      <c r="N674" s="272"/>
      <c r="O674" s="272"/>
      <c r="P674" s="272"/>
      <c r="Q674" s="272"/>
      <c r="R674" s="272"/>
      <c r="S674" s="272"/>
      <c r="T674" s="272"/>
      <c r="U674" s="272"/>
      <c r="V674" s="272"/>
      <c r="W674" s="272"/>
      <c r="X674" s="272"/>
      <c r="Y674" s="272"/>
      <c r="Z674" s="272"/>
      <c r="AA674" s="272"/>
      <c r="AB674" s="272"/>
      <c r="AC674" s="272"/>
    </row>
    <row r="675">
      <c r="A675" s="272"/>
      <c r="B675" s="272"/>
      <c r="C675" s="272"/>
      <c r="D675" s="272"/>
      <c r="E675" s="272"/>
      <c r="F675" s="272"/>
      <c r="G675" s="272"/>
      <c r="H675" s="272"/>
      <c r="I675" s="272"/>
      <c r="J675" s="272"/>
      <c r="K675" s="272"/>
      <c r="L675" s="272"/>
      <c r="M675" s="272"/>
      <c r="N675" s="272"/>
      <c r="O675" s="272"/>
      <c r="P675" s="272"/>
      <c r="Q675" s="272"/>
      <c r="R675" s="272"/>
      <c r="S675" s="272"/>
      <c r="T675" s="272"/>
      <c r="U675" s="272"/>
      <c r="V675" s="272"/>
      <c r="W675" s="272"/>
      <c r="X675" s="272"/>
      <c r="Y675" s="272"/>
      <c r="Z675" s="272"/>
      <c r="AA675" s="272"/>
      <c r="AB675" s="272"/>
      <c r="AC675" s="272"/>
    </row>
    <row r="676">
      <c r="A676" s="272"/>
      <c r="B676" s="272"/>
      <c r="C676" s="272"/>
      <c r="D676" s="272"/>
      <c r="E676" s="272"/>
      <c r="F676" s="272"/>
      <c r="G676" s="272"/>
      <c r="H676" s="272"/>
      <c r="I676" s="272"/>
      <c r="J676" s="272"/>
      <c r="K676" s="272"/>
      <c r="L676" s="272"/>
      <c r="M676" s="272"/>
      <c r="N676" s="272"/>
      <c r="O676" s="272"/>
      <c r="P676" s="272"/>
      <c r="Q676" s="272"/>
      <c r="R676" s="272"/>
      <c r="S676" s="272"/>
      <c r="T676" s="272"/>
      <c r="U676" s="272"/>
      <c r="V676" s="272"/>
      <c r="W676" s="272"/>
      <c r="X676" s="272"/>
      <c r="Y676" s="272"/>
      <c r="Z676" s="272"/>
      <c r="AA676" s="272"/>
      <c r="AB676" s="272"/>
      <c r="AC676" s="272"/>
    </row>
    <row r="677">
      <c r="A677" s="272"/>
      <c r="B677" s="272"/>
      <c r="C677" s="272"/>
      <c r="D677" s="272"/>
      <c r="E677" s="272"/>
      <c r="F677" s="272"/>
      <c r="G677" s="272"/>
      <c r="H677" s="272"/>
      <c r="I677" s="272"/>
      <c r="J677" s="272"/>
      <c r="K677" s="272"/>
      <c r="L677" s="272"/>
      <c r="M677" s="272"/>
      <c r="N677" s="272"/>
      <c r="O677" s="272"/>
      <c r="P677" s="272"/>
      <c r="Q677" s="272"/>
      <c r="R677" s="272"/>
      <c r="S677" s="272"/>
      <c r="T677" s="272"/>
      <c r="U677" s="272"/>
      <c r="V677" s="272"/>
      <c r="W677" s="272"/>
      <c r="X677" s="272"/>
      <c r="Y677" s="272"/>
      <c r="Z677" s="272"/>
      <c r="AA677" s="272"/>
      <c r="AB677" s="272"/>
      <c r="AC677" s="272"/>
    </row>
    <row r="678">
      <c r="A678" s="272"/>
      <c r="B678" s="272"/>
      <c r="C678" s="272"/>
      <c r="D678" s="272"/>
      <c r="E678" s="272"/>
      <c r="F678" s="272"/>
      <c r="G678" s="272"/>
      <c r="H678" s="272"/>
      <c r="I678" s="272"/>
      <c r="J678" s="272"/>
      <c r="K678" s="272"/>
      <c r="L678" s="272"/>
      <c r="M678" s="272"/>
      <c r="N678" s="272"/>
      <c r="O678" s="272"/>
      <c r="P678" s="272"/>
      <c r="Q678" s="272"/>
      <c r="R678" s="272"/>
      <c r="S678" s="272"/>
      <c r="T678" s="272"/>
      <c r="U678" s="272"/>
      <c r="V678" s="272"/>
      <c r="W678" s="272"/>
      <c r="X678" s="272"/>
      <c r="Y678" s="272"/>
      <c r="Z678" s="272"/>
      <c r="AA678" s="272"/>
      <c r="AB678" s="272"/>
      <c r="AC678" s="272"/>
    </row>
    <row r="679">
      <c r="A679" s="272"/>
      <c r="B679" s="272"/>
      <c r="C679" s="272"/>
      <c r="D679" s="272"/>
      <c r="E679" s="272"/>
      <c r="F679" s="272"/>
      <c r="G679" s="272"/>
      <c r="H679" s="272"/>
      <c r="I679" s="272"/>
      <c r="J679" s="272"/>
      <c r="K679" s="272"/>
      <c r="L679" s="272"/>
      <c r="M679" s="272"/>
      <c r="N679" s="272"/>
      <c r="O679" s="272"/>
      <c r="P679" s="272"/>
      <c r="Q679" s="272"/>
      <c r="R679" s="272"/>
      <c r="S679" s="272"/>
      <c r="T679" s="272"/>
      <c r="U679" s="272"/>
      <c r="V679" s="272"/>
      <c r="W679" s="272"/>
      <c r="X679" s="272"/>
      <c r="Y679" s="272"/>
      <c r="Z679" s="272"/>
      <c r="AA679" s="272"/>
      <c r="AB679" s="272"/>
      <c r="AC679" s="272"/>
    </row>
    <row r="680">
      <c r="A680" s="272"/>
      <c r="B680" s="272"/>
      <c r="C680" s="272"/>
      <c r="D680" s="272"/>
      <c r="E680" s="272"/>
      <c r="F680" s="272"/>
      <c r="G680" s="272"/>
      <c r="H680" s="272"/>
      <c r="I680" s="272"/>
      <c r="J680" s="272"/>
      <c r="K680" s="272"/>
      <c r="L680" s="272"/>
      <c r="M680" s="272"/>
      <c r="N680" s="272"/>
      <c r="O680" s="272"/>
      <c r="P680" s="272"/>
      <c r="Q680" s="272"/>
      <c r="R680" s="272"/>
      <c r="S680" s="272"/>
      <c r="T680" s="272"/>
      <c r="U680" s="272"/>
      <c r="V680" s="272"/>
      <c r="W680" s="272"/>
      <c r="X680" s="272"/>
      <c r="Y680" s="272"/>
      <c r="Z680" s="272"/>
      <c r="AA680" s="272"/>
      <c r="AB680" s="272"/>
      <c r="AC680" s="272"/>
    </row>
    <row r="681">
      <c r="A681" s="272"/>
      <c r="B681" s="272"/>
      <c r="C681" s="272"/>
      <c r="D681" s="272"/>
      <c r="E681" s="272"/>
      <c r="F681" s="272"/>
      <c r="G681" s="272"/>
      <c r="H681" s="272"/>
      <c r="I681" s="272"/>
      <c r="J681" s="272"/>
      <c r="K681" s="272"/>
      <c r="L681" s="272"/>
      <c r="M681" s="272"/>
      <c r="N681" s="272"/>
      <c r="O681" s="272"/>
      <c r="P681" s="272"/>
      <c r="Q681" s="272"/>
      <c r="R681" s="272"/>
      <c r="S681" s="272"/>
      <c r="T681" s="272"/>
      <c r="U681" s="272"/>
      <c r="V681" s="272"/>
      <c r="W681" s="272"/>
      <c r="X681" s="272"/>
      <c r="Y681" s="272"/>
      <c r="Z681" s="272"/>
      <c r="AA681" s="272"/>
      <c r="AB681" s="272"/>
      <c r="AC681" s="272"/>
    </row>
    <row r="682">
      <c r="A682" s="272"/>
      <c r="B682" s="272"/>
      <c r="C682" s="272"/>
      <c r="D682" s="272"/>
      <c r="E682" s="272"/>
      <c r="F682" s="272"/>
      <c r="G682" s="272"/>
      <c r="H682" s="272"/>
      <c r="I682" s="272"/>
      <c r="J682" s="272"/>
      <c r="K682" s="272"/>
      <c r="L682" s="272"/>
      <c r="M682" s="272"/>
      <c r="N682" s="272"/>
      <c r="O682" s="272"/>
      <c r="P682" s="272"/>
      <c r="Q682" s="272"/>
      <c r="R682" s="272"/>
      <c r="S682" s="272"/>
      <c r="T682" s="272"/>
      <c r="U682" s="272"/>
      <c r="V682" s="272"/>
      <c r="W682" s="272"/>
      <c r="X682" s="272"/>
      <c r="Y682" s="272"/>
      <c r="Z682" s="272"/>
      <c r="AA682" s="272"/>
      <c r="AB682" s="272"/>
      <c r="AC682" s="272"/>
    </row>
    <row r="683">
      <c r="A683" s="272"/>
      <c r="B683" s="272"/>
      <c r="C683" s="272"/>
      <c r="D683" s="272"/>
      <c r="E683" s="272"/>
      <c r="F683" s="272"/>
      <c r="G683" s="272"/>
      <c r="H683" s="272"/>
      <c r="I683" s="272"/>
      <c r="J683" s="272"/>
      <c r="K683" s="272"/>
      <c r="L683" s="272"/>
      <c r="M683" s="272"/>
      <c r="N683" s="272"/>
      <c r="O683" s="272"/>
      <c r="P683" s="272"/>
      <c r="Q683" s="272"/>
      <c r="R683" s="272"/>
      <c r="S683" s="272"/>
      <c r="T683" s="272"/>
      <c r="U683" s="272"/>
      <c r="V683" s="272"/>
      <c r="W683" s="272"/>
      <c r="X683" s="272"/>
      <c r="Y683" s="272"/>
      <c r="Z683" s="272"/>
      <c r="AA683" s="272"/>
      <c r="AB683" s="272"/>
      <c r="AC683" s="272"/>
    </row>
    <row r="684">
      <c r="A684" s="272"/>
      <c r="B684" s="272"/>
      <c r="C684" s="272"/>
      <c r="D684" s="272"/>
      <c r="E684" s="272"/>
      <c r="F684" s="272"/>
      <c r="G684" s="272"/>
      <c r="H684" s="272"/>
      <c r="I684" s="272"/>
      <c r="J684" s="272"/>
      <c r="K684" s="272"/>
      <c r="L684" s="272"/>
      <c r="M684" s="272"/>
      <c r="N684" s="272"/>
      <c r="O684" s="272"/>
      <c r="P684" s="272"/>
      <c r="Q684" s="272"/>
      <c r="R684" s="272"/>
      <c r="S684" s="272"/>
      <c r="T684" s="272"/>
      <c r="U684" s="272"/>
      <c r="V684" s="272"/>
      <c r="W684" s="272"/>
      <c r="X684" s="272"/>
      <c r="Y684" s="272"/>
      <c r="Z684" s="272"/>
      <c r="AA684" s="272"/>
      <c r="AB684" s="272"/>
      <c r="AC684" s="272"/>
    </row>
    <row r="685">
      <c r="A685" s="272"/>
      <c r="B685" s="272"/>
      <c r="C685" s="272"/>
      <c r="D685" s="272"/>
      <c r="E685" s="272"/>
      <c r="F685" s="272"/>
      <c r="G685" s="272"/>
      <c r="H685" s="272"/>
      <c r="I685" s="272"/>
      <c r="J685" s="272"/>
      <c r="K685" s="272"/>
      <c r="L685" s="272"/>
      <c r="M685" s="272"/>
      <c r="N685" s="272"/>
      <c r="O685" s="272"/>
      <c r="P685" s="272"/>
      <c r="Q685" s="272"/>
      <c r="R685" s="272"/>
      <c r="S685" s="272"/>
      <c r="T685" s="272"/>
      <c r="U685" s="272"/>
      <c r="V685" s="272"/>
      <c r="W685" s="272"/>
      <c r="X685" s="272"/>
      <c r="Y685" s="272"/>
      <c r="Z685" s="272"/>
      <c r="AA685" s="272"/>
      <c r="AB685" s="272"/>
      <c r="AC685" s="272"/>
    </row>
    <row r="686">
      <c r="A686" s="272"/>
      <c r="B686" s="272"/>
      <c r="C686" s="272"/>
      <c r="D686" s="272"/>
      <c r="E686" s="272"/>
      <c r="F686" s="272"/>
      <c r="G686" s="272"/>
      <c r="H686" s="272"/>
      <c r="I686" s="272"/>
      <c r="J686" s="272"/>
      <c r="K686" s="272"/>
      <c r="L686" s="272"/>
      <c r="M686" s="272"/>
      <c r="N686" s="272"/>
      <c r="O686" s="272"/>
      <c r="P686" s="272"/>
      <c r="Q686" s="272"/>
      <c r="R686" s="272"/>
      <c r="S686" s="272"/>
      <c r="T686" s="272"/>
      <c r="U686" s="272"/>
      <c r="V686" s="272"/>
      <c r="W686" s="272"/>
      <c r="X686" s="272"/>
      <c r="Y686" s="272"/>
      <c r="Z686" s="272"/>
      <c r="AA686" s="272"/>
      <c r="AB686" s="272"/>
      <c r="AC686" s="272"/>
    </row>
    <row r="687">
      <c r="A687" s="272"/>
      <c r="B687" s="272"/>
      <c r="C687" s="272"/>
      <c r="D687" s="272"/>
      <c r="E687" s="272"/>
      <c r="F687" s="272"/>
      <c r="G687" s="272"/>
      <c r="H687" s="272"/>
      <c r="I687" s="272"/>
      <c r="J687" s="272"/>
      <c r="K687" s="272"/>
      <c r="L687" s="272"/>
      <c r="M687" s="272"/>
      <c r="N687" s="272"/>
      <c r="O687" s="272"/>
      <c r="P687" s="272"/>
      <c r="Q687" s="272"/>
      <c r="R687" s="272"/>
      <c r="S687" s="272"/>
      <c r="T687" s="272"/>
      <c r="U687" s="272"/>
      <c r="V687" s="272"/>
      <c r="W687" s="272"/>
      <c r="X687" s="272"/>
      <c r="Y687" s="272"/>
      <c r="Z687" s="272"/>
      <c r="AA687" s="272"/>
      <c r="AB687" s="272"/>
      <c r="AC687" s="272"/>
    </row>
    <row r="688">
      <c r="A688" s="272"/>
      <c r="B688" s="272"/>
      <c r="C688" s="272"/>
      <c r="D688" s="272"/>
      <c r="E688" s="272"/>
      <c r="F688" s="272"/>
      <c r="G688" s="272"/>
      <c r="H688" s="272"/>
      <c r="I688" s="272"/>
      <c r="J688" s="272"/>
      <c r="K688" s="272"/>
      <c r="L688" s="272"/>
      <c r="M688" s="272"/>
      <c r="N688" s="272"/>
      <c r="O688" s="272"/>
      <c r="P688" s="272"/>
      <c r="Q688" s="272"/>
      <c r="R688" s="272"/>
      <c r="S688" s="272"/>
      <c r="T688" s="272"/>
      <c r="U688" s="272"/>
      <c r="V688" s="272"/>
      <c r="W688" s="272"/>
      <c r="X688" s="272"/>
      <c r="Y688" s="272"/>
      <c r="Z688" s="272"/>
      <c r="AA688" s="272"/>
      <c r="AB688" s="272"/>
      <c r="AC688" s="272"/>
    </row>
    <row r="689">
      <c r="A689" s="272"/>
      <c r="B689" s="272"/>
      <c r="C689" s="272"/>
      <c r="D689" s="272"/>
      <c r="E689" s="272"/>
      <c r="F689" s="272"/>
      <c r="G689" s="272"/>
      <c r="H689" s="272"/>
      <c r="I689" s="272"/>
      <c r="J689" s="272"/>
      <c r="K689" s="272"/>
      <c r="L689" s="272"/>
      <c r="M689" s="272"/>
      <c r="N689" s="272"/>
      <c r="O689" s="272"/>
      <c r="P689" s="272"/>
      <c r="Q689" s="272"/>
      <c r="R689" s="272"/>
      <c r="S689" s="272"/>
      <c r="T689" s="272"/>
      <c r="U689" s="272"/>
      <c r="V689" s="272"/>
      <c r="W689" s="272"/>
      <c r="X689" s="272"/>
      <c r="Y689" s="272"/>
      <c r="Z689" s="272"/>
      <c r="AA689" s="272"/>
      <c r="AB689" s="272"/>
      <c r="AC689" s="272"/>
    </row>
    <row r="690">
      <c r="A690" s="272"/>
      <c r="B690" s="272"/>
      <c r="C690" s="272"/>
      <c r="D690" s="272"/>
      <c r="E690" s="272"/>
      <c r="F690" s="272"/>
      <c r="G690" s="272"/>
      <c r="H690" s="272"/>
      <c r="I690" s="272"/>
      <c r="J690" s="272"/>
      <c r="K690" s="272"/>
      <c r="L690" s="272"/>
      <c r="M690" s="272"/>
      <c r="N690" s="272"/>
      <c r="O690" s="272"/>
      <c r="P690" s="272"/>
      <c r="Q690" s="272"/>
      <c r="R690" s="272"/>
      <c r="S690" s="272"/>
      <c r="T690" s="272"/>
      <c r="U690" s="272"/>
      <c r="V690" s="272"/>
      <c r="W690" s="272"/>
      <c r="X690" s="272"/>
      <c r="Y690" s="272"/>
      <c r="Z690" s="272"/>
      <c r="AA690" s="272"/>
      <c r="AB690" s="272"/>
      <c r="AC690" s="272"/>
    </row>
    <row r="691">
      <c r="A691" s="272"/>
      <c r="B691" s="272"/>
      <c r="C691" s="272"/>
      <c r="D691" s="272"/>
      <c r="E691" s="272"/>
      <c r="F691" s="272"/>
      <c r="G691" s="272"/>
      <c r="H691" s="272"/>
      <c r="I691" s="272"/>
      <c r="J691" s="272"/>
      <c r="K691" s="272"/>
      <c r="L691" s="272"/>
      <c r="M691" s="272"/>
      <c r="N691" s="272"/>
      <c r="O691" s="272"/>
      <c r="P691" s="272"/>
      <c r="Q691" s="272"/>
      <c r="R691" s="272"/>
      <c r="S691" s="272"/>
      <c r="T691" s="272"/>
      <c r="U691" s="272"/>
      <c r="V691" s="272"/>
      <c r="W691" s="272"/>
      <c r="X691" s="272"/>
      <c r="Y691" s="272"/>
      <c r="Z691" s="272"/>
      <c r="AA691" s="272"/>
      <c r="AB691" s="272"/>
      <c r="AC691" s="272"/>
    </row>
    <row r="692">
      <c r="A692" s="272"/>
      <c r="B692" s="272"/>
      <c r="C692" s="272"/>
      <c r="D692" s="272"/>
      <c r="E692" s="272"/>
      <c r="F692" s="272"/>
      <c r="G692" s="272"/>
      <c r="H692" s="272"/>
      <c r="I692" s="272"/>
      <c r="J692" s="272"/>
      <c r="K692" s="272"/>
      <c r="L692" s="272"/>
      <c r="M692" s="272"/>
      <c r="N692" s="272"/>
      <c r="O692" s="272"/>
      <c r="P692" s="272"/>
      <c r="Q692" s="272"/>
      <c r="R692" s="272"/>
      <c r="S692" s="272"/>
      <c r="T692" s="272"/>
      <c r="U692" s="272"/>
      <c r="V692" s="272"/>
      <c r="W692" s="272"/>
      <c r="X692" s="272"/>
      <c r="Y692" s="272"/>
      <c r="Z692" s="272"/>
      <c r="AA692" s="272"/>
      <c r="AB692" s="272"/>
      <c r="AC692" s="272"/>
    </row>
    <row r="693">
      <c r="A693" s="272"/>
      <c r="B693" s="272"/>
      <c r="C693" s="272"/>
      <c r="D693" s="272"/>
      <c r="E693" s="272"/>
      <c r="F693" s="272"/>
      <c r="G693" s="272"/>
      <c r="H693" s="272"/>
      <c r="I693" s="272"/>
      <c r="J693" s="272"/>
      <c r="K693" s="272"/>
      <c r="L693" s="272"/>
      <c r="M693" s="272"/>
      <c r="N693" s="272"/>
      <c r="O693" s="272"/>
      <c r="P693" s="272"/>
      <c r="Q693" s="272"/>
      <c r="R693" s="272"/>
      <c r="S693" s="272"/>
      <c r="T693" s="272"/>
      <c r="U693" s="272"/>
      <c r="V693" s="272"/>
      <c r="W693" s="272"/>
      <c r="X693" s="272"/>
      <c r="Y693" s="272"/>
      <c r="Z693" s="272"/>
      <c r="AA693" s="272"/>
      <c r="AB693" s="272"/>
      <c r="AC693" s="272"/>
    </row>
    <row r="694">
      <c r="A694" s="272"/>
      <c r="B694" s="272"/>
      <c r="C694" s="272"/>
      <c r="D694" s="272"/>
      <c r="E694" s="272"/>
      <c r="F694" s="272"/>
      <c r="G694" s="272"/>
      <c r="H694" s="272"/>
      <c r="I694" s="272"/>
      <c r="J694" s="272"/>
      <c r="K694" s="272"/>
      <c r="L694" s="272"/>
      <c r="M694" s="272"/>
      <c r="N694" s="272"/>
      <c r="O694" s="272"/>
      <c r="P694" s="272"/>
      <c r="Q694" s="272"/>
      <c r="R694" s="272"/>
      <c r="S694" s="272"/>
      <c r="T694" s="272"/>
      <c r="U694" s="272"/>
      <c r="V694" s="272"/>
      <c r="W694" s="272"/>
      <c r="X694" s="272"/>
      <c r="Y694" s="272"/>
      <c r="Z694" s="272"/>
      <c r="AA694" s="272"/>
      <c r="AB694" s="272"/>
      <c r="AC694" s="272"/>
    </row>
    <row r="695">
      <c r="A695" s="272"/>
      <c r="B695" s="272"/>
      <c r="C695" s="272"/>
      <c r="D695" s="272"/>
      <c r="E695" s="272"/>
      <c r="F695" s="272"/>
      <c r="G695" s="272"/>
      <c r="H695" s="272"/>
      <c r="I695" s="272"/>
      <c r="J695" s="272"/>
      <c r="K695" s="272"/>
      <c r="L695" s="272"/>
      <c r="M695" s="272"/>
      <c r="N695" s="272"/>
      <c r="O695" s="272"/>
      <c r="P695" s="272"/>
      <c r="Q695" s="272"/>
      <c r="R695" s="272"/>
      <c r="S695" s="272"/>
      <c r="T695" s="272"/>
      <c r="U695" s="272"/>
      <c r="V695" s="272"/>
      <c r="W695" s="272"/>
      <c r="X695" s="272"/>
      <c r="Y695" s="272"/>
      <c r="Z695" s="272"/>
      <c r="AA695" s="272"/>
      <c r="AB695" s="272"/>
      <c r="AC695" s="272"/>
    </row>
    <row r="696">
      <c r="A696" s="272"/>
      <c r="B696" s="272"/>
      <c r="C696" s="272"/>
      <c r="D696" s="272"/>
      <c r="E696" s="272"/>
      <c r="F696" s="272"/>
      <c r="G696" s="272"/>
      <c r="H696" s="272"/>
      <c r="I696" s="272"/>
      <c r="J696" s="272"/>
      <c r="K696" s="272"/>
      <c r="L696" s="272"/>
      <c r="M696" s="272"/>
      <c r="N696" s="272"/>
      <c r="O696" s="272"/>
      <c r="P696" s="272"/>
      <c r="Q696" s="272"/>
      <c r="R696" s="272"/>
      <c r="S696" s="272"/>
      <c r="T696" s="272"/>
      <c r="U696" s="272"/>
      <c r="V696" s="272"/>
      <c r="W696" s="272"/>
      <c r="X696" s="272"/>
      <c r="Y696" s="272"/>
      <c r="Z696" s="272"/>
      <c r="AA696" s="272"/>
      <c r="AB696" s="272"/>
      <c r="AC696" s="272"/>
    </row>
    <row r="697">
      <c r="A697" s="272"/>
      <c r="B697" s="272"/>
      <c r="C697" s="272"/>
      <c r="D697" s="272"/>
      <c r="E697" s="272"/>
      <c r="F697" s="272"/>
      <c r="G697" s="272"/>
      <c r="H697" s="272"/>
      <c r="I697" s="272"/>
      <c r="J697" s="272"/>
      <c r="K697" s="272"/>
      <c r="L697" s="272"/>
      <c r="M697" s="272"/>
      <c r="N697" s="272"/>
      <c r="O697" s="272"/>
      <c r="P697" s="272"/>
      <c r="Q697" s="272"/>
      <c r="R697" s="272"/>
      <c r="S697" s="272"/>
      <c r="T697" s="272"/>
      <c r="U697" s="272"/>
      <c r="V697" s="272"/>
      <c r="W697" s="272"/>
      <c r="X697" s="272"/>
      <c r="Y697" s="272"/>
      <c r="Z697" s="272"/>
      <c r="AA697" s="272"/>
      <c r="AB697" s="272"/>
      <c r="AC697" s="272"/>
    </row>
    <row r="698">
      <c r="A698" s="272"/>
      <c r="B698" s="272"/>
      <c r="C698" s="272"/>
      <c r="D698" s="272"/>
      <c r="E698" s="272"/>
      <c r="F698" s="272"/>
      <c r="G698" s="272"/>
      <c r="H698" s="272"/>
      <c r="I698" s="272"/>
      <c r="J698" s="272"/>
      <c r="K698" s="272"/>
      <c r="L698" s="272"/>
      <c r="M698" s="272"/>
      <c r="N698" s="272"/>
      <c r="O698" s="272"/>
      <c r="P698" s="272"/>
      <c r="Q698" s="272"/>
      <c r="R698" s="272"/>
      <c r="S698" s="272"/>
      <c r="T698" s="272"/>
      <c r="U698" s="272"/>
      <c r="V698" s="272"/>
      <c r="W698" s="272"/>
      <c r="X698" s="272"/>
      <c r="Y698" s="272"/>
      <c r="Z698" s="272"/>
      <c r="AA698" s="272"/>
      <c r="AB698" s="272"/>
      <c r="AC698" s="272"/>
    </row>
    <row r="699">
      <c r="A699" s="272"/>
      <c r="B699" s="272"/>
      <c r="C699" s="272"/>
      <c r="D699" s="272"/>
      <c r="E699" s="272"/>
      <c r="F699" s="272"/>
      <c r="G699" s="272"/>
      <c r="H699" s="272"/>
      <c r="I699" s="272"/>
      <c r="J699" s="272"/>
      <c r="K699" s="272"/>
      <c r="L699" s="272"/>
      <c r="M699" s="272"/>
      <c r="N699" s="272"/>
      <c r="O699" s="272"/>
      <c r="P699" s="272"/>
      <c r="Q699" s="272"/>
      <c r="R699" s="272"/>
      <c r="S699" s="272"/>
      <c r="T699" s="272"/>
      <c r="U699" s="272"/>
      <c r="V699" s="272"/>
      <c r="W699" s="272"/>
      <c r="X699" s="272"/>
      <c r="Y699" s="272"/>
      <c r="Z699" s="272"/>
      <c r="AA699" s="272"/>
      <c r="AB699" s="272"/>
      <c r="AC699" s="272"/>
    </row>
    <row r="700">
      <c r="A700" s="272"/>
      <c r="B700" s="272"/>
      <c r="C700" s="272"/>
      <c r="D700" s="272"/>
      <c r="E700" s="272"/>
      <c r="F700" s="272"/>
      <c r="G700" s="272"/>
      <c r="H700" s="272"/>
      <c r="I700" s="272"/>
      <c r="J700" s="272"/>
      <c r="K700" s="272"/>
      <c r="L700" s="272"/>
      <c r="M700" s="272"/>
      <c r="N700" s="272"/>
      <c r="O700" s="272"/>
      <c r="P700" s="272"/>
      <c r="Q700" s="272"/>
      <c r="R700" s="272"/>
      <c r="S700" s="272"/>
      <c r="T700" s="272"/>
      <c r="U700" s="272"/>
      <c r="V700" s="272"/>
      <c r="W700" s="272"/>
      <c r="X700" s="272"/>
      <c r="Y700" s="272"/>
      <c r="Z700" s="272"/>
      <c r="AA700" s="272"/>
      <c r="AB700" s="272"/>
      <c r="AC700" s="272"/>
    </row>
    <row r="701">
      <c r="A701" s="272"/>
      <c r="B701" s="272"/>
      <c r="C701" s="272"/>
      <c r="D701" s="272"/>
      <c r="E701" s="272"/>
      <c r="F701" s="272"/>
      <c r="G701" s="272"/>
      <c r="H701" s="272"/>
      <c r="I701" s="272"/>
      <c r="J701" s="272"/>
      <c r="K701" s="272"/>
      <c r="L701" s="272"/>
      <c r="M701" s="272"/>
      <c r="N701" s="272"/>
      <c r="O701" s="272"/>
      <c r="P701" s="272"/>
      <c r="Q701" s="272"/>
      <c r="R701" s="272"/>
      <c r="S701" s="272"/>
      <c r="T701" s="272"/>
      <c r="U701" s="272"/>
      <c r="V701" s="272"/>
      <c r="W701" s="272"/>
      <c r="X701" s="272"/>
      <c r="Y701" s="272"/>
      <c r="Z701" s="272"/>
      <c r="AA701" s="272"/>
      <c r="AB701" s="272"/>
      <c r="AC701" s="272"/>
    </row>
    <row r="702">
      <c r="A702" s="272"/>
      <c r="B702" s="272"/>
      <c r="C702" s="272"/>
      <c r="D702" s="272"/>
      <c r="E702" s="272"/>
      <c r="F702" s="272"/>
      <c r="G702" s="272"/>
      <c r="H702" s="272"/>
      <c r="I702" s="272"/>
      <c r="J702" s="272"/>
      <c r="K702" s="272"/>
      <c r="L702" s="272"/>
      <c r="M702" s="272"/>
      <c r="N702" s="272"/>
      <c r="O702" s="272"/>
      <c r="P702" s="272"/>
      <c r="Q702" s="272"/>
      <c r="R702" s="272"/>
      <c r="S702" s="272"/>
      <c r="T702" s="272"/>
      <c r="U702" s="272"/>
      <c r="V702" s="272"/>
      <c r="W702" s="272"/>
      <c r="X702" s="272"/>
      <c r="Y702" s="272"/>
      <c r="Z702" s="272"/>
      <c r="AA702" s="272"/>
      <c r="AB702" s="272"/>
      <c r="AC702" s="272"/>
    </row>
    <row r="703">
      <c r="A703" s="272"/>
      <c r="B703" s="272"/>
      <c r="C703" s="272"/>
      <c r="D703" s="272"/>
      <c r="E703" s="272"/>
      <c r="F703" s="272"/>
      <c r="G703" s="272"/>
      <c r="H703" s="272"/>
      <c r="I703" s="272"/>
      <c r="J703" s="272"/>
      <c r="K703" s="272"/>
      <c r="L703" s="272"/>
      <c r="M703" s="272"/>
      <c r="N703" s="272"/>
      <c r="O703" s="272"/>
      <c r="P703" s="272"/>
      <c r="Q703" s="272"/>
      <c r="R703" s="272"/>
      <c r="S703" s="272"/>
      <c r="T703" s="272"/>
      <c r="U703" s="272"/>
      <c r="V703" s="272"/>
      <c r="W703" s="272"/>
      <c r="X703" s="272"/>
      <c r="Y703" s="272"/>
      <c r="Z703" s="272"/>
      <c r="AA703" s="272"/>
      <c r="AB703" s="272"/>
      <c r="AC703" s="272"/>
    </row>
    <row r="704">
      <c r="A704" s="272"/>
      <c r="B704" s="272"/>
      <c r="C704" s="272"/>
      <c r="D704" s="272"/>
      <c r="E704" s="272"/>
      <c r="F704" s="272"/>
      <c r="G704" s="272"/>
      <c r="H704" s="272"/>
      <c r="I704" s="272"/>
      <c r="J704" s="272"/>
      <c r="K704" s="272"/>
      <c r="L704" s="272"/>
      <c r="M704" s="272"/>
      <c r="N704" s="272"/>
      <c r="O704" s="272"/>
      <c r="P704" s="272"/>
      <c r="Q704" s="272"/>
      <c r="R704" s="272"/>
      <c r="S704" s="272"/>
      <c r="T704" s="272"/>
      <c r="U704" s="272"/>
      <c r="V704" s="272"/>
      <c r="W704" s="272"/>
      <c r="X704" s="272"/>
      <c r="Y704" s="272"/>
      <c r="Z704" s="272"/>
      <c r="AA704" s="272"/>
      <c r="AB704" s="272"/>
      <c r="AC704" s="272"/>
    </row>
    <row r="705">
      <c r="A705" s="272"/>
      <c r="B705" s="272"/>
      <c r="C705" s="272"/>
      <c r="D705" s="272"/>
      <c r="E705" s="272"/>
      <c r="F705" s="272"/>
      <c r="G705" s="272"/>
      <c r="H705" s="272"/>
      <c r="I705" s="272"/>
      <c r="J705" s="272"/>
      <c r="K705" s="272"/>
      <c r="L705" s="272"/>
      <c r="M705" s="272"/>
      <c r="N705" s="272"/>
      <c r="O705" s="272"/>
      <c r="P705" s="272"/>
      <c r="Q705" s="272"/>
      <c r="R705" s="272"/>
      <c r="S705" s="272"/>
      <c r="T705" s="272"/>
      <c r="U705" s="272"/>
      <c r="V705" s="272"/>
      <c r="W705" s="272"/>
      <c r="X705" s="272"/>
      <c r="Y705" s="272"/>
      <c r="Z705" s="272"/>
      <c r="AA705" s="272"/>
      <c r="AB705" s="272"/>
      <c r="AC705" s="272"/>
    </row>
    <row r="706">
      <c r="A706" s="272"/>
      <c r="B706" s="272"/>
      <c r="C706" s="272"/>
      <c r="D706" s="272"/>
      <c r="E706" s="272"/>
      <c r="F706" s="272"/>
      <c r="G706" s="272"/>
      <c r="H706" s="272"/>
      <c r="I706" s="272"/>
      <c r="J706" s="272"/>
      <c r="K706" s="272"/>
      <c r="L706" s="272"/>
      <c r="M706" s="272"/>
      <c r="N706" s="272"/>
      <c r="O706" s="272"/>
      <c r="P706" s="272"/>
      <c r="Q706" s="272"/>
      <c r="R706" s="272"/>
      <c r="S706" s="272"/>
      <c r="T706" s="272"/>
      <c r="U706" s="272"/>
      <c r="V706" s="272"/>
      <c r="W706" s="272"/>
      <c r="X706" s="272"/>
      <c r="Y706" s="272"/>
      <c r="Z706" s="272"/>
      <c r="AA706" s="272"/>
      <c r="AB706" s="272"/>
      <c r="AC706" s="272"/>
    </row>
    <row r="707">
      <c r="A707" s="272"/>
      <c r="B707" s="272"/>
      <c r="C707" s="272"/>
      <c r="D707" s="272"/>
      <c r="E707" s="272"/>
      <c r="F707" s="272"/>
      <c r="G707" s="272"/>
      <c r="H707" s="272"/>
      <c r="I707" s="272"/>
      <c r="J707" s="272"/>
      <c r="K707" s="272"/>
      <c r="L707" s="272"/>
      <c r="M707" s="272"/>
      <c r="N707" s="272"/>
      <c r="O707" s="272"/>
      <c r="P707" s="272"/>
      <c r="Q707" s="272"/>
      <c r="R707" s="272"/>
      <c r="S707" s="272"/>
      <c r="T707" s="272"/>
      <c r="U707" s="272"/>
      <c r="V707" s="272"/>
      <c r="W707" s="272"/>
      <c r="X707" s="272"/>
      <c r="Y707" s="272"/>
      <c r="Z707" s="272"/>
      <c r="AA707" s="272"/>
      <c r="AB707" s="272"/>
      <c r="AC707" s="272"/>
    </row>
    <row r="708">
      <c r="A708" s="272"/>
      <c r="B708" s="272"/>
      <c r="C708" s="272"/>
      <c r="D708" s="272"/>
      <c r="E708" s="272"/>
      <c r="F708" s="272"/>
      <c r="G708" s="272"/>
      <c r="H708" s="272"/>
      <c r="I708" s="272"/>
      <c r="J708" s="272"/>
      <c r="K708" s="272"/>
      <c r="L708" s="272"/>
      <c r="M708" s="272"/>
      <c r="N708" s="272"/>
      <c r="O708" s="272"/>
      <c r="P708" s="272"/>
      <c r="Q708" s="272"/>
      <c r="R708" s="272"/>
      <c r="S708" s="272"/>
      <c r="T708" s="272"/>
      <c r="U708" s="272"/>
      <c r="V708" s="272"/>
      <c r="W708" s="272"/>
      <c r="X708" s="272"/>
      <c r="Y708" s="272"/>
      <c r="Z708" s="272"/>
      <c r="AA708" s="272"/>
      <c r="AB708" s="272"/>
      <c r="AC708" s="272"/>
    </row>
    <row r="709">
      <c r="A709" s="272"/>
      <c r="B709" s="272"/>
      <c r="C709" s="272"/>
      <c r="D709" s="272"/>
      <c r="E709" s="272"/>
      <c r="F709" s="272"/>
      <c r="G709" s="272"/>
      <c r="H709" s="272"/>
      <c r="I709" s="272"/>
      <c r="J709" s="272"/>
      <c r="K709" s="272"/>
      <c r="L709" s="272"/>
      <c r="M709" s="272"/>
      <c r="N709" s="272"/>
      <c r="O709" s="272"/>
      <c r="P709" s="272"/>
      <c r="Q709" s="272"/>
      <c r="R709" s="272"/>
      <c r="S709" s="272"/>
      <c r="T709" s="272"/>
      <c r="U709" s="272"/>
      <c r="V709" s="272"/>
      <c r="W709" s="272"/>
      <c r="X709" s="272"/>
      <c r="Y709" s="272"/>
      <c r="Z709" s="272"/>
      <c r="AA709" s="272"/>
      <c r="AB709" s="272"/>
      <c r="AC709" s="272"/>
    </row>
    <row r="710">
      <c r="A710" s="272"/>
      <c r="B710" s="272"/>
      <c r="C710" s="272"/>
      <c r="D710" s="272"/>
      <c r="E710" s="272"/>
      <c r="F710" s="272"/>
      <c r="G710" s="272"/>
      <c r="H710" s="272"/>
      <c r="I710" s="272"/>
      <c r="J710" s="272"/>
      <c r="K710" s="272"/>
      <c r="L710" s="272"/>
      <c r="M710" s="272"/>
      <c r="N710" s="272"/>
      <c r="O710" s="272"/>
      <c r="P710" s="272"/>
      <c r="Q710" s="272"/>
      <c r="R710" s="272"/>
      <c r="S710" s="272"/>
      <c r="T710" s="272"/>
      <c r="U710" s="272"/>
      <c r="V710" s="272"/>
      <c r="W710" s="272"/>
      <c r="X710" s="272"/>
      <c r="Y710" s="272"/>
      <c r="Z710" s="272"/>
      <c r="AA710" s="272"/>
      <c r="AB710" s="272"/>
      <c r="AC710" s="272"/>
    </row>
    <row r="711">
      <c r="A711" s="272"/>
      <c r="B711" s="272"/>
      <c r="C711" s="272"/>
      <c r="D711" s="272"/>
      <c r="E711" s="272"/>
      <c r="F711" s="272"/>
      <c r="G711" s="272"/>
      <c r="H711" s="272"/>
      <c r="I711" s="272"/>
      <c r="J711" s="272"/>
      <c r="K711" s="272"/>
      <c r="L711" s="272"/>
      <c r="M711" s="272"/>
      <c r="N711" s="272"/>
      <c r="O711" s="272"/>
      <c r="P711" s="272"/>
      <c r="Q711" s="272"/>
      <c r="R711" s="272"/>
      <c r="S711" s="272"/>
      <c r="T711" s="272"/>
      <c r="U711" s="272"/>
      <c r="V711" s="272"/>
      <c r="W711" s="272"/>
      <c r="X711" s="272"/>
      <c r="Y711" s="272"/>
      <c r="Z711" s="272"/>
      <c r="AA711" s="272"/>
      <c r="AB711" s="272"/>
      <c r="AC711" s="272"/>
    </row>
    <row r="712">
      <c r="A712" s="272"/>
      <c r="B712" s="272"/>
      <c r="C712" s="272"/>
      <c r="D712" s="272"/>
      <c r="E712" s="272"/>
      <c r="F712" s="272"/>
      <c r="G712" s="272"/>
      <c r="H712" s="272"/>
      <c r="I712" s="272"/>
      <c r="J712" s="272"/>
      <c r="K712" s="272"/>
      <c r="L712" s="272"/>
      <c r="M712" s="272"/>
      <c r="N712" s="272"/>
      <c r="O712" s="272"/>
      <c r="P712" s="272"/>
      <c r="Q712" s="272"/>
      <c r="R712" s="272"/>
      <c r="S712" s="272"/>
      <c r="T712" s="272"/>
      <c r="U712" s="272"/>
      <c r="V712" s="272"/>
      <c r="W712" s="272"/>
      <c r="X712" s="272"/>
      <c r="Y712" s="272"/>
      <c r="Z712" s="272"/>
      <c r="AA712" s="272"/>
      <c r="AB712" s="272"/>
      <c r="AC712" s="272"/>
    </row>
    <row r="713">
      <c r="A713" s="272"/>
      <c r="B713" s="272"/>
      <c r="C713" s="272"/>
      <c r="D713" s="272"/>
      <c r="E713" s="272"/>
      <c r="F713" s="272"/>
      <c r="G713" s="272"/>
      <c r="H713" s="272"/>
      <c r="I713" s="272"/>
      <c r="J713" s="272"/>
      <c r="K713" s="272"/>
      <c r="L713" s="272"/>
      <c r="M713" s="272"/>
      <c r="N713" s="272"/>
      <c r="O713" s="272"/>
      <c r="P713" s="272"/>
      <c r="Q713" s="272"/>
      <c r="R713" s="272"/>
      <c r="S713" s="272"/>
      <c r="T713" s="272"/>
      <c r="U713" s="272"/>
      <c r="V713" s="272"/>
      <c r="W713" s="272"/>
      <c r="X713" s="272"/>
      <c r="Y713" s="272"/>
      <c r="Z713" s="272"/>
      <c r="AA713" s="272"/>
      <c r="AB713" s="272"/>
      <c r="AC713" s="272"/>
    </row>
    <row r="714">
      <c r="A714" s="272"/>
      <c r="B714" s="272"/>
      <c r="C714" s="272"/>
      <c r="D714" s="272"/>
      <c r="E714" s="272"/>
      <c r="F714" s="272"/>
      <c r="G714" s="272"/>
      <c r="H714" s="272"/>
      <c r="I714" s="272"/>
      <c r="J714" s="272"/>
      <c r="K714" s="272"/>
      <c r="L714" s="272"/>
      <c r="M714" s="272"/>
      <c r="N714" s="272"/>
      <c r="O714" s="272"/>
      <c r="P714" s="272"/>
      <c r="Q714" s="272"/>
      <c r="R714" s="272"/>
      <c r="S714" s="272"/>
      <c r="T714" s="272"/>
      <c r="U714" s="272"/>
      <c r="V714" s="272"/>
      <c r="W714" s="272"/>
      <c r="X714" s="272"/>
      <c r="Y714" s="272"/>
      <c r="Z714" s="272"/>
      <c r="AA714" s="272"/>
      <c r="AB714" s="272"/>
      <c r="AC714" s="272"/>
    </row>
    <row r="715">
      <c r="A715" s="272"/>
      <c r="B715" s="272"/>
      <c r="C715" s="272"/>
      <c r="D715" s="272"/>
      <c r="E715" s="272"/>
      <c r="F715" s="272"/>
      <c r="G715" s="272"/>
      <c r="H715" s="272"/>
      <c r="I715" s="272"/>
      <c r="J715" s="272"/>
      <c r="K715" s="272"/>
      <c r="L715" s="272"/>
      <c r="M715" s="272"/>
      <c r="N715" s="272"/>
      <c r="O715" s="272"/>
      <c r="P715" s="272"/>
      <c r="Q715" s="272"/>
      <c r="R715" s="272"/>
      <c r="S715" s="272"/>
      <c r="T715" s="272"/>
      <c r="U715" s="272"/>
      <c r="V715" s="272"/>
      <c r="W715" s="272"/>
      <c r="X715" s="272"/>
      <c r="Y715" s="272"/>
      <c r="Z715" s="272"/>
      <c r="AA715" s="272"/>
      <c r="AB715" s="272"/>
      <c r="AC715" s="272"/>
    </row>
    <row r="716">
      <c r="A716" s="272"/>
      <c r="B716" s="272"/>
      <c r="C716" s="272"/>
      <c r="D716" s="272"/>
      <c r="E716" s="272"/>
      <c r="F716" s="272"/>
      <c r="G716" s="272"/>
      <c r="H716" s="272"/>
      <c r="I716" s="272"/>
      <c r="J716" s="272"/>
      <c r="K716" s="272"/>
      <c r="L716" s="272"/>
      <c r="M716" s="272"/>
      <c r="N716" s="272"/>
      <c r="O716" s="272"/>
      <c r="P716" s="272"/>
      <c r="Q716" s="272"/>
      <c r="R716" s="272"/>
      <c r="S716" s="272"/>
      <c r="T716" s="272"/>
      <c r="U716" s="272"/>
      <c r="V716" s="272"/>
      <c r="W716" s="272"/>
      <c r="X716" s="272"/>
      <c r="Y716" s="272"/>
      <c r="Z716" s="272"/>
      <c r="AA716" s="272"/>
      <c r="AB716" s="272"/>
      <c r="AC716" s="272"/>
    </row>
    <row r="717">
      <c r="A717" s="272"/>
      <c r="B717" s="272"/>
      <c r="C717" s="272"/>
      <c r="D717" s="272"/>
      <c r="E717" s="272"/>
      <c r="F717" s="272"/>
      <c r="G717" s="272"/>
      <c r="H717" s="272"/>
      <c r="I717" s="272"/>
      <c r="J717" s="272"/>
      <c r="K717" s="272"/>
      <c r="L717" s="272"/>
      <c r="M717" s="272"/>
      <c r="N717" s="272"/>
      <c r="O717" s="272"/>
      <c r="P717" s="272"/>
      <c r="Q717" s="272"/>
      <c r="R717" s="272"/>
      <c r="S717" s="272"/>
      <c r="T717" s="272"/>
      <c r="U717" s="272"/>
      <c r="V717" s="272"/>
      <c r="W717" s="272"/>
      <c r="X717" s="272"/>
      <c r="Y717" s="272"/>
      <c r="Z717" s="272"/>
      <c r="AA717" s="272"/>
      <c r="AB717" s="272"/>
      <c r="AC717" s="272"/>
    </row>
    <row r="718">
      <c r="A718" s="272"/>
      <c r="B718" s="272"/>
      <c r="C718" s="272"/>
      <c r="D718" s="272"/>
      <c r="E718" s="272"/>
      <c r="F718" s="272"/>
      <c r="G718" s="272"/>
      <c r="H718" s="272"/>
      <c r="I718" s="272"/>
      <c r="J718" s="272"/>
      <c r="K718" s="272"/>
      <c r="L718" s="272"/>
      <c r="M718" s="272"/>
      <c r="N718" s="272"/>
      <c r="O718" s="272"/>
      <c r="P718" s="272"/>
      <c r="Q718" s="272"/>
      <c r="R718" s="272"/>
      <c r="S718" s="272"/>
      <c r="T718" s="272"/>
      <c r="U718" s="272"/>
      <c r="V718" s="272"/>
      <c r="W718" s="272"/>
      <c r="X718" s="272"/>
      <c r="Y718" s="272"/>
      <c r="Z718" s="272"/>
      <c r="AA718" s="272"/>
      <c r="AB718" s="272"/>
      <c r="AC718" s="272"/>
    </row>
    <row r="719">
      <c r="A719" s="272"/>
      <c r="B719" s="272"/>
      <c r="C719" s="272"/>
      <c r="D719" s="272"/>
      <c r="E719" s="272"/>
      <c r="F719" s="272"/>
      <c r="G719" s="272"/>
      <c r="H719" s="272"/>
      <c r="I719" s="272"/>
      <c r="J719" s="272"/>
      <c r="K719" s="272"/>
      <c r="L719" s="272"/>
      <c r="M719" s="272"/>
      <c r="N719" s="272"/>
      <c r="O719" s="272"/>
      <c r="P719" s="272"/>
      <c r="Q719" s="272"/>
      <c r="R719" s="272"/>
      <c r="S719" s="272"/>
      <c r="T719" s="272"/>
      <c r="U719" s="272"/>
      <c r="V719" s="272"/>
      <c r="W719" s="272"/>
      <c r="X719" s="272"/>
      <c r="Y719" s="272"/>
      <c r="Z719" s="272"/>
      <c r="AA719" s="272"/>
      <c r="AB719" s="272"/>
      <c r="AC719" s="272"/>
    </row>
    <row r="720">
      <c r="A720" s="272"/>
      <c r="B720" s="272"/>
      <c r="C720" s="272"/>
      <c r="D720" s="272"/>
      <c r="E720" s="272"/>
      <c r="F720" s="272"/>
      <c r="G720" s="272"/>
      <c r="H720" s="272"/>
      <c r="I720" s="272"/>
      <c r="J720" s="272"/>
      <c r="K720" s="272"/>
      <c r="L720" s="272"/>
      <c r="M720" s="272"/>
      <c r="N720" s="272"/>
      <c r="O720" s="272"/>
      <c r="P720" s="272"/>
      <c r="Q720" s="272"/>
      <c r="R720" s="272"/>
      <c r="S720" s="272"/>
      <c r="T720" s="272"/>
      <c r="U720" s="272"/>
      <c r="V720" s="272"/>
      <c r="W720" s="272"/>
      <c r="X720" s="272"/>
      <c r="Y720" s="272"/>
      <c r="Z720" s="272"/>
      <c r="AA720" s="272"/>
      <c r="AB720" s="272"/>
      <c r="AC720" s="272"/>
    </row>
    <row r="721">
      <c r="A721" s="272"/>
      <c r="B721" s="272"/>
      <c r="C721" s="272"/>
      <c r="D721" s="272"/>
      <c r="E721" s="272"/>
      <c r="F721" s="272"/>
      <c r="G721" s="272"/>
      <c r="H721" s="272"/>
      <c r="I721" s="272"/>
      <c r="J721" s="272"/>
      <c r="K721" s="272"/>
      <c r="L721" s="272"/>
      <c r="M721" s="272"/>
      <c r="N721" s="272"/>
      <c r="O721" s="272"/>
      <c r="P721" s="272"/>
      <c r="Q721" s="272"/>
      <c r="R721" s="272"/>
      <c r="S721" s="272"/>
      <c r="T721" s="272"/>
      <c r="U721" s="272"/>
      <c r="V721" s="272"/>
      <c r="W721" s="272"/>
      <c r="X721" s="272"/>
      <c r="Y721" s="272"/>
      <c r="Z721" s="272"/>
      <c r="AA721" s="272"/>
      <c r="AB721" s="272"/>
      <c r="AC721" s="272"/>
    </row>
    <row r="722">
      <c r="A722" s="272"/>
      <c r="B722" s="272"/>
      <c r="C722" s="272"/>
      <c r="D722" s="272"/>
      <c r="E722" s="272"/>
      <c r="F722" s="272"/>
      <c r="G722" s="272"/>
      <c r="H722" s="272"/>
      <c r="I722" s="272"/>
      <c r="J722" s="272"/>
      <c r="K722" s="272"/>
      <c r="L722" s="272"/>
      <c r="M722" s="272"/>
      <c r="N722" s="272"/>
      <c r="O722" s="272"/>
      <c r="P722" s="272"/>
      <c r="Q722" s="272"/>
      <c r="R722" s="272"/>
      <c r="S722" s="272"/>
      <c r="T722" s="272"/>
      <c r="U722" s="272"/>
      <c r="V722" s="272"/>
      <c r="W722" s="272"/>
      <c r="X722" s="272"/>
      <c r="Y722" s="272"/>
      <c r="Z722" s="272"/>
      <c r="AA722" s="272"/>
      <c r="AB722" s="272"/>
      <c r="AC722" s="272"/>
    </row>
    <row r="723">
      <c r="A723" s="272"/>
      <c r="B723" s="272"/>
      <c r="C723" s="272"/>
      <c r="D723" s="272"/>
      <c r="E723" s="272"/>
      <c r="F723" s="272"/>
      <c r="G723" s="272"/>
      <c r="H723" s="272"/>
      <c r="I723" s="272"/>
      <c r="J723" s="272"/>
      <c r="K723" s="272"/>
      <c r="L723" s="272"/>
      <c r="M723" s="272"/>
      <c r="N723" s="272"/>
      <c r="O723" s="272"/>
      <c r="P723" s="272"/>
      <c r="Q723" s="272"/>
      <c r="R723" s="272"/>
      <c r="S723" s="272"/>
      <c r="T723" s="272"/>
      <c r="U723" s="272"/>
      <c r="V723" s="272"/>
      <c r="W723" s="272"/>
      <c r="X723" s="272"/>
      <c r="Y723" s="272"/>
      <c r="Z723" s="272"/>
      <c r="AA723" s="272"/>
      <c r="AB723" s="272"/>
      <c r="AC723" s="272"/>
    </row>
    <row r="724">
      <c r="A724" s="272"/>
      <c r="B724" s="272"/>
      <c r="C724" s="272"/>
      <c r="D724" s="272"/>
      <c r="E724" s="272"/>
      <c r="F724" s="272"/>
      <c r="G724" s="272"/>
      <c r="H724" s="272"/>
      <c r="I724" s="272"/>
      <c r="J724" s="272"/>
      <c r="K724" s="272"/>
      <c r="L724" s="272"/>
      <c r="M724" s="272"/>
      <c r="N724" s="272"/>
      <c r="O724" s="272"/>
      <c r="P724" s="272"/>
      <c r="Q724" s="272"/>
      <c r="R724" s="272"/>
      <c r="S724" s="272"/>
      <c r="T724" s="272"/>
      <c r="U724" s="272"/>
      <c r="V724" s="272"/>
      <c r="W724" s="272"/>
      <c r="X724" s="272"/>
      <c r="Y724" s="272"/>
      <c r="Z724" s="272"/>
      <c r="AA724" s="272"/>
      <c r="AB724" s="272"/>
      <c r="AC724" s="272"/>
    </row>
    <row r="725">
      <c r="A725" s="272"/>
      <c r="B725" s="272"/>
      <c r="C725" s="272"/>
      <c r="D725" s="272"/>
      <c r="E725" s="272"/>
      <c r="F725" s="272"/>
      <c r="G725" s="272"/>
      <c r="H725" s="272"/>
      <c r="I725" s="272"/>
      <c r="J725" s="272"/>
      <c r="K725" s="272"/>
      <c r="L725" s="272"/>
      <c r="M725" s="272"/>
      <c r="N725" s="272"/>
      <c r="O725" s="272"/>
      <c r="P725" s="272"/>
      <c r="Q725" s="272"/>
      <c r="R725" s="272"/>
      <c r="S725" s="272"/>
      <c r="T725" s="272"/>
      <c r="U725" s="272"/>
      <c r="V725" s="272"/>
      <c r="W725" s="272"/>
      <c r="X725" s="272"/>
      <c r="Y725" s="272"/>
      <c r="Z725" s="272"/>
      <c r="AA725" s="272"/>
      <c r="AB725" s="272"/>
      <c r="AC725" s="272"/>
    </row>
    <row r="726">
      <c r="A726" s="272"/>
      <c r="B726" s="272"/>
      <c r="C726" s="272"/>
      <c r="D726" s="272"/>
      <c r="E726" s="272"/>
      <c r="F726" s="272"/>
      <c r="G726" s="272"/>
      <c r="H726" s="272"/>
      <c r="I726" s="272"/>
      <c r="J726" s="272"/>
      <c r="K726" s="272"/>
      <c r="L726" s="272"/>
      <c r="M726" s="272"/>
      <c r="N726" s="272"/>
      <c r="O726" s="272"/>
      <c r="P726" s="272"/>
      <c r="Q726" s="272"/>
      <c r="R726" s="272"/>
      <c r="S726" s="272"/>
      <c r="T726" s="272"/>
      <c r="U726" s="272"/>
      <c r="V726" s="272"/>
      <c r="W726" s="272"/>
      <c r="X726" s="272"/>
      <c r="Y726" s="272"/>
      <c r="Z726" s="272"/>
      <c r="AA726" s="272"/>
      <c r="AB726" s="272"/>
      <c r="AC726" s="272"/>
    </row>
    <row r="727">
      <c r="A727" s="272"/>
      <c r="B727" s="272"/>
      <c r="C727" s="272"/>
      <c r="D727" s="272"/>
      <c r="E727" s="272"/>
      <c r="F727" s="272"/>
      <c r="G727" s="272"/>
      <c r="H727" s="272"/>
      <c r="I727" s="272"/>
      <c r="J727" s="272"/>
      <c r="K727" s="272"/>
      <c r="L727" s="272"/>
      <c r="M727" s="272"/>
      <c r="N727" s="272"/>
      <c r="O727" s="272"/>
      <c r="P727" s="272"/>
      <c r="Q727" s="272"/>
      <c r="R727" s="272"/>
      <c r="S727" s="272"/>
      <c r="T727" s="272"/>
      <c r="U727" s="272"/>
      <c r="V727" s="272"/>
      <c r="W727" s="272"/>
      <c r="X727" s="272"/>
      <c r="Y727" s="272"/>
      <c r="Z727" s="272"/>
      <c r="AA727" s="272"/>
      <c r="AB727" s="272"/>
      <c r="AC727" s="272"/>
    </row>
    <row r="728">
      <c r="A728" s="272"/>
      <c r="B728" s="272"/>
      <c r="C728" s="272"/>
      <c r="D728" s="272"/>
      <c r="E728" s="272"/>
      <c r="F728" s="272"/>
      <c r="G728" s="272"/>
      <c r="H728" s="272"/>
      <c r="I728" s="272"/>
      <c r="J728" s="272"/>
      <c r="K728" s="272"/>
      <c r="L728" s="272"/>
      <c r="M728" s="272"/>
      <c r="N728" s="272"/>
      <c r="O728" s="272"/>
      <c r="P728" s="272"/>
      <c r="Q728" s="272"/>
      <c r="R728" s="272"/>
      <c r="S728" s="272"/>
      <c r="T728" s="272"/>
      <c r="U728" s="272"/>
      <c r="V728" s="272"/>
      <c r="W728" s="272"/>
      <c r="X728" s="272"/>
      <c r="Y728" s="272"/>
      <c r="Z728" s="272"/>
      <c r="AA728" s="272"/>
      <c r="AB728" s="272"/>
      <c r="AC728" s="272"/>
    </row>
    <row r="729">
      <c r="A729" s="272"/>
      <c r="B729" s="272"/>
      <c r="C729" s="272"/>
      <c r="D729" s="272"/>
      <c r="E729" s="272"/>
      <c r="F729" s="272"/>
      <c r="G729" s="272"/>
      <c r="H729" s="272"/>
      <c r="I729" s="272"/>
      <c r="J729" s="272"/>
      <c r="K729" s="272"/>
      <c r="L729" s="272"/>
      <c r="M729" s="272"/>
      <c r="N729" s="272"/>
      <c r="O729" s="272"/>
      <c r="P729" s="272"/>
      <c r="Q729" s="272"/>
      <c r="R729" s="272"/>
      <c r="S729" s="272"/>
      <c r="T729" s="272"/>
      <c r="U729" s="272"/>
      <c r="V729" s="272"/>
      <c r="W729" s="272"/>
      <c r="X729" s="272"/>
      <c r="Y729" s="272"/>
      <c r="Z729" s="272"/>
      <c r="AA729" s="272"/>
      <c r="AB729" s="272"/>
      <c r="AC729" s="272"/>
    </row>
    <row r="730">
      <c r="A730" s="272"/>
      <c r="B730" s="272"/>
      <c r="C730" s="272"/>
      <c r="D730" s="272"/>
      <c r="E730" s="272"/>
      <c r="F730" s="272"/>
      <c r="G730" s="272"/>
      <c r="H730" s="272"/>
      <c r="I730" s="272"/>
      <c r="J730" s="272"/>
      <c r="K730" s="272"/>
      <c r="L730" s="272"/>
      <c r="M730" s="272"/>
      <c r="N730" s="272"/>
      <c r="O730" s="272"/>
      <c r="P730" s="272"/>
      <c r="Q730" s="272"/>
      <c r="R730" s="272"/>
      <c r="S730" s="272"/>
      <c r="T730" s="272"/>
      <c r="U730" s="272"/>
      <c r="V730" s="272"/>
      <c r="W730" s="272"/>
      <c r="X730" s="272"/>
      <c r="Y730" s="272"/>
      <c r="Z730" s="272"/>
      <c r="AA730" s="272"/>
      <c r="AB730" s="272"/>
      <c r="AC730" s="272"/>
    </row>
    <row r="731">
      <c r="A731" s="272"/>
      <c r="B731" s="272"/>
      <c r="C731" s="272"/>
      <c r="D731" s="272"/>
      <c r="E731" s="272"/>
      <c r="F731" s="272"/>
      <c r="G731" s="272"/>
      <c r="H731" s="272"/>
      <c r="I731" s="272"/>
      <c r="J731" s="272"/>
      <c r="K731" s="272"/>
      <c r="L731" s="272"/>
      <c r="M731" s="272"/>
      <c r="N731" s="272"/>
      <c r="O731" s="272"/>
      <c r="P731" s="272"/>
      <c r="Q731" s="272"/>
      <c r="R731" s="272"/>
      <c r="S731" s="272"/>
      <c r="T731" s="272"/>
      <c r="U731" s="272"/>
      <c r="V731" s="272"/>
      <c r="W731" s="272"/>
      <c r="X731" s="272"/>
      <c r="Y731" s="272"/>
      <c r="Z731" s="272"/>
      <c r="AA731" s="272"/>
      <c r="AB731" s="272"/>
      <c r="AC731" s="272"/>
    </row>
    <row r="732">
      <c r="A732" s="272"/>
      <c r="B732" s="272"/>
      <c r="C732" s="272"/>
      <c r="D732" s="272"/>
      <c r="E732" s="272"/>
      <c r="F732" s="272"/>
      <c r="G732" s="272"/>
      <c r="H732" s="272"/>
      <c r="I732" s="272"/>
      <c r="J732" s="272"/>
      <c r="K732" s="272"/>
      <c r="L732" s="272"/>
      <c r="M732" s="272"/>
      <c r="N732" s="272"/>
      <c r="O732" s="272"/>
      <c r="P732" s="272"/>
      <c r="Q732" s="272"/>
      <c r="R732" s="272"/>
      <c r="S732" s="272"/>
      <c r="T732" s="272"/>
      <c r="U732" s="272"/>
      <c r="V732" s="272"/>
      <c r="W732" s="272"/>
      <c r="X732" s="272"/>
      <c r="Y732" s="272"/>
      <c r="Z732" s="272"/>
      <c r="AA732" s="272"/>
      <c r="AB732" s="272"/>
      <c r="AC732" s="272"/>
    </row>
    <row r="733">
      <c r="A733" s="272"/>
      <c r="B733" s="272"/>
      <c r="C733" s="272"/>
      <c r="D733" s="272"/>
      <c r="E733" s="272"/>
      <c r="F733" s="272"/>
      <c r="G733" s="272"/>
      <c r="H733" s="272"/>
      <c r="I733" s="272"/>
      <c r="J733" s="272"/>
      <c r="K733" s="272"/>
      <c r="L733" s="272"/>
      <c r="M733" s="272"/>
      <c r="N733" s="272"/>
      <c r="O733" s="272"/>
      <c r="P733" s="272"/>
      <c r="Q733" s="272"/>
      <c r="R733" s="272"/>
      <c r="S733" s="272"/>
      <c r="T733" s="272"/>
      <c r="U733" s="272"/>
      <c r="V733" s="272"/>
      <c r="W733" s="272"/>
      <c r="X733" s="272"/>
      <c r="Y733" s="272"/>
      <c r="Z733" s="272"/>
      <c r="AA733" s="272"/>
      <c r="AB733" s="272"/>
      <c r="AC733" s="272"/>
    </row>
    <row r="734">
      <c r="A734" s="272"/>
      <c r="B734" s="272"/>
      <c r="C734" s="272"/>
      <c r="D734" s="272"/>
      <c r="E734" s="272"/>
      <c r="F734" s="272"/>
      <c r="G734" s="272"/>
      <c r="H734" s="272"/>
      <c r="I734" s="272"/>
      <c r="J734" s="272"/>
      <c r="K734" s="272"/>
      <c r="L734" s="272"/>
      <c r="M734" s="272"/>
      <c r="N734" s="272"/>
      <c r="O734" s="272"/>
      <c r="P734" s="272"/>
      <c r="Q734" s="272"/>
      <c r="R734" s="272"/>
      <c r="S734" s="272"/>
      <c r="T734" s="272"/>
      <c r="U734" s="272"/>
      <c r="V734" s="272"/>
      <c r="W734" s="272"/>
      <c r="X734" s="272"/>
      <c r="Y734" s="272"/>
      <c r="Z734" s="272"/>
      <c r="AA734" s="272"/>
      <c r="AB734" s="272"/>
      <c r="AC734" s="272"/>
    </row>
    <row r="735">
      <c r="A735" s="272"/>
      <c r="B735" s="272"/>
      <c r="C735" s="272"/>
      <c r="D735" s="272"/>
      <c r="E735" s="272"/>
      <c r="F735" s="272"/>
      <c r="G735" s="272"/>
      <c r="H735" s="272"/>
      <c r="I735" s="272"/>
      <c r="J735" s="272"/>
      <c r="K735" s="272"/>
      <c r="L735" s="272"/>
      <c r="M735" s="272"/>
      <c r="N735" s="272"/>
      <c r="O735" s="272"/>
      <c r="P735" s="272"/>
      <c r="Q735" s="272"/>
      <c r="R735" s="272"/>
      <c r="S735" s="272"/>
      <c r="T735" s="272"/>
      <c r="U735" s="272"/>
      <c r="V735" s="272"/>
      <c r="W735" s="272"/>
      <c r="X735" s="272"/>
      <c r="Y735" s="272"/>
      <c r="Z735" s="272"/>
      <c r="AA735" s="272"/>
      <c r="AB735" s="272"/>
      <c r="AC735" s="272"/>
    </row>
    <row r="736">
      <c r="A736" s="272"/>
      <c r="B736" s="272"/>
      <c r="C736" s="272"/>
      <c r="D736" s="272"/>
      <c r="E736" s="272"/>
      <c r="F736" s="272"/>
      <c r="G736" s="272"/>
      <c r="H736" s="272"/>
      <c r="I736" s="272"/>
      <c r="J736" s="272"/>
      <c r="K736" s="272"/>
      <c r="L736" s="272"/>
      <c r="M736" s="272"/>
      <c r="N736" s="272"/>
      <c r="O736" s="272"/>
      <c r="P736" s="272"/>
      <c r="Q736" s="272"/>
      <c r="R736" s="272"/>
      <c r="S736" s="272"/>
      <c r="T736" s="272"/>
      <c r="U736" s="272"/>
      <c r="V736" s="272"/>
      <c r="W736" s="272"/>
      <c r="X736" s="272"/>
      <c r="Y736" s="272"/>
      <c r="Z736" s="272"/>
      <c r="AA736" s="272"/>
      <c r="AB736" s="272"/>
      <c r="AC736" s="272"/>
    </row>
    <row r="737">
      <c r="A737" s="272"/>
      <c r="B737" s="272"/>
      <c r="C737" s="272"/>
      <c r="D737" s="272"/>
      <c r="E737" s="272"/>
      <c r="F737" s="272"/>
      <c r="G737" s="272"/>
      <c r="H737" s="272"/>
      <c r="I737" s="272"/>
      <c r="J737" s="272"/>
      <c r="K737" s="272"/>
      <c r="L737" s="272"/>
      <c r="M737" s="272"/>
      <c r="N737" s="272"/>
      <c r="O737" s="272"/>
      <c r="P737" s="272"/>
      <c r="Q737" s="272"/>
      <c r="R737" s="272"/>
      <c r="S737" s="272"/>
      <c r="T737" s="272"/>
      <c r="U737" s="272"/>
      <c r="V737" s="272"/>
      <c r="W737" s="272"/>
      <c r="X737" s="272"/>
      <c r="Y737" s="272"/>
      <c r="Z737" s="272"/>
      <c r="AA737" s="272"/>
      <c r="AB737" s="272"/>
      <c r="AC737" s="272"/>
    </row>
    <row r="738">
      <c r="A738" s="272"/>
      <c r="B738" s="272"/>
      <c r="C738" s="272"/>
      <c r="D738" s="272"/>
      <c r="E738" s="272"/>
      <c r="F738" s="272"/>
      <c r="G738" s="272"/>
      <c r="H738" s="272"/>
      <c r="I738" s="272"/>
      <c r="J738" s="272"/>
      <c r="K738" s="272"/>
      <c r="L738" s="272"/>
      <c r="M738" s="272"/>
      <c r="N738" s="272"/>
      <c r="O738" s="272"/>
      <c r="P738" s="272"/>
      <c r="Q738" s="272"/>
      <c r="R738" s="272"/>
      <c r="S738" s="272"/>
      <c r="T738" s="272"/>
      <c r="U738" s="272"/>
      <c r="V738" s="272"/>
      <c r="W738" s="272"/>
      <c r="X738" s="272"/>
      <c r="Y738" s="272"/>
      <c r="Z738" s="272"/>
      <c r="AA738" s="272"/>
      <c r="AB738" s="272"/>
      <c r="AC738" s="272"/>
    </row>
    <row r="739">
      <c r="A739" s="272"/>
      <c r="B739" s="272"/>
      <c r="C739" s="272"/>
      <c r="D739" s="272"/>
      <c r="E739" s="272"/>
      <c r="F739" s="272"/>
      <c r="G739" s="272"/>
      <c r="H739" s="272"/>
      <c r="I739" s="272"/>
      <c r="J739" s="272"/>
      <c r="K739" s="272"/>
      <c r="L739" s="272"/>
      <c r="M739" s="272"/>
      <c r="N739" s="272"/>
      <c r="O739" s="272"/>
      <c r="P739" s="272"/>
      <c r="Q739" s="272"/>
      <c r="R739" s="272"/>
      <c r="S739" s="272"/>
      <c r="T739" s="272"/>
      <c r="U739" s="272"/>
      <c r="V739" s="272"/>
      <c r="W739" s="272"/>
      <c r="X739" s="272"/>
      <c r="Y739" s="272"/>
      <c r="Z739" s="272"/>
      <c r="AA739" s="272"/>
      <c r="AB739" s="272"/>
      <c r="AC739" s="272"/>
    </row>
    <row r="740">
      <c r="A740" s="272"/>
      <c r="B740" s="272"/>
      <c r="C740" s="272"/>
      <c r="D740" s="272"/>
      <c r="E740" s="272"/>
      <c r="F740" s="272"/>
      <c r="G740" s="272"/>
      <c r="H740" s="272"/>
      <c r="I740" s="272"/>
      <c r="J740" s="272"/>
      <c r="K740" s="272"/>
      <c r="L740" s="272"/>
      <c r="M740" s="272"/>
      <c r="N740" s="272"/>
      <c r="O740" s="272"/>
      <c r="P740" s="272"/>
      <c r="Q740" s="272"/>
      <c r="R740" s="272"/>
      <c r="S740" s="272"/>
      <c r="T740" s="272"/>
      <c r="U740" s="272"/>
      <c r="V740" s="272"/>
      <c r="W740" s="272"/>
      <c r="X740" s="272"/>
      <c r="Y740" s="272"/>
      <c r="Z740" s="272"/>
      <c r="AA740" s="272"/>
      <c r="AB740" s="272"/>
      <c r="AC740" s="272"/>
    </row>
    <row r="741">
      <c r="A741" s="272"/>
      <c r="B741" s="272"/>
      <c r="C741" s="272"/>
      <c r="D741" s="272"/>
      <c r="E741" s="272"/>
      <c r="F741" s="272"/>
      <c r="G741" s="272"/>
      <c r="H741" s="272"/>
      <c r="I741" s="272"/>
      <c r="J741" s="272"/>
      <c r="K741" s="272"/>
      <c r="L741" s="272"/>
      <c r="M741" s="272"/>
      <c r="N741" s="272"/>
      <c r="O741" s="272"/>
      <c r="P741" s="272"/>
      <c r="Q741" s="272"/>
      <c r="R741" s="272"/>
      <c r="S741" s="272"/>
      <c r="T741" s="272"/>
      <c r="U741" s="272"/>
      <c r="V741" s="272"/>
      <c r="W741" s="272"/>
      <c r="X741" s="272"/>
      <c r="Y741" s="272"/>
      <c r="Z741" s="272"/>
      <c r="AA741" s="272"/>
      <c r="AB741" s="272"/>
      <c r="AC741" s="272"/>
    </row>
    <row r="742">
      <c r="A742" s="272"/>
      <c r="B742" s="272"/>
      <c r="C742" s="272"/>
      <c r="D742" s="272"/>
      <c r="E742" s="272"/>
      <c r="F742" s="272"/>
      <c r="G742" s="272"/>
      <c r="H742" s="272"/>
      <c r="I742" s="272"/>
      <c r="J742" s="272"/>
      <c r="K742" s="272"/>
      <c r="L742" s="272"/>
      <c r="M742" s="272"/>
      <c r="N742" s="272"/>
      <c r="O742" s="272"/>
      <c r="P742" s="272"/>
      <c r="Q742" s="272"/>
      <c r="R742" s="272"/>
      <c r="S742" s="272"/>
      <c r="T742" s="272"/>
      <c r="U742" s="272"/>
      <c r="V742" s="272"/>
      <c r="W742" s="272"/>
      <c r="X742" s="272"/>
      <c r="Y742" s="272"/>
      <c r="Z742" s="272"/>
      <c r="AA742" s="272"/>
      <c r="AB742" s="272"/>
      <c r="AC742" s="272"/>
    </row>
    <row r="743">
      <c r="A743" s="272"/>
      <c r="B743" s="272"/>
      <c r="C743" s="272"/>
      <c r="D743" s="272"/>
      <c r="E743" s="272"/>
      <c r="F743" s="272"/>
      <c r="G743" s="272"/>
      <c r="H743" s="272"/>
      <c r="I743" s="272"/>
      <c r="J743" s="272"/>
      <c r="K743" s="272"/>
      <c r="L743" s="272"/>
      <c r="M743" s="272"/>
      <c r="N743" s="272"/>
      <c r="O743" s="272"/>
      <c r="P743" s="272"/>
      <c r="Q743" s="272"/>
      <c r="R743" s="272"/>
      <c r="S743" s="272"/>
      <c r="T743" s="272"/>
      <c r="U743" s="272"/>
      <c r="V743" s="272"/>
      <c r="W743" s="272"/>
      <c r="X743" s="272"/>
      <c r="Y743" s="272"/>
      <c r="Z743" s="272"/>
      <c r="AA743" s="272"/>
      <c r="AB743" s="272"/>
      <c r="AC743" s="272"/>
    </row>
    <row r="744">
      <c r="A744" s="272"/>
      <c r="B744" s="272"/>
      <c r="C744" s="272"/>
      <c r="D744" s="272"/>
      <c r="E744" s="272"/>
      <c r="F744" s="272"/>
      <c r="G744" s="272"/>
      <c r="H744" s="272"/>
      <c r="I744" s="272"/>
      <c r="J744" s="272"/>
      <c r="K744" s="272"/>
      <c r="L744" s="272"/>
      <c r="M744" s="272"/>
      <c r="N744" s="272"/>
      <c r="O744" s="272"/>
      <c r="P744" s="272"/>
      <c r="Q744" s="272"/>
      <c r="R744" s="272"/>
      <c r="S744" s="272"/>
      <c r="T744" s="272"/>
      <c r="U744" s="272"/>
      <c r="V744" s="272"/>
      <c r="W744" s="272"/>
      <c r="X744" s="272"/>
      <c r="Y744" s="272"/>
      <c r="Z744" s="272"/>
      <c r="AA744" s="272"/>
      <c r="AB744" s="272"/>
      <c r="AC744" s="272"/>
    </row>
    <row r="745">
      <c r="A745" s="272"/>
      <c r="B745" s="272"/>
      <c r="C745" s="272"/>
      <c r="D745" s="272"/>
      <c r="E745" s="272"/>
      <c r="F745" s="272"/>
      <c r="G745" s="272"/>
      <c r="H745" s="272"/>
      <c r="I745" s="272"/>
      <c r="J745" s="272"/>
      <c r="K745" s="272"/>
      <c r="L745" s="272"/>
      <c r="M745" s="272"/>
      <c r="N745" s="272"/>
      <c r="O745" s="272"/>
      <c r="P745" s="272"/>
      <c r="Q745" s="272"/>
      <c r="R745" s="272"/>
      <c r="S745" s="272"/>
      <c r="T745" s="272"/>
      <c r="U745" s="272"/>
      <c r="V745" s="272"/>
      <c r="W745" s="272"/>
      <c r="X745" s="272"/>
      <c r="Y745" s="272"/>
      <c r="Z745" s="272"/>
      <c r="AA745" s="272"/>
      <c r="AB745" s="272"/>
      <c r="AC745" s="272"/>
    </row>
    <row r="746">
      <c r="A746" s="272"/>
      <c r="B746" s="272"/>
      <c r="C746" s="272"/>
      <c r="D746" s="272"/>
      <c r="E746" s="272"/>
      <c r="F746" s="272"/>
      <c r="G746" s="272"/>
      <c r="H746" s="272"/>
      <c r="I746" s="272"/>
      <c r="J746" s="272"/>
      <c r="K746" s="272"/>
      <c r="L746" s="272"/>
      <c r="M746" s="272"/>
      <c r="N746" s="272"/>
      <c r="O746" s="272"/>
      <c r="P746" s="272"/>
      <c r="Q746" s="272"/>
      <c r="R746" s="272"/>
      <c r="S746" s="272"/>
      <c r="T746" s="272"/>
      <c r="U746" s="272"/>
      <c r="V746" s="272"/>
      <c r="W746" s="272"/>
      <c r="X746" s="272"/>
      <c r="Y746" s="272"/>
      <c r="Z746" s="272"/>
      <c r="AA746" s="272"/>
      <c r="AB746" s="272"/>
      <c r="AC746" s="272"/>
    </row>
    <row r="747">
      <c r="A747" s="272"/>
      <c r="B747" s="272"/>
      <c r="C747" s="272"/>
      <c r="D747" s="272"/>
      <c r="E747" s="272"/>
      <c r="F747" s="272"/>
      <c r="G747" s="272"/>
      <c r="H747" s="272"/>
      <c r="I747" s="272"/>
      <c r="J747" s="272"/>
      <c r="K747" s="272"/>
      <c r="L747" s="272"/>
      <c r="M747" s="272"/>
      <c r="N747" s="272"/>
      <c r="O747" s="272"/>
      <c r="P747" s="272"/>
      <c r="Q747" s="272"/>
      <c r="R747" s="272"/>
      <c r="S747" s="272"/>
      <c r="T747" s="272"/>
      <c r="U747" s="272"/>
      <c r="V747" s="272"/>
      <c r="W747" s="272"/>
      <c r="X747" s="272"/>
      <c r="Y747" s="272"/>
      <c r="Z747" s="272"/>
      <c r="AA747" s="272"/>
      <c r="AB747" s="272"/>
      <c r="AC747" s="272"/>
    </row>
    <row r="748">
      <c r="A748" s="272"/>
      <c r="B748" s="272"/>
      <c r="C748" s="272"/>
      <c r="D748" s="272"/>
      <c r="E748" s="272"/>
      <c r="F748" s="272"/>
      <c r="G748" s="272"/>
      <c r="H748" s="272"/>
      <c r="I748" s="272"/>
      <c r="J748" s="272"/>
      <c r="K748" s="272"/>
      <c r="L748" s="272"/>
      <c r="M748" s="272"/>
      <c r="N748" s="272"/>
      <c r="O748" s="272"/>
      <c r="P748" s="272"/>
      <c r="Q748" s="272"/>
      <c r="R748" s="272"/>
      <c r="S748" s="272"/>
      <c r="T748" s="272"/>
      <c r="U748" s="272"/>
      <c r="V748" s="272"/>
      <c r="W748" s="272"/>
      <c r="X748" s="272"/>
      <c r="Y748" s="272"/>
      <c r="Z748" s="272"/>
      <c r="AA748" s="272"/>
      <c r="AB748" s="272"/>
      <c r="AC748" s="272"/>
    </row>
    <row r="749">
      <c r="A749" s="272"/>
      <c r="B749" s="272"/>
      <c r="C749" s="272"/>
      <c r="D749" s="272"/>
      <c r="E749" s="272"/>
      <c r="F749" s="272"/>
      <c r="G749" s="272"/>
      <c r="H749" s="272"/>
      <c r="I749" s="272"/>
      <c r="J749" s="272"/>
      <c r="K749" s="272"/>
      <c r="L749" s="272"/>
      <c r="M749" s="272"/>
      <c r="N749" s="272"/>
      <c r="O749" s="272"/>
      <c r="P749" s="272"/>
      <c r="Q749" s="272"/>
      <c r="R749" s="272"/>
      <c r="S749" s="272"/>
      <c r="T749" s="272"/>
      <c r="U749" s="272"/>
      <c r="V749" s="272"/>
      <c r="W749" s="272"/>
      <c r="X749" s="272"/>
      <c r="Y749" s="272"/>
      <c r="Z749" s="272"/>
      <c r="AA749" s="272"/>
      <c r="AB749" s="272"/>
      <c r="AC749" s="272"/>
    </row>
    <row r="750">
      <c r="A750" s="272"/>
      <c r="B750" s="272"/>
      <c r="C750" s="272"/>
      <c r="D750" s="272"/>
      <c r="E750" s="272"/>
      <c r="F750" s="272"/>
      <c r="G750" s="272"/>
      <c r="H750" s="272"/>
      <c r="I750" s="272"/>
      <c r="J750" s="272"/>
      <c r="K750" s="272"/>
      <c r="L750" s="272"/>
      <c r="M750" s="272"/>
      <c r="N750" s="272"/>
      <c r="O750" s="272"/>
      <c r="P750" s="272"/>
      <c r="Q750" s="272"/>
      <c r="R750" s="272"/>
      <c r="S750" s="272"/>
      <c r="T750" s="272"/>
      <c r="U750" s="272"/>
      <c r="V750" s="272"/>
      <c r="W750" s="272"/>
      <c r="X750" s="272"/>
      <c r="Y750" s="272"/>
      <c r="Z750" s="272"/>
      <c r="AA750" s="272"/>
      <c r="AB750" s="272"/>
      <c r="AC750" s="272"/>
    </row>
    <row r="751">
      <c r="A751" s="272"/>
      <c r="B751" s="272"/>
      <c r="C751" s="272"/>
      <c r="D751" s="272"/>
      <c r="E751" s="272"/>
      <c r="F751" s="272"/>
      <c r="G751" s="272"/>
      <c r="H751" s="272"/>
      <c r="I751" s="272"/>
      <c r="J751" s="272"/>
      <c r="K751" s="272"/>
      <c r="L751" s="272"/>
      <c r="M751" s="272"/>
      <c r="N751" s="272"/>
      <c r="O751" s="272"/>
      <c r="P751" s="272"/>
      <c r="Q751" s="272"/>
      <c r="R751" s="272"/>
      <c r="S751" s="272"/>
      <c r="T751" s="272"/>
      <c r="U751" s="272"/>
      <c r="V751" s="272"/>
      <c r="W751" s="272"/>
      <c r="X751" s="272"/>
      <c r="Y751" s="272"/>
      <c r="Z751" s="272"/>
      <c r="AA751" s="272"/>
      <c r="AB751" s="272"/>
      <c r="AC751" s="272"/>
    </row>
    <row r="752">
      <c r="A752" s="272"/>
      <c r="B752" s="272"/>
      <c r="C752" s="272"/>
      <c r="D752" s="272"/>
      <c r="E752" s="272"/>
      <c r="F752" s="272"/>
      <c r="G752" s="272"/>
      <c r="H752" s="272"/>
      <c r="I752" s="272"/>
      <c r="J752" s="272"/>
      <c r="K752" s="272"/>
      <c r="L752" s="272"/>
      <c r="M752" s="272"/>
      <c r="N752" s="272"/>
      <c r="O752" s="272"/>
      <c r="P752" s="272"/>
      <c r="Q752" s="272"/>
      <c r="R752" s="272"/>
      <c r="S752" s="272"/>
      <c r="T752" s="272"/>
      <c r="U752" s="272"/>
      <c r="V752" s="272"/>
      <c r="W752" s="272"/>
      <c r="X752" s="272"/>
      <c r="Y752" s="272"/>
      <c r="Z752" s="272"/>
      <c r="AA752" s="272"/>
      <c r="AB752" s="272"/>
      <c r="AC752" s="272"/>
    </row>
    <row r="753">
      <c r="A753" s="272"/>
      <c r="B753" s="272"/>
      <c r="C753" s="272"/>
      <c r="D753" s="272"/>
      <c r="E753" s="272"/>
      <c r="F753" s="272"/>
      <c r="G753" s="272"/>
      <c r="H753" s="272"/>
      <c r="I753" s="272"/>
      <c r="J753" s="272"/>
      <c r="K753" s="272"/>
      <c r="L753" s="272"/>
      <c r="M753" s="272"/>
      <c r="N753" s="272"/>
      <c r="O753" s="272"/>
      <c r="P753" s="272"/>
      <c r="Q753" s="272"/>
      <c r="R753" s="272"/>
      <c r="S753" s="272"/>
      <c r="T753" s="272"/>
      <c r="U753" s="272"/>
      <c r="V753" s="272"/>
      <c r="W753" s="272"/>
      <c r="X753" s="272"/>
      <c r="Y753" s="272"/>
      <c r="Z753" s="272"/>
      <c r="AA753" s="272"/>
      <c r="AB753" s="272"/>
      <c r="AC753" s="272"/>
    </row>
    <row r="754">
      <c r="A754" s="272"/>
      <c r="B754" s="272"/>
      <c r="C754" s="272"/>
      <c r="D754" s="272"/>
      <c r="E754" s="272"/>
      <c r="F754" s="272"/>
      <c r="G754" s="272"/>
      <c r="H754" s="272"/>
      <c r="I754" s="272"/>
      <c r="J754" s="272"/>
      <c r="K754" s="272"/>
      <c r="L754" s="272"/>
      <c r="M754" s="272"/>
      <c r="N754" s="272"/>
      <c r="O754" s="272"/>
      <c r="P754" s="272"/>
      <c r="Q754" s="272"/>
      <c r="R754" s="272"/>
      <c r="S754" s="272"/>
      <c r="T754" s="272"/>
      <c r="U754" s="272"/>
      <c r="V754" s="272"/>
      <c r="W754" s="272"/>
      <c r="X754" s="272"/>
      <c r="Y754" s="272"/>
      <c r="Z754" s="272"/>
      <c r="AA754" s="272"/>
      <c r="AB754" s="272"/>
      <c r="AC754" s="272"/>
    </row>
    <row r="755">
      <c r="A755" s="272"/>
      <c r="B755" s="272"/>
      <c r="C755" s="272"/>
      <c r="D755" s="272"/>
      <c r="E755" s="272"/>
      <c r="F755" s="272"/>
      <c r="G755" s="272"/>
      <c r="H755" s="272"/>
      <c r="I755" s="272"/>
      <c r="J755" s="272"/>
      <c r="K755" s="272"/>
      <c r="L755" s="272"/>
      <c r="M755" s="272"/>
      <c r="N755" s="272"/>
      <c r="O755" s="272"/>
      <c r="P755" s="272"/>
      <c r="Q755" s="272"/>
      <c r="R755" s="272"/>
      <c r="S755" s="272"/>
      <c r="T755" s="272"/>
      <c r="U755" s="272"/>
      <c r="V755" s="272"/>
      <c r="W755" s="272"/>
      <c r="X755" s="272"/>
      <c r="Y755" s="272"/>
      <c r="Z755" s="272"/>
      <c r="AA755" s="272"/>
      <c r="AB755" s="272"/>
      <c r="AC755" s="272"/>
    </row>
    <row r="756">
      <c r="A756" s="272"/>
      <c r="B756" s="272"/>
      <c r="C756" s="272"/>
      <c r="D756" s="272"/>
      <c r="E756" s="272"/>
      <c r="F756" s="272"/>
      <c r="G756" s="272"/>
      <c r="H756" s="272"/>
      <c r="I756" s="272"/>
      <c r="J756" s="272"/>
      <c r="K756" s="272"/>
      <c r="L756" s="272"/>
      <c r="M756" s="272"/>
      <c r="N756" s="272"/>
      <c r="O756" s="272"/>
      <c r="P756" s="272"/>
      <c r="Q756" s="272"/>
      <c r="R756" s="272"/>
      <c r="S756" s="272"/>
      <c r="T756" s="272"/>
      <c r="U756" s="272"/>
      <c r="V756" s="272"/>
      <c r="W756" s="272"/>
      <c r="X756" s="272"/>
      <c r="Y756" s="272"/>
      <c r="Z756" s="272"/>
      <c r="AA756" s="272"/>
      <c r="AB756" s="272"/>
      <c r="AC756" s="272"/>
    </row>
    <row r="757">
      <c r="A757" s="272"/>
      <c r="B757" s="272"/>
      <c r="C757" s="272"/>
      <c r="D757" s="272"/>
      <c r="E757" s="272"/>
      <c r="F757" s="272"/>
      <c r="G757" s="272"/>
      <c r="H757" s="272"/>
      <c r="I757" s="272"/>
      <c r="J757" s="272"/>
      <c r="K757" s="272"/>
      <c r="L757" s="272"/>
      <c r="M757" s="272"/>
      <c r="N757" s="272"/>
      <c r="O757" s="272"/>
      <c r="P757" s="272"/>
      <c r="Q757" s="272"/>
      <c r="R757" s="272"/>
      <c r="S757" s="272"/>
      <c r="T757" s="272"/>
      <c r="U757" s="272"/>
      <c r="V757" s="272"/>
      <c r="W757" s="272"/>
      <c r="X757" s="272"/>
      <c r="Y757" s="272"/>
      <c r="Z757" s="272"/>
      <c r="AA757" s="272"/>
      <c r="AB757" s="272"/>
      <c r="AC757" s="272"/>
    </row>
    <row r="758">
      <c r="A758" s="272"/>
      <c r="B758" s="272"/>
      <c r="C758" s="272"/>
      <c r="D758" s="272"/>
      <c r="E758" s="272"/>
      <c r="F758" s="272"/>
      <c r="G758" s="272"/>
      <c r="H758" s="272"/>
      <c r="I758" s="272"/>
      <c r="J758" s="272"/>
      <c r="K758" s="272"/>
      <c r="L758" s="272"/>
      <c r="M758" s="272"/>
      <c r="N758" s="272"/>
      <c r="O758" s="272"/>
      <c r="P758" s="272"/>
      <c r="Q758" s="272"/>
      <c r="R758" s="272"/>
      <c r="S758" s="272"/>
      <c r="T758" s="272"/>
      <c r="U758" s="272"/>
      <c r="V758" s="272"/>
      <c r="W758" s="272"/>
      <c r="X758" s="272"/>
      <c r="Y758" s="272"/>
      <c r="Z758" s="272"/>
      <c r="AA758" s="272"/>
      <c r="AB758" s="272"/>
      <c r="AC758" s="272"/>
    </row>
    <row r="759">
      <c r="A759" s="272"/>
      <c r="B759" s="272"/>
      <c r="C759" s="272"/>
      <c r="D759" s="272"/>
      <c r="E759" s="272"/>
      <c r="F759" s="272"/>
      <c r="G759" s="272"/>
      <c r="H759" s="272"/>
      <c r="I759" s="272"/>
      <c r="J759" s="272"/>
      <c r="K759" s="272"/>
      <c r="L759" s="272"/>
      <c r="M759" s="272"/>
      <c r="N759" s="272"/>
      <c r="O759" s="272"/>
      <c r="P759" s="272"/>
      <c r="Q759" s="272"/>
      <c r="R759" s="272"/>
      <c r="S759" s="272"/>
      <c r="T759" s="272"/>
      <c r="U759" s="272"/>
      <c r="V759" s="272"/>
      <c r="W759" s="272"/>
      <c r="X759" s="272"/>
      <c r="Y759" s="272"/>
      <c r="Z759" s="272"/>
      <c r="AA759" s="272"/>
      <c r="AB759" s="272"/>
      <c r="AC759" s="272"/>
    </row>
    <row r="760">
      <c r="A760" s="272"/>
      <c r="B760" s="272"/>
      <c r="C760" s="272"/>
      <c r="D760" s="272"/>
      <c r="E760" s="272"/>
      <c r="F760" s="272"/>
      <c r="G760" s="272"/>
      <c r="H760" s="272"/>
      <c r="I760" s="272"/>
      <c r="J760" s="272"/>
      <c r="K760" s="272"/>
      <c r="L760" s="272"/>
      <c r="M760" s="272"/>
      <c r="N760" s="272"/>
      <c r="O760" s="272"/>
      <c r="P760" s="272"/>
      <c r="Q760" s="272"/>
      <c r="R760" s="272"/>
      <c r="S760" s="272"/>
      <c r="T760" s="272"/>
      <c r="U760" s="272"/>
      <c r="V760" s="272"/>
      <c r="W760" s="272"/>
      <c r="X760" s="272"/>
      <c r="Y760" s="272"/>
      <c r="Z760" s="272"/>
      <c r="AA760" s="272"/>
      <c r="AB760" s="272"/>
      <c r="AC760" s="272"/>
    </row>
    <row r="761">
      <c r="A761" s="272"/>
      <c r="B761" s="272"/>
      <c r="C761" s="272"/>
      <c r="D761" s="272"/>
      <c r="E761" s="272"/>
      <c r="F761" s="272"/>
      <c r="G761" s="272"/>
      <c r="H761" s="272"/>
      <c r="I761" s="272"/>
      <c r="J761" s="272"/>
      <c r="K761" s="272"/>
      <c r="L761" s="272"/>
      <c r="M761" s="272"/>
      <c r="N761" s="272"/>
      <c r="O761" s="272"/>
      <c r="P761" s="272"/>
      <c r="Q761" s="272"/>
      <c r="R761" s="272"/>
      <c r="S761" s="272"/>
      <c r="T761" s="272"/>
      <c r="U761" s="272"/>
      <c r="V761" s="272"/>
      <c r="W761" s="272"/>
      <c r="X761" s="272"/>
      <c r="Y761" s="272"/>
      <c r="Z761" s="272"/>
      <c r="AA761" s="272"/>
      <c r="AB761" s="272"/>
      <c r="AC761" s="272"/>
    </row>
    <row r="762">
      <c r="A762" s="272"/>
      <c r="B762" s="272"/>
      <c r="C762" s="272"/>
      <c r="D762" s="272"/>
      <c r="E762" s="272"/>
      <c r="F762" s="272"/>
      <c r="G762" s="272"/>
      <c r="H762" s="272"/>
      <c r="I762" s="272"/>
      <c r="J762" s="272"/>
      <c r="K762" s="272"/>
      <c r="L762" s="272"/>
      <c r="M762" s="272"/>
      <c r="N762" s="272"/>
      <c r="O762" s="272"/>
      <c r="P762" s="272"/>
      <c r="Q762" s="272"/>
      <c r="R762" s="272"/>
      <c r="S762" s="272"/>
      <c r="T762" s="272"/>
      <c r="U762" s="272"/>
      <c r="V762" s="272"/>
      <c r="W762" s="272"/>
      <c r="X762" s="272"/>
      <c r="Y762" s="272"/>
      <c r="Z762" s="272"/>
      <c r="AA762" s="272"/>
      <c r="AB762" s="272"/>
      <c r="AC762" s="272"/>
    </row>
    <row r="763">
      <c r="A763" s="272"/>
      <c r="B763" s="272"/>
      <c r="C763" s="272"/>
      <c r="D763" s="272"/>
      <c r="E763" s="272"/>
      <c r="F763" s="272"/>
      <c r="G763" s="272"/>
      <c r="H763" s="272"/>
      <c r="I763" s="272"/>
      <c r="J763" s="272"/>
      <c r="K763" s="272"/>
      <c r="L763" s="272"/>
      <c r="M763" s="272"/>
      <c r="N763" s="272"/>
      <c r="O763" s="272"/>
      <c r="P763" s="272"/>
      <c r="Q763" s="272"/>
      <c r="R763" s="272"/>
      <c r="S763" s="272"/>
      <c r="T763" s="272"/>
      <c r="U763" s="272"/>
      <c r="V763" s="272"/>
      <c r="W763" s="272"/>
      <c r="X763" s="272"/>
      <c r="Y763" s="272"/>
      <c r="Z763" s="272"/>
      <c r="AA763" s="272"/>
      <c r="AB763" s="272"/>
      <c r="AC763" s="272"/>
    </row>
    <row r="764">
      <c r="A764" s="272"/>
      <c r="B764" s="272"/>
      <c r="C764" s="272"/>
      <c r="D764" s="272"/>
      <c r="E764" s="272"/>
      <c r="F764" s="272"/>
      <c r="G764" s="272"/>
      <c r="H764" s="272"/>
      <c r="I764" s="272"/>
      <c r="J764" s="272"/>
      <c r="K764" s="272"/>
      <c r="L764" s="272"/>
      <c r="M764" s="272"/>
      <c r="N764" s="272"/>
      <c r="O764" s="272"/>
      <c r="P764" s="272"/>
      <c r="Q764" s="272"/>
      <c r="R764" s="272"/>
      <c r="S764" s="272"/>
      <c r="T764" s="272"/>
      <c r="U764" s="272"/>
      <c r="V764" s="272"/>
      <c r="W764" s="272"/>
      <c r="X764" s="272"/>
      <c r="Y764" s="272"/>
      <c r="Z764" s="272"/>
      <c r="AA764" s="272"/>
      <c r="AB764" s="272"/>
      <c r="AC764" s="272"/>
    </row>
    <row r="765">
      <c r="A765" s="272"/>
      <c r="B765" s="272"/>
      <c r="C765" s="272"/>
      <c r="D765" s="272"/>
      <c r="E765" s="272"/>
      <c r="F765" s="272"/>
      <c r="G765" s="272"/>
      <c r="H765" s="272"/>
      <c r="I765" s="272"/>
      <c r="J765" s="272"/>
      <c r="K765" s="272"/>
      <c r="L765" s="272"/>
      <c r="M765" s="272"/>
      <c r="N765" s="272"/>
      <c r="O765" s="272"/>
      <c r="P765" s="272"/>
      <c r="Q765" s="272"/>
      <c r="R765" s="272"/>
      <c r="S765" s="272"/>
      <c r="T765" s="272"/>
      <c r="U765" s="272"/>
      <c r="V765" s="272"/>
      <c r="W765" s="272"/>
      <c r="X765" s="272"/>
      <c r="Y765" s="272"/>
      <c r="Z765" s="272"/>
      <c r="AA765" s="272"/>
      <c r="AB765" s="272"/>
      <c r="AC765" s="272"/>
    </row>
    <row r="766">
      <c r="A766" s="272"/>
      <c r="B766" s="272"/>
      <c r="C766" s="272"/>
      <c r="D766" s="272"/>
      <c r="E766" s="272"/>
      <c r="F766" s="272"/>
      <c r="G766" s="272"/>
      <c r="H766" s="272"/>
      <c r="I766" s="272"/>
      <c r="J766" s="272"/>
      <c r="K766" s="272"/>
      <c r="L766" s="272"/>
      <c r="M766" s="272"/>
      <c r="N766" s="272"/>
      <c r="O766" s="272"/>
      <c r="P766" s="272"/>
      <c r="Q766" s="272"/>
      <c r="R766" s="272"/>
      <c r="S766" s="272"/>
      <c r="T766" s="272"/>
      <c r="U766" s="272"/>
      <c r="V766" s="272"/>
      <c r="W766" s="272"/>
      <c r="X766" s="272"/>
      <c r="Y766" s="272"/>
      <c r="Z766" s="272"/>
      <c r="AA766" s="272"/>
      <c r="AB766" s="272"/>
      <c r="AC766" s="272"/>
    </row>
    <row r="767">
      <c r="A767" s="272"/>
      <c r="B767" s="272"/>
      <c r="C767" s="272"/>
      <c r="D767" s="272"/>
      <c r="E767" s="272"/>
      <c r="F767" s="272"/>
      <c r="G767" s="272"/>
      <c r="H767" s="272"/>
      <c r="I767" s="272"/>
      <c r="J767" s="272"/>
      <c r="K767" s="272"/>
      <c r="L767" s="272"/>
      <c r="M767" s="272"/>
      <c r="N767" s="272"/>
      <c r="O767" s="272"/>
      <c r="P767" s="272"/>
      <c r="Q767" s="272"/>
      <c r="R767" s="272"/>
      <c r="S767" s="272"/>
      <c r="T767" s="272"/>
      <c r="U767" s="272"/>
      <c r="V767" s="272"/>
      <c r="W767" s="272"/>
      <c r="X767" s="272"/>
      <c r="Y767" s="272"/>
      <c r="Z767" s="272"/>
      <c r="AA767" s="272"/>
      <c r="AB767" s="272"/>
      <c r="AC767" s="272"/>
    </row>
    <row r="768">
      <c r="A768" s="272"/>
      <c r="B768" s="272"/>
      <c r="C768" s="272"/>
      <c r="D768" s="272"/>
      <c r="E768" s="272"/>
      <c r="F768" s="272"/>
      <c r="G768" s="272"/>
      <c r="H768" s="272"/>
      <c r="I768" s="272"/>
      <c r="J768" s="272"/>
      <c r="K768" s="272"/>
      <c r="L768" s="272"/>
      <c r="M768" s="272"/>
      <c r="N768" s="272"/>
      <c r="O768" s="272"/>
      <c r="P768" s="272"/>
      <c r="Q768" s="272"/>
      <c r="R768" s="272"/>
      <c r="S768" s="272"/>
      <c r="T768" s="272"/>
      <c r="U768" s="272"/>
      <c r="V768" s="272"/>
      <c r="W768" s="272"/>
      <c r="X768" s="272"/>
      <c r="Y768" s="272"/>
      <c r="Z768" s="272"/>
      <c r="AA768" s="272"/>
      <c r="AB768" s="272"/>
      <c r="AC768" s="272"/>
    </row>
    <row r="769">
      <c r="A769" s="272"/>
      <c r="B769" s="272"/>
      <c r="C769" s="272"/>
      <c r="D769" s="272"/>
      <c r="E769" s="272"/>
      <c r="F769" s="272"/>
      <c r="G769" s="272"/>
      <c r="H769" s="272"/>
      <c r="I769" s="272"/>
      <c r="J769" s="272"/>
      <c r="K769" s="272"/>
      <c r="L769" s="272"/>
      <c r="M769" s="272"/>
      <c r="N769" s="272"/>
      <c r="O769" s="272"/>
      <c r="P769" s="272"/>
      <c r="Q769" s="272"/>
      <c r="R769" s="272"/>
      <c r="S769" s="272"/>
      <c r="T769" s="272"/>
      <c r="U769" s="272"/>
      <c r="V769" s="272"/>
      <c r="W769" s="272"/>
      <c r="X769" s="272"/>
      <c r="Y769" s="272"/>
      <c r="Z769" s="272"/>
      <c r="AA769" s="272"/>
      <c r="AB769" s="272"/>
      <c r="AC769" s="272"/>
    </row>
    <row r="770">
      <c r="A770" s="272"/>
      <c r="B770" s="272"/>
      <c r="C770" s="272"/>
      <c r="D770" s="272"/>
      <c r="E770" s="272"/>
      <c r="F770" s="272"/>
      <c r="G770" s="272"/>
      <c r="H770" s="272"/>
      <c r="I770" s="272"/>
      <c r="J770" s="272"/>
      <c r="K770" s="272"/>
      <c r="L770" s="272"/>
      <c r="M770" s="272"/>
      <c r="N770" s="272"/>
      <c r="O770" s="272"/>
      <c r="P770" s="272"/>
      <c r="Q770" s="272"/>
      <c r="R770" s="272"/>
      <c r="S770" s="272"/>
      <c r="T770" s="272"/>
      <c r="U770" s="272"/>
      <c r="V770" s="272"/>
      <c r="W770" s="272"/>
      <c r="X770" s="272"/>
      <c r="Y770" s="272"/>
      <c r="Z770" s="272"/>
      <c r="AA770" s="272"/>
      <c r="AB770" s="272"/>
      <c r="AC770" s="272"/>
    </row>
    <row r="771">
      <c r="A771" s="272"/>
      <c r="B771" s="272"/>
      <c r="C771" s="272"/>
      <c r="D771" s="272"/>
      <c r="E771" s="272"/>
      <c r="F771" s="272"/>
      <c r="G771" s="272"/>
      <c r="H771" s="272"/>
      <c r="I771" s="272"/>
      <c r="J771" s="272"/>
      <c r="K771" s="272"/>
      <c r="L771" s="272"/>
      <c r="M771" s="272"/>
      <c r="N771" s="272"/>
      <c r="O771" s="272"/>
      <c r="P771" s="272"/>
      <c r="Q771" s="272"/>
      <c r="R771" s="272"/>
      <c r="S771" s="272"/>
      <c r="T771" s="272"/>
      <c r="U771" s="272"/>
      <c r="V771" s="272"/>
      <c r="W771" s="272"/>
      <c r="X771" s="272"/>
      <c r="Y771" s="272"/>
      <c r="Z771" s="272"/>
      <c r="AA771" s="272"/>
      <c r="AB771" s="272"/>
      <c r="AC771" s="272"/>
    </row>
    <row r="772">
      <c r="A772" s="272"/>
      <c r="B772" s="272"/>
      <c r="C772" s="272"/>
      <c r="D772" s="272"/>
      <c r="E772" s="272"/>
      <c r="F772" s="272"/>
      <c r="G772" s="272"/>
      <c r="H772" s="272"/>
      <c r="I772" s="272"/>
      <c r="J772" s="272"/>
      <c r="K772" s="272"/>
      <c r="L772" s="272"/>
      <c r="M772" s="272"/>
      <c r="N772" s="272"/>
      <c r="O772" s="272"/>
      <c r="P772" s="272"/>
      <c r="Q772" s="272"/>
      <c r="R772" s="272"/>
      <c r="S772" s="272"/>
      <c r="T772" s="272"/>
      <c r="U772" s="272"/>
      <c r="V772" s="272"/>
      <c r="W772" s="272"/>
      <c r="X772" s="272"/>
      <c r="Y772" s="272"/>
      <c r="Z772" s="272"/>
      <c r="AA772" s="272"/>
      <c r="AB772" s="272"/>
      <c r="AC772" s="272"/>
    </row>
    <row r="773">
      <c r="A773" s="272"/>
      <c r="B773" s="272"/>
      <c r="C773" s="272"/>
      <c r="D773" s="272"/>
      <c r="E773" s="272"/>
      <c r="F773" s="272"/>
      <c r="G773" s="272"/>
      <c r="H773" s="272"/>
      <c r="I773" s="272"/>
      <c r="J773" s="272"/>
      <c r="K773" s="272"/>
      <c r="L773" s="272"/>
      <c r="M773" s="272"/>
      <c r="N773" s="272"/>
      <c r="O773" s="272"/>
      <c r="P773" s="272"/>
      <c r="Q773" s="272"/>
      <c r="R773" s="272"/>
      <c r="S773" s="272"/>
      <c r="T773" s="272"/>
      <c r="U773" s="272"/>
      <c r="V773" s="272"/>
      <c r="W773" s="272"/>
      <c r="X773" s="272"/>
      <c r="Y773" s="272"/>
      <c r="Z773" s="272"/>
      <c r="AA773" s="272"/>
      <c r="AB773" s="272"/>
      <c r="AC773" s="272"/>
    </row>
    <row r="774">
      <c r="A774" s="272"/>
      <c r="B774" s="272"/>
      <c r="C774" s="272"/>
      <c r="D774" s="272"/>
      <c r="E774" s="272"/>
      <c r="F774" s="272"/>
      <c r="G774" s="272"/>
      <c r="H774" s="272"/>
      <c r="I774" s="272"/>
      <c r="J774" s="272"/>
      <c r="K774" s="272"/>
      <c r="L774" s="272"/>
      <c r="M774" s="272"/>
      <c r="N774" s="272"/>
      <c r="O774" s="272"/>
      <c r="P774" s="272"/>
      <c r="Q774" s="272"/>
      <c r="R774" s="272"/>
      <c r="S774" s="272"/>
      <c r="T774" s="272"/>
      <c r="U774" s="272"/>
      <c r="V774" s="272"/>
      <c r="W774" s="272"/>
      <c r="X774" s="272"/>
      <c r="Y774" s="272"/>
      <c r="Z774" s="272"/>
      <c r="AA774" s="272"/>
      <c r="AB774" s="272"/>
      <c r="AC774" s="272"/>
    </row>
    <row r="775">
      <c r="A775" s="272"/>
      <c r="B775" s="272"/>
      <c r="C775" s="272"/>
      <c r="D775" s="272"/>
      <c r="E775" s="272"/>
      <c r="F775" s="272"/>
      <c r="G775" s="272"/>
      <c r="H775" s="272"/>
      <c r="I775" s="272"/>
      <c r="J775" s="272"/>
      <c r="K775" s="272"/>
      <c r="L775" s="272"/>
      <c r="M775" s="272"/>
      <c r="N775" s="272"/>
      <c r="O775" s="272"/>
      <c r="P775" s="272"/>
      <c r="Q775" s="272"/>
      <c r="R775" s="272"/>
      <c r="S775" s="272"/>
      <c r="T775" s="272"/>
      <c r="U775" s="272"/>
      <c r="V775" s="272"/>
      <c r="W775" s="272"/>
      <c r="X775" s="272"/>
      <c r="Y775" s="272"/>
      <c r="Z775" s="272"/>
      <c r="AA775" s="272"/>
      <c r="AB775" s="272"/>
      <c r="AC775" s="272"/>
    </row>
    <row r="776">
      <c r="A776" s="272"/>
      <c r="B776" s="272"/>
      <c r="C776" s="272"/>
      <c r="D776" s="272"/>
      <c r="E776" s="272"/>
      <c r="F776" s="272"/>
      <c r="G776" s="272"/>
      <c r="H776" s="272"/>
      <c r="I776" s="272"/>
      <c r="J776" s="272"/>
      <c r="K776" s="272"/>
      <c r="L776" s="272"/>
      <c r="M776" s="272"/>
      <c r="N776" s="272"/>
      <c r="O776" s="272"/>
      <c r="P776" s="272"/>
      <c r="Q776" s="272"/>
      <c r="R776" s="272"/>
      <c r="S776" s="272"/>
      <c r="T776" s="272"/>
      <c r="U776" s="272"/>
      <c r="V776" s="272"/>
      <c r="W776" s="272"/>
      <c r="X776" s="272"/>
      <c r="Y776" s="272"/>
      <c r="Z776" s="272"/>
      <c r="AA776" s="272"/>
      <c r="AB776" s="272"/>
      <c r="AC776" s="272"/>
    </row>
    <row r="777">
      <c r="A777" s="272"/>
      <c r="B777" s="272"/>
      <c r="C777" s="272"/>
      <c r="D777" s="272"/>
      <c r="E777" s="272"/>
      <c r="F777" s="272"/>
      <c r="G777" s="272"/>
      <c r="H777" s="272"/>
      <c r="I777" s="272"/>
      <c r="J777" s="272"/>
      <c r="K777" s="272"/>
      <c r="L777" s="272"/>
      <c r="M777" s="272"/>
      <c r="N777" s="272"/>
      <c r="O777" s="272"/>
      <c r="P777" s="272"/>
      <c r="Q777" s="272"/>
      <c r="R777" s="272"/>
      <c r="S777" s="272"/>
      <c r="T777" s="272"/>
      <c r="U777" s="272"/>
      <c r="V777" s="272"/>
      <c r="W777" s="272"/>
      <c r="X777" s="272"/>
      <c r="Y777" s="272"/>
      <c r="Z777" s="272"/>
      <c r="AA777" s="272"/>
      <c r="AB777" s="272"/>
      <c r="AC777" s="272"/>
    </row>
    <row r="778">
      <c r="A778" s="272"/>
      <c r="B778" s="272"/>
      <c r="C778" s="272"/>
      <c r="D778" s="272"/>
      <c r="E778" s="272"/>
      <c r="F778" s="272"/>
      <c r="G778" s="272"/>
      <c r="H778" s="272"/>
      <c r="I778" s="272"/>
      <c r="J778" s="272"/>
      <c r="K778" s="272"/>
      <c r="L778" s="272"/>
      <c r="M778" s="272"/>
      <c r="N778" s="272"/>
      <c r="O778" s="272"/>
      <c r="P778" s="272"/>
      <c r="Q778" s="272"/>
      <c r="R778" s="272"/>
      <c r="S778" s="272"/>
      <c r="T778" s="272"/>
      <c r="U778" s="272"/>
      <c r="V778" s="272"/>
      <c r="W778" s="272"/>
      <c r="X778" s="272"/>
      <c r="Y778" s="272"/>
      <c r="Z778" s="272"/>
      <c r="AA778" s="272"/>
      <c r="AB778" s="272"/>
      <c r="AC778" s="272"/>
    </row>
    <row r="779">
      <c r="A779" s="272"/>
      <c r="B779" s="272"/>
      <c r="C779" s="272"/>
      <c r="D779" s="272"/>
      <c r="E779" s="272"/>
      <c r="F779" s="272"/>
      <c r="G779" s="272"/>
      <c r="H779" s="272"/>
      <c r="I779" s="272"/>
      <c r="J779" s="272"/>
      <c r="K779" s="272"/>
      <c r="L779" s="272"/>
      <c r="M779" s="272"/>
      <c r="N779" s="272"/>
      <c r="O779" s="272"/>
      <c r="P779" s="272"/>
      <c r="Q779" s="272"/>
      <c r="R779" s="272"/>
      <c r="S779" s="272"/>
      <c r="T779" s="272"/>
      <c r="U779" s="272"/>
      <c r="V779" s="272"/>
      <c r="W779" s="272"/>
      <c r="X779" s="272"/>
      <c r="Y779" s="272"/>
      <c r="Z779" s="272"/>
      <c r="AA779" s="272"/>
      <c r="AB779" s="272"/>
      <c r="AC779" s="272"/>
    </row>
    <row r="780">
      <c r="A780" s="272"/>
      <c r="B780" s="272"/>
      <c r="C780" s="272"/>
      <c r="D780" s="272"/>
      <c r="E780" s="272"/>
      <c r="F780" s="272"/>
      <c r="G780" s="272"/>
      <c r="H780" s="272"/>
      <c r="I780" s="272"/>
      <c r="J780" s="272"/>
      <c r="K780" s="272"/>
      <c r="L780" s="272"/>
      <c r="M780" s="272"/>
      <c r="N780" s="272"/>
      <c r="O780" s="272"/>
      <c r="P780" s="272"/>
      <c r="Q780" s="272"/>
      <c r="R780" s="272"/>
      <c r="S780" s="272"/>
      <c r="T780" s="272"/>
      <c r="U780" s="272"/>
      <c r="V780" s="272"/>
      <c r="W780" s="272"/>
      <c r="X780" s="272"/>
      <c r="Y780" s="272"/>
      <c r="Z780" s="272"/>
      <c r="AA780" s="272"/>
      <c r="AB780" s="272"/>
      <c r="AC780" s="272"/>
    </row>
    <row r="781">
      <c r="A781" s="272"/>
      <c r="B781" s="272"/>
      <c r="C781" s="272"/>
      <c r="D781" s="272"/>
      <c r="E781" s="272"/>
      <c r="F781" s="272"/>
      <c r="G781" s="272"/>
      <c r="H781" s="272"/>
      <c r="I781" s="272"/>
      <c r="J781" s="272"/>
      <c r="K781" s="272"/>
      <c r="L781" s="272"/>
      <c r="M781" s="272"/>
      <c r="N781" s="272"/>
      <c r="O781" s="272"/>
      <c r="P781" s="272"/>
      <c r="Q781" s="272"/>
      <c r="R781" s="272"/>
      <c r="S781" s="272"/>
      <c r="T781" s="272"/>
      <c r="U781" s="272"/>
      <c r="V781" s="272"/>
      <c r="W781" s="272"/>
      <c r="X781" s="272"/>
      <c r="Y781" s="272"/>
      <c r="Z781" s="272"/>
      <c r="AA781" s="272"/>
      <c r="AB781" s="272"/>
      <c r="AC781" s="272"/>
    </row>
    <row r="782">
      <c r="A782" s="272"/>
      <c r="B782" s="272"/>
      <c r="C782" s="272"/>
      <c r="D782" s="272"/>
      <c r="E782" s="272"/>
      <c r="F782" s="272"/>
      <c r="G782" s="272"/>
      <c r="H782" s="272"/>
      <c r="I782" s="272"/>
      <c r="J782" s="272"/>
      <c r="K782" s="272"/>
      <c r="L782" s="272"/>
      <c r="M782" s="272"/>
      <c r="N782" s="272"/>
      <c r="O782" s="272"/>
      <c r="P782" s="272"/>
      <c r="Q782" s="272"/>
      <c r="R782" s="272"/>
      <c r="S782" s="272"/>
      <c r="T782" s="272"/>
      <c r="U782" s="272"/>
      <c r="V782" s="272"/>
      <c r="W782" s="272"/>
      <c r="X782" s="272"/>
      <c r="Y782" s="272"/>
      <c r="Z782" s="272"/>
      <c r="AA782" s="272"/>
      <c r="AB782" s="272"/>
      <c r="AC782" s="272"/>
    </row>
    <row r="783">
      <c r="A783" s="272"/>
      <c r="B783" s="272"/>
      <c r="C783" s="272"/>
      <c r="D783" s="272"/>
      <c r="E783" s="272"/>
      <c r="F783" s="272"/>
      <c r="G783" s="272"/>
      <c r="H783" s="272"/>
      <c r="I783" s="272"/>
      <c r="J783" s="272"/>
      <c r="K783" s="272"/>
      <c r="L783" s="272"/>
      <c r="M783" s="272"/>
      <c r="N783" s="272"/>
      <c r="O783" s="272"/>
      <c r="P783" s="272"/>
      <c r="Q783" s="272"/>
      <c r="R783" s="272"/>
      <c r="S783" s="272"/>
      <c r="T783" s="272"/>
      <c r="U783" s="272"/>
      <c r="V783" s="272"/>
      <c r="W783" s="272"/>
      <c r="X783" s="272"/>
      <c r="Y783" s="272"/>
      <c r="Z783" s="272"/>
      <c r="AA783" s="272"/>
      <c r="AB783" s="272"/>
      <c r="AC783" s="272"/>
    </row>
    <row r="784">
      <c r="A784" s="272"/>
      <c r="B784" s="272"/>
      <c r="C784" s="272"/>
      <c r="D784" s="272"/>
      <c r="E784" s="272"/>
      <c r="F784" s="272"/>
      <c r="G784" s="272"/>
      <c r="H784" s="272"/>
      <c r="I784" s="272"/>
      <c r="J784" s="272"/>
      <c r="K784" s="272"/>
      <c r="L784" s="272"/>
      <c r="M784" s="272"/>
      <c r="N784" s="272"/>
      <c r="O784" s="272"/>
      <c r="P784" s="272"/>
      <c r="Q784" s="272"/>
      <c r="R784" s="272"/>
      <c r="S784" s="272"/>
      <c r="T784" s="272"/>
      <c r="U784" s="272"/>
      <c r="V784" s="272"/>
      <c r="W784" s="272"/>
      <c r="X784" s="272"/>
      <c r="Y784" s="272"/>
      <c r="Z784" s="272"/>
      <c r="AA784" s="272"/>
      <c r="AB784" s="272"/>
      <c r="AC784" s="272"/>
    </row>
    <row r="785">
      <c r="A785" s="272"/>
      <c r="B785" s="272"/>
      <c r="C785" s="272"/>
      <c r="D785" s="272"/>
      <c r="E785" s="272"/>
      <c r="F785" s="272"/>
      <c r="G785" s="272"/>
      <c r="H785" s="272"/>
      <c r="I785" s="272"/>
      <c r="J785" s="272"/>
      <c r="K785" s="272"/>
      <c r="L785" s="272"/>
      <c r="M785" s="272"/>
      <c r="N785" s="272"/>
      <c r="O785" s="272"/>
      <c r="P785" s="272"/>
      <c r="Q785" s="272"/>
      <c r="R785" s="272"/>
      <c r="S785" s="272"/>
      <c r="T785" s="272"/>
      <c r="U785" s="272"/>
      <c r="V785" s="272"/>
      <c r="W785" s="272"/>
      <c r="X785" s="272"/>
      <c r="Y785" s="272"/>
      <c r="Z785" s="272"/>
      <c r="AA785" s="272"/>
      <c r="AB785" s="272"/>
      <c r="AC785" s="272"/>
    </row>
    <row r="786">
      <c r="A786" s="272"/>
      <c r="B786" s="272"/>
      <c r="C786" s="272"/>
      <c r="D786" s="272"/>
      <c r="E786" s="272"/>
      <c r="F786" s="272"/>
      <c r="G786" s="272"/>
      <c r="H786" s="272"/>
      <c r="I786" s="272"/>
      <c r="J786" s="272"/>
      <c r="K786" s="272"/>
      <c r="L786" s="272"/>
      <c r="M786" s="272"/>
      <c r="N786" s="272"/>
      <c r="O786" s="272"/>
      <c r="P786" s="272"/>
      <c r="Q786" s="272"/>
      <c r="R786" s="272"/>
      <c r="S786" s="272"/>
      <c r="T786" s="272"/>
      <c r="U786" s="272"/>
      <c r="V786" s="272"/>
      <c r="W786" s="272"/>
      <c r="X786" s="272"/>
      <c r="Y786" s="272"/>
      <c r="Z786" s="272"/>
      <c r="AA786" s="272"/>
      <c r="AB786" s="272"/>
      <c r="AC786" s="272"/>
    </row>
    <row r="787">
      <c r="A787" s="272"/>
      <c r="B787" s="272"/>
      <c r="C787" s="272"/>
      <c r="D787" s="272"/>
      <c r="E787" s="272"/>
      <c r="F787" s="272"/>
      <c r="G787" s="272"/>
      <c r="H787" s="272"/>
      <c r="I787" s="272"/>
      <c r="J787" s="272"/>
      <c r="K787" s="272"/>
      <c r="L787" s="272"/>
      <c r="M787" s="272"/>
      <c r="N787" s="272"/>
      <c r="O787" s="272"/>
      <c r="P787" s="272"/>
      <c r="Q787" s="272"/>
      <c r="R787" s="272"/>
      <c r="S787" s="272"/>
      <c r="T787" s="272"/>
      <c r="U787" s="272"/>
      <c r="V787" s="272"/>
      <c r="W787" s="272"/>
      <c r="X787" s="272"/>
      <c r="Y787" s="272"/>
      <c r="Z787" s="272"/>
      <c r="AA787" s="272"/>
      <c r="AB787" s="272"/>
      <c r="AC787" s="272"/>
    </row>
    <row r="788">
      <c r="A788" s="272"/>
      <c r="B788" s="272"/>
      <c r="C788" s="272"/>
      <c r="D788" s="272"/>
      <c r="E788" s="272"/>
      <c r="F788" s="272"/>
      <c r="G788" s="272"/>
      <c r="H788" s="272"/>
      <c r="I788" s="272"/>
      <c r="J788" s="272"/>
      <c r="K788" s="272"/>
      <c r="L788" s="272"/>
      <c r="M788" s="272"/>
      <c r="N788" s="272"/>
      <c r="O788" s="272"/>
      <c r="P788" s="272"/>
      <c r="Q788" s="272"/>
      <c r="R788" s="272"/>
      <c r="S788" s="272"/>
      <c r="T788" s="272"/>
      <c r="U788" s="272"/>
      <c r="V788" s="272"/>
      <c r="W788" s="272"/>
      <c r="X788" s="272"/>
      <c r="Y788" s="272"/>
      <c r="Z788" s="272"/>
      <c r="AA788" s="272"/>
      <c r="AB788" s="272"/>
      <c r="AC788" s="272"/>
    </row>
    <row r="789">
      <c r="A789" s="272"/>
      <c r="B789" s="272"/>
      <c r="C789" s="272"/>
      <c r="D789" s="272"/>
      <c r="E789" s="272"/>
      <c r="F789" s="272"/>
      <c r="G789" s="272"/>
      <c r="H789" s="272"/>
      <c r="I789" s="272"/>
      <c r="J789" s="272"/>
      <c r="K789" s="272"/>
      <c r="L789" s="272"/>
      <c r="M789" s="272"/>
      <c r="N789" s="272"/>
      <c r="O789" s="272"/>
      <c r="P789" s="272"/>
      <c r="Q789" s="272"/>
      <c r="R789" s="272"/>
      <c r="S789" s="272"/>
      <c r="T789" s="272"/>
      <c r="U789" s="272"/>
      <c r="V789" s="272"/>
      <c r="W789" s="272"/>
      <c r="X789" s="272"/>
      <c r="Y789" s="272"/>
      <c r="Z789" s="272"/>
      <c r="AA789" s="272"/>
      <c r="AB789" s="272"/>
      <c r="AC789" s="272"/>
    </row>
    <row r="790">
      <c r="A790" s="272"/>
      <c r="B790" s="272"/>
      <c r="C790" s="272"/>
      <c r="D790" s="272"/>
      <c r="E790" s="272"/>
      <c r="F790" s="272"/>
      <c r="G790" s="272"/>
      <c r="H790" s="272"/>
      <c r="I790" s="272"/>
      <c r="J790" s="272"/>
      <c r="K790" s="272"/>
      <c r="L790" s="272"/>
      <c r="M790" s="272"/>
      <c r="N790" s="272"/>
      <c r="O790" s="272"/>
      <c r="P790" s="272"/>
      <c r="Q790" s="272"/>
      <c r="R790" s="272"/>
      <c r="S790" s="272"/>
      <c r="T790" s="272"/>
      <c r="U790" s="272"/>
      <c r="V790" s="272"/>
      <c r="W790" s="272"/>
      <c r="X790" s="272"/>
      <c r="Y790" s="272"/>
      <c r="Z790" s="272"/>
      <c r="AA790" s="272"/>
      <c r="AB790" s="272"/>
      <c r="AC790" s="272"/>
    </row>
    <row r="791">
      <c r="A791" s="272"/>
      <c r="B791" s="272"/>
      <c r="C791" s="272"/>
      <c r="D791" s="272"/>
      <c r="E791" s="272"/>
      <c r="F791" s="272"/>
      <c r="G791" s="272"/>
      <c r="H791" s="272"/>
      <c r="I791" s="272"/>
      <c r="J791" s="272"/>
      <c r="K791" s="272"/>
      <c r="L791" s="272"/>
      <c r="M791" s="272"/>
      <c r="N791" s="272"/>
      <c r="O791" s="272"/>
      <c r="P791" s="272"/>
      <c r="Q791" s="272"/>
      <c r="R791" s="272"/>
      <c r="S791" s="272"/>
      <c r="T791" s="272"/>
      <c r="U791" s="272"/>
      <c r="V791" s="272"/>
      <c r="W791" s="272"/>
      <c r="X791" s="272"/>
      <c r="Y791" s="272"/>
      <c r="Z791" s="272"/>
      <c r="AA791" s="272"/>
      <c r="AB791" s="272"/>
      <c r="AC791" s="272"/>
    </row>
    <row r="792">
      <c r="A792" s="272"/>
      <c r="B792" s="272"/>
      <c r="C792" s="272"/>
      <c r="D792" s="272"/>
      <c r="E792" s="272"/>
      <c r="F792" s="272"/>
      <c r="G792" s="272"/>
      <c r="H792" s="272"/>
      <c r="I792" s="272"/>
      <c r="J792" s="272"/>
      <c r="K792" s="272"/>
      <c r="L792" s="272"/>
      <c r="M792" s="272"/>
      <c r="N792" s="272"/>
      <c r="O792" s="272"/>
      <c r="P792" s="272"/>
      <c r="Q792" s="272"/>
      <c r="R792" s="272"/>
      <c r="S792" s="272"/>
      <c r="T792" s="272"/>
      <c r="U792" s="272"/>
      <c r="V792" s="272"/>
      <c r="W792" s="272"/>
      <c r="X792" s="272"/>
      <c r="Y792" s="272"/>
      <c r="Z792" s="272"/>
      <c r="AA792" s="272"/>
      <c r="AB792" s="272"/>
      <c r="AC792" s="272"/>
    </row>
    <row r="793">
      <c r="A793" s="272"/>
      <c r="B793" s="272"/>
      <c r="C793" s="272"/>
      <c r="D793" s="272"/>
      <c r="E793" s="272"/>
      <c r="F793" s="272"/>
      <c r="G793" s="272"/>
      <c r="H793" s="272"/>
      <c r="I793" s="272"/>
      <c r="J793" s="272"/>
      <c r="K793" s="272"/>
      <c r="L793" s="272"/>
      <c r="M793" s="272"/>
      <c r="N793" s="272"/>
      <c r="O793" s="272"/>
      <c r="P793" s="272"/>
      <c r="Q793" s="272"/>
      <c r="R793" s="272"/>
      <c r="S793" s="272"/>
      <c r="T793" s="272"/>
      <c r="U793" s="272"/>
      <c r="V793" s="272"/>
      <c r="W793" s="272"/>
      <c r="X793" s="272"/>
      <c r="Y793" s="272"/>
      <c r="Z793" s="272"/>
      <c r="AA793" s="272"/>
      <c r="AB793" s="272"/>
      <c r="AC793" s="272"/>
    </row>
    <row r="794">
      <c r="A794" s="272"/>
      <c r="B794" s="272"/>
      <c r="C794" s="272"/>
      <c r="D794" s="272"/>
      <c r="E794" s="272"/>
      <c r="F794" s="272"/>
      <c r="G794" s="272"/>
      <c r="H794" s="272"/>
      <c r="I794" s="272"/>
      <c r="J794" s="272"/>
      <c r="K794" s="272"/>
      <c r="L794" s="272"/>
      <c r="M794" s="272"/>
      <c r="N794" s="272"/>
      <c r="O794" s="272"/>
      <c r="P794" s="272"/>
      <c r="Q794" s="272"/>
      <c r="R794" s="272"/>
      <c r="S794" s="272"/>
      <c r="T794" s="272"/>
      <c r="U794" s="272"/>
      <c r="V794" s="272"/>
      <c r="W794" s="272"/>
      <c r="X794" s="272"/>
      <c r="Y794" s="272"/>
      <c r="Z794" s="272"/>
      <c r="AA794" s="272"/>
      <c r="AB794" s="272"/>
      <c r="AC794" s="272"/>
    </row>
    <row r="795">
      <c r="A795" s="272"/>
      <c r="B795" s="272"/>
      <c r="C795" s="272"/>
      <c r="D795" s="272"/>
      <c r="E795" s="272"/>
      <c r="F795" s="272"/>
      <c r="G795" s="272"/>
      <c r="H795" s="272"/>
      <c r="I795" s="272"/>
      <c r="J795" s="272"/>
      <c r="K795" s="272"/>
      <c r="L795" s="272"/>
      <c r="M795" s="272"/>
      <c r="N795" s="272"/>
      <c r="O795" s="272"/>
      <c r="P795" s="272"/>
      <c r="Q795" s="272"/>
      <c r="R795" s="272"/>
      <c r="S795" s="272"/>
      <c r="T795" s="272"/>
      <c r="U795" s="272"/>
      <c r="V795" s="272"/>
      <c r="W795" s="272"/>
      <c r="X795" s="272"/>
      <c r="Y795" s="272"/>
      <c r="Z795" s="272"/>
      <c r="AA795" s="272"/>
      <c r="AB795" s="272"/>
      <c r="AC795" s="272"/>
    </row>
    <row r="796">
      <c r="A796" s="272"/>
      <c r="B796" s="272"/>
      <c r="C796" s="272"/>
      <c r="D796" s="272"/>
      <c r="E796" s="272"/>
      <c r="F796" s="272"/>
      <c r="G796" s="272"/>
      <c r="H796" s="272"/>
      <c r="I796" s="272"/>
      <c r="J796" s="272"/>
      <c r="K796" s="272"/>
      <c r="L796" s="272"/>
      <c r="M796" s="272"/>
      <c r="N796" s="272"/>
      <c r="O796" s="272"/>
      <c r="P796" s="272"/>
      <c r="Q796" s="272"/>
      <c r="R796" s="272"/>
      <c r="S796" s="272"/>
      <c r="T796" s="272"/>
      <c r="U796" s="272"/>
      <c r="V796" s="272"/>
      <c r="W796" s="272"/>
      <c r="X796" s="272"/>
      <c r="Y796" s="272"/>
      <c r="Z796" s="272"/>
      <c r="AA796" s="272"/>
      <c r="AB796" s="272"/>
      <c r="AC796" s="272"/>
    </row>
    <row r="797">
      <c r="A797" s="272"/>
      <c r="B797" s="272"/>
      <c r="C797" s="272"/>
      <c r="D797" s="272"/>
      <c r="E797" s="272"/>
      <c r="F797" s="272"/>
      <c r="G797" s="272"/>
      <c r="H797" s="272"/>
      <c r="I797" s="272"/>
      <c r="J797" s="272"/>
      <c r="K797" s="272"/>
      <c r="L797" s="272"/>
      <c r="M797" s="272"/>
      <c r="N797" s="272"/>
      <c r="O797" s="272"/>
      <c r="P797" s="272"/>
      <c r="Q797" s="272"/>
      <c r="R797" s="272"/>
      <c r="S797" s="272"/>
      <c r="T797" s="272"/>
      <c r="U797" s="272"/>
      <c r="V797" s="272"/>
      <c r="W797" s="272"/>
      <c r="X797" s="272"/>
      <c r="Y797" s="272"/>
      <c r="Z797" s="272"/>
      <c r="AA797" s="272"/>
      <c r="AB797" s="272"/>
      <c r="AC797" s="272"/>
    </row>
    <row r="798">
      <c r="A798" s="272"/>
      <c r="B798" s="272"/>
      <c r="C798" s="272"/>
      <c r="D798" s="272"/>
      <c r="E798" s="272"/>
      <c r="F798" s="272"/>
      <c r="G798" s="272"/>
      <c r="H798" s="272"/>
      <c r="I798" s="272"/>
      <c r="J798" s="272"/>
      <c r="K798" s="272"/>
      <c r="L798" s="272"/>
      <c r="M798" s="272"/>
      <c r="N798" s="272"/>
      <c r="O798" s="272"/>
      <c r="P798" s="272"/>
      <c r="Q798" s="272"/>
      <c r="R798" s="272"/>
      <c r="S798" s="272"/>
      <c r="T798" s="272"/>
      <c r="U798" s="272"/>
      <c r="V798" s="272"/>
      <c r="W798" s="272"/>
      <c r="X798" s="272"/>
      <c r="Y798" s="272"/>
      <c r="Z798" s="272"/>
      <c r="AA798" s="272"/>
      <c r="AB798" s="272"/>
      <c r="AC798" s="272"/>
    </row>
    <row r="799">
      <c r="A799" s="272"/>
      <c r="B799" s="272"/>
      <c r="C799" s="272"/>
      <c r="D799" s="272"/>
      <c r="E799" s="272"/>
      <c r="F799" s="272"/>
      <c r="G799" s="272"/>
      <c r="H799" s="272"/>
      <c r="I799" s="272"/>
      <c r="J799" s="272"/>
      <c r="K799" s="272"/>
      <c r="L799" s="272"/>
      <c r="M799" s="272"/>
      <c r="N799" s="272"/>
      <c r="O799" s="272"/>
      <c r="P799" s="272"/>
      <c r="Q799" s="272"/>
      <c r="R799" s="272"/>
      <c r="S799" s="272"/>
      <c r="T799" s="272"/>
      <c r="U799" s="272"/>
      <c r="V799" s="272"/>
      <c r="W799" s="272"/>
      <c r="X799" s="272"/>
      <c r="Y799" s="272"/>
      <c r="Z799" s="272"/>
      <c r="AA799" s="272"/>
      <c r="AB799" s="272"/>
      <c r="AC799" s="272"/>
    </row>
    <row r="800">
      <c r="A800" s="272"/>
      <c r="B800" s="272"/>
      <c r="C800" s="272"/>
      <c r="D800" s="272"/>
      <c r="E800" s="272"/>
      <c r="F800" s="272"/>
      <c r="G800" s="272"/>
      <c r="H800" s="272"/>
      <c r="I800" s="272"/>
      <c r="J800" s="272"/>
      <c r="K800" s="272"/>
      <c r="L800" s="272"/>
      <c r="M800" s="272"/>
      <c r="N800" s="272"/>
      <c r="O800" s="272"/>
      <c r="P800" s="272"/>
      <c r="Q800" s="272"/>
      <c r="R800" s="272"/>
      <c r="S800" s="272"/>
      <c r="T800" s="272"/>
      <c r="U800" s="272"/>
      <c r="V800" s="272"/>
      <c r="W800" s="272"/>
      <c r="X800" s="272"/>
      <c r="Y800" s="272"/>
      <c r="Z800" s="272"/>
      <c r="AA800" s="272"/>
      <c r="AB800" s="272"/>
      <c r="AC800" s="272"/>
    </row>
    <row r="801">
      <c r="A801" s="272"/>
      <c r="B801" s="272"/>
      <c r="C801" s="272"/>
      <c r="D801" s="272"/>
      <c r="E801" s="272"/>
      <c r="F801" s="272"/>
      <c r="G801" s="272"/>
      <c r="H801" s="272"/>
      <c r="I801" s="272"/>
      <c r="J801" s="272"/>
      <c r="K801" s="272"/>
      <c r="L801" s="272"/>
      <c r="M801" s="272"/>
      <c r="N801" s="272"/>
      <c r="O801" s="272"/>
      <c r="P801" s="272"/>
      <c r="Q801" s="272"/>
      <c r="R801" s="272"/>
      <c r="S801" s="272"/>
      <c r="T801" s="272"/>
      <c r="U801" s="272"/>
      <c r="V801" s="272"/>
      <c r="W801" s="272"/>
      <c r="X801" s="272"/>
      <c r="Y801" s="272"/>
      <c r="Z801" s="272"/>
      <c r="AA801" s="272"/>
      <c r="AB801" s="272"/>
      <c r="AC801" s="272"/>
    </row>
    <row r="802">
      <c r="A802" s="272"/>
      <c r="B802" s="272"/>
      <c r="C802" s="272"/>
      <c r="D802" s="272"/>
      <c r="E802" s="272"/>
      <c r="F802" s="272"/>
      <c r="G802" s="272"/>
      <c r="H802" s="272"/>
      <c r="I802" s="272"/>
      <c r="J802" s="272"/>
      <c r="K802" s="272"/>
      <c r="L802" s="272"/>
      <c r="M802" s="272"/>
      <c r="N802" s="272"/>
      <c r="O802" s="272"/>
      <c r="P802" s="272"/>
      <c r="Q802" s="272"/>
      <c r="R802" s="272"/>
      <c r="S802" s="272"/>
      <c r="T802" s="272"/>
      <c r="U802" s="272"/>
      <c r="V802" s="272"/>
      <c r="W802" s="272"/>
      <c r="X802" s="272"/>
      <c r="Y802" s="272"/>
      <c r="Z802" s="272"/>
      <c r="AA802" s="272"/>
      <c r="AB802" s="272"/>
      <c r="AC802" s="272"/>
    </row>
    <row r="803">
      <c r="A803" s="272"/>
      <c r="B803" s="272"/>
      <c r="C803" s="272"/>
      <c r="D803" s="272"/>
      <c r="E803" s="272"/>
      <c r="F803" s="272"/>
      <c r="G803" s="272"/>
      <c r="H803" s="272"/>
      <c r="I803" s="272"/>
      <c r="J803" s="272"/>
      <c r="K803" s="272"/>
      <c r="L803" s="272"/>
      <c r="M803" s="272"/>
      <c r="N803" s="272"/>
      <c r="O803" s="272"/>
      <c r="P803" s="272"/>
      <c r="Q803" s="272"/>
      <c r="R803" s="272"/>
      <c r="S803" s="272"/>
      <c r="T803" s="272"/>
      <c r="U803" s="272"/>
      <c r="V803" s="272"/>
      <c r="W803" s="272"/>
      <c r="X803" s="272"/>
      <c r="Y803" s="272"/>
      <c r="Z803" s="272"/>
      <c r="AA803" s="272"/>
      <c r="AB803" s="272"/>
      <c r="AC803" s="272"/>
    </row>
    <row r="804">
      <c r="A804" s="272"/>
      <c r="B804" s="272"/>
      <c r="C804" s="272"/>
      <c r="D804" s="272"/>
      <c r="E804" s="272"/>
      <c r="F804" s="272"/>
      <c r="G804" s="272"/>
      <c r="H804" s="272"/>
      <c r="I804" s="272"/>
      <c r="J804" s="272"/>
      <c r="K804" s="272"/>
      <c r="L804" s="272"/>
      <c r="M804" s="272"/>
      <c r="N804" s="272"/>
      <c r="O804" s="272"/>
      <c r="P804" s="272"/>
      <c r="Q804" s="272"/>
      <c r="R804" s="272"/>
      <c r="S804" s="272"/>
      <c r="T804" s="272"/>
      <c r="U804" s="272"/>
      <c r="V804" s="272"/>
      <c r="W804" s="272"/>
      <c r="X804" s="272"/>
      <c r="Y804" s="272"/>
      <c r="Z804" s="272"/>
      <c r="AA804" s="272"/>
      <c r="AB804" s="272"/>
      <c r="AC804" s="272"/>
    </row>
    <row r="805">
      <c r="A805" s="272"/>
      <c r="B805" s="272"/>
      <c r="C805" s="272"/>
      <c r="D805" s="272"/>
      <c r="E805" s="272"/>
      <c r="F805" s="272"/>
      <c r="G805" s="272"/>
      <c r="H805" s="272"/>
      <c r="I805" s="272"/>
      <c r="J805" s="272"/>
      <c r="K805" s="272"/>
      <c r="L805" s="272"/>
      <c r="M805" s="272"/>
      <c r="N805" s="272"/>
      <c r="O805" s="272"/>
      <c r="P805" s="272"/>
      <c r="Q805" s="272"/>
      <c r="R805" s="272"/>
      <c r="S805" s="272"/>
      <c r="T805" s="272"/>
      <c r="U805" s="272"/>
      <c r="V805" s="272"/>
      <c r="W805" s="272"/>
      <c r="X805" s="272"/>
      <c r="Y805" s="272"/>
      <c r="Z805" s="272"/>
      <c r="AA805" s="272"/>
      <c r="AB805" s="272"/>
      <c r="AC805" s="272"/>
    </row>
    <row r="806">
      <c r="A806" s="272"/>
      <c r="B806" s="272"/>
      <c r="C806" s="272"/>
      <c r="D806" s="272"/>
      <c r="E806" s="272"/>
      <c r="F806" s="272"/>
      <c r="G806" s="272"/>
      <c r="H806" s="272"/>
      <c r="I806" s="272"/>
      <c r="J806" s="272"/>
      <c r="K806" s="272"/>
      <c r="L806" s="272"/>
      <c r="M806" s="272"/>
      <c r="N806" s="272"/>
      <c r="O806" s="272"/>
      <c r="P806" s="272"/>
      <c r="Q806" s="272"/>
      <c r="R806" s="272"/>
      <c r="S806" s="272"/>
      <c r="T806" s="272"/>
      <c r="U806" s="272"/>
      <c r="V806" s="272"/>
      <c r="W806" s="272"/>
      <c r="X806" s="272"/>
      <c r="Y806" s="272"/>
      <c r="Z806" s="272"/>
      <c r="AA806" s="272"/>
      <c r="AB806" s="272"/>
      <c r="AC806" s="272"/>
    </row>
    <row r="807">
      <c r="A807" s="272"/>
      <c r="B807" s="272"/>
      <c r="C807" s="272"/>
      <c r="D807" s="272"/>
      <c r="E807" s="272"/>
      <c r="F807" s="272"/>
      <c r="G807" s="272"/>
      <c r="H807" s="272"/>
      <c r="I807" s="272"/>
      <c r="J807" s="272"/>
      <c r="K807" s="272"/>
      <c r="L807" s="272"/>
      <c r="M807" s="272"/>
      <c r="N807" s="272"/>
      <c r="O807" s="272"/>
      <c r="P807" s="272"/>
      <c r="Q807" s="272"/>
      <c r="R807" s="272"/>
      <c r="S807" s="272"/>
      <c r="T807" s="272"/>
      <c r="U807" s="272"/>
      <c r="V807" s="272"/>
      <c r="W807" s="272"/>
      <c r="X807" s="272"/>
      <c r="Y807" s="272"/>
      <c r="Z807" s="272"/>
      <c r="AA807" s="272"/>
      <c r="AB807" s="272"/>
      <c r="AC807" s="272"/>
    </row>
    <row r="808">
      <c r="A808" s="272"/>
      <c r="B808" s="272"/>
      <c r="C808" s="272"/>
      <c r="D808" s="272"/>
      <c r="E808" s="272"/>
      <c r="F808" s="272"/>
      <c r="G808" s="272"/>
      <c r="H808" s="272"/>
      <c r="I808" s="272"/>
      <c r="J808" s="272"/>
      <c r="K808" s="272"/>
      <c r="L808" s="272"/>
      <c r="M808" s="272"/>
      <c r="N808" s="272"/>
      <c r="O808" s="272"/>
      <c r="P808" s="272"/>
      <c r="Q808" s="272"/>
      <c r="R808" s="272"/>
      <c r="S808" s="272"/>
      <c r="T808" s="272"/>
      <c r="U808" s="272"/>
      <c r="V808" s="272"/>
      <c r="W808" s="272"/>
      <c r="X808" s="272"/>
      <c r="Y808" s="272"/>
      <c r="Z808" s="272"/>
      <c r="AA808" s="272"/>
      <c r="AB808" s="272"/>
      <c r="AC808" s="272"/>
    </row>
    <row r="809">
      <c r="A809" s="272"/>
      <c r="B809" s="272"/>
      <c r="C809" s="272"/>
      <c r="D809" s="272"/>
      <c r="E809" s="272"/>
      <c r="F809" s="272"/>
      <c r="G809" s="272"/>
      <c r="H809" s="272"/>
      <c r="I809" s="272"/>
      <c r="J809" s="272"/>
      <c r="K809" s="272"/>
      <c r="L809" s="272"/>
      <c r="M809" s="272"/>
      <c r="N809" s="272"/>
      <c r="O809" s="272"/>
      <c r="P809" s="272"/>
      <c r="Q809" s="272"/>
      <c r="R809" s="272"/>
      <c r="S809" s="272"/>
      <c r="T809" s="272"/>
      <c r="U809" s="272"/>
      <c r="V809" s="272"/>
      <c r="W809" s="272"/>
      <c r="X809" s="272"/>
      <c r="Y809" s="272"/>
      <c r="Z809" s="272"/>
      <c r="AA809" s="272"/>
      <c r="AB809" s="272"/>
      <c r="AC809" s="272"/>
    </row>
    <row r="810">
      <c r="A810" s="272"/>
      <c r="B810" s="272"/>
      <c r="C810" s="272"/>
      <c r="D810" s="272"/>
      <c r="E810" s="272"/>
      <c r="F810" s="272"/>
      <c r="G810" s="272"/>
      <c r="H810" s="272"/>
      <c r="I810" s="272"/>
      <c r="J810" s="272"/>
      <c r="K810" s="272"/>
      <c r="L810" s="272"/>
      <c r="M810" s="272"/>
      <c r="N810" s="272"/>
      <c r="O810" s="272"/>
      <c r="P810" s="272"/>
      <c r="Q810" s="272"/>
      <c r="R810" s="272"/>
      <c r="S810" s="272"/>
      <c r="T810" s="272"/>
      <c r="U810" s="272"/>
      <c r="V810" s="272"/>
      <c r="W810" s="272"/>
      <c r="X810" s="272"/>
      <c r="Y810" s="272"/>
      <c r="Z810" s="272"/>
      <c r="AA810" s="272"/>
      <c r="AB810" s="272"/>
      <c r="AC810" s="272"/>
    </row>
    <row r="811">
      <c r="A811" s="272"/>
      <c r="B811" s="272"/>
      <c r="C811" s="272"/>
      <c r="D811" s="272"/>
      <c r="E811" s="272"/>
      <c r="F811" s="272"/>
      <c r="G811" s="272"/>
      <c r="H811" s="272"/>
      <c r="I811" s="272"/>
      <c r="J811" s="272"/>
      <c r="K811" s="272"/>
      <c r="L811" s="272"/>
      <c r="M811" s="272"/>
      <c r="N811" s="272"/>
      <c r="O811" s="272"/>
      <c r="P811" s="272"/>
      <c r="Q811" s="272"/>
      <c r="R811" s="272"/>
      <c r="S811" s="272"/>
      <c r="T811" s="272"/>
      <c r="U811" s="272"/>
      <c r="V811" s="272"/>
      <c r="W811" s="272"/>
      <c r="X811" s="272"/>
      <c r="Y811" s="272"/>
      <c r="Z811" s="272"/>
      <c r="AA811" s="272"/>
      <c r="AB811" s="272"/>
      <c r="AC811" s="272"/>
    </row>
    <row r="812">
      <c r="A812" s="272"/>
      <c r="B812" s="272"/>
      <c r="C812" s="272"/>
      <c r="D812" s="272"/>
      <c r="E812" s="272"/>
      <c r="F812" s="272"/>
      <c r="G812" s="272"/>
      <c r="H812" s="272"/>
      <c r="I812" s="272"/>
      <c r="J812" s="272"/>
      <c r="K812" s="272"/>
      <c r="L812" s="272"/>
      <c r="M812" s="272"/>
      <c r="N812" s="272"/>
      <c r="O812" s="272"/>
      <c r="P812" s="272"/>
      <c r="Q812" s="272"/>
      <c r="R812" s="272"/>
      <c r="S812" s="272"/>
      <c r="T812" s="272"/>
      <c r="U812" s="272"/>
      <c r="V812" s="272"/>
      <c r="W812" s="272"/>
      <c r="X812" s="272"/>
      <c r="Y812" s="272"/>
      <c r="Z812" s="272"/>
      <c r="AA812" s="272"/>
      <c r="AB812" s="272"/>
      <c r="AC812" s="272"/>
    </row>
    <row r="813">
      <c r="A813" s="272"/>
      <c r="B813" s="272"/>
      <c r="C813" s="272"/>
      <c r="D813" s="272"/>
      <c r="E813" s="272"/>
      <c r="F813" s="272"/>
      <c r="G813" s="272"/>
      <c r="H813" s="272"/>
      <c r="I813" s="272"/>
      <c r="J813" s="272"/>
      <c r="K813" s="272"/>
      <c r="L813" s="272"/>
      <c r="M813" s="272"/>
      <c r="N813" s="272"/>
      <c r="O813" s="272"/>
      <c r="P813" s="272"/>
      <c r="Q813" s="272"/>
      <c r="R813" s="272"/>
      <c r="S813" s="272"/>
      <c r="T813" s="272"/>
      <c r="U813" s="272"/>
      <c r="V813" s="272"/>
      <c r="W813" s="272"/>
      <c r="X813" s="272"/>
      <c r="Y813" s="272"/>
      <c r="Z813" s="272"/>
      <c r="AA813" s="272"/>
      <c r="AB813" s="272"/>
      <c r="AC813" s="272"/>
    </row>
    <row r="814">
      <c r="A814" s="272"/>
      <c r="B814" s="272"/>
      <c r="C814" s="272"/>
      <c r="D814" s="272"/>
      <c r="E814" s="272"/>
      <c r="F814" s="272"/>
      <c r="G814" s="272"/>
      <c r="H814" s="272"/>
      <c r="I814" s="272"/>
      <c r="J814" s="272"/>
      <c r="K814" s="272"/>
      <c r="L814" s="272"/>
      <c r="M814" s="272"/>
      <c r="N814" s="272"/>
      <c r="O814" s="272"/>
      <c r="P814" s="272"/>
      <c r="Q814" s="272"/>
      <c r="R814" s="272"/>
      <c r="S814" s="272"/>
      <c r="T814" s="272"/>
      <c r="U814" s="272"/>
      <c r="V814" s="272"/>
      <c r="W814" s="272"/>
      <c r="X814" s="272"/>
      <c r="Y814" s="272"/>
      <c r="Z814" s="272"/>
      <c r="AA814" s="272"/>
      <c r="AB814" s="272"/>
      <c r="AC814" s="272"/>
    </row>
    <row r="815">
      <c r="A815" s="272"/>
      <c r="B815" s="272"/>
      <c r="C815" s="272"/>
      <c r="D815" s="272"/>
      <c r="E815" s="272"/>
      <c r="F815" s="272"/>
      <c r="G815" s="272"/>
      <c r="H815" s="272"/>
      <c r="I815" s="272"/>
      <c r="J815" s="272"/>
      <c r="K815" s="272"/>
      <c r="L815" s="272"/>
      <c r="M815" s="272"/>
      <c r="N815" s="272"/>
      <c r="O815" s="272"/>
      <c r="P815" s="272"/>
      <c r="Q815" s="272"/>
      <c r="R815" s="272"/>
      <c r="S815" s="272"/>
      <c r="T815" s="272"/>
      <c r="U815" s="272"/>
      <c r="V815" s="272"/>
      <c r="W815" s="272"/>
      <c r="X815" s="272"/>
      <c r="Y815" s="272"/>
      <c r="Z815" s="272"/>
      <c r="AA815" s="272"/>
      <c r="AB815" s="272"/>
      <c r="AC815" s="272"/>
    </row>
    <row r="816">
      <c r="A816" s="272"/>
      <c r="B816" s="272"/>
      <c r="C816" s="272"/>
      <c r="D816" s="272"/>
      <c r="E816" s="272"/>
      <c r="F816" s="272"/>
      <c r="G816" s="272"/>
      <c r="H816" s="272"/>
      <c r="I816" s="272"/>
      <c r="J816" s="272"/>
      <c r="K816" s="272"/>
      <c r="L816" s="272"/>
      <c r="M816" s="272"/>
      <c r="N816" s="272"/>
      <c r="O816" s="272"/>
      <c r="P816" s="272"/>
      <c r="Q816" s="272"/>
      <c r="R816" s="272"/>
      <c r="S816" s="272"/>
      <c r="T816" s="272"/>
      <c r="U816" s="272"/>
      <c r="V816" s="272"/>
      <c r="W816" s="272"/>
      <c r="X816" s="272"/>
      <c r="Y816" s="272"/>
      <c r="Z816" s="272"/>
      <c r="AA816" s="272"/>
      <c r="AB816" s="272"/>
      <c r="AC816" s="272"/>
    </row>
    <row r="817">
      <c r="A817" s="272"/>
      <c r="B817" s="272"/>
      <c r="C817" s="272"/>
      <c r="D817" s="272"/>
      <c r="E817" s="272"/>
      <c r="F817" s="272"/>
      <c r="G817" s="272"/>
      <c r="H817" s="272"/>
      <c r="I817" s="272"/>
      <c r="J817" s="272"/>
      <c r="K817" s="272"/>
      <c r="L817" s="272"/>
      <c r="M817" s="272"/>
      <c r="N817" s="272"/>
      <c r="O817" s="272"/>
      <c r="P817" s="272"/>
      <c r="Q817" s="272"/>
      <c r="R817" s="272"/>
      <c r="S817" s="272"/>
      <c r="T817" s="272"/>
      <c r="U817" s="272"/>
      <c r="V817" s="272"/>
      <c r="W817" s="272"/>
      <c r="X817" s="272"/>
      <c r="Y817" s="272"/>
      <c r="Z817" s="272"/>
      <c r="AA817" s="272"/>
      <c r="AB817" s="272"/>
      <c r="AC817" s="272"/>
    </row>
    <row r="818">
      <c r="A818" s="272"/>
      <c r="B818" s="272"/>
      <c r="C818" s="272"/>
      <c r="D818" s="272"/>
      <c r="E818" s="272"/>
      <c r="F818" s="272"/>
      <c r="G818" s="272"/>
      <c r="H818" s="272"/>
      <c r="I818" s="272"/>
      <c r="J818" s="272"/>
      <c r="K818" s="272"/>
      <c r="L818" s="272"/>
      <c r="M818" s="272"/>
      <c r="N818" s="272"/>
      <c r="O818" s="272"/>
      <c r="P818" s="272"/>
      <c r="Q818" s="272"/>
      <c r="R818" s="272"/>
      <c r="S818" s="272"/>
      <c r="T818" s="272"/>
      <c r="U818" s="272"/>
      <c r="V818" s="272"/>
      <c r="W818" s="272"/>
      <c r="X818" s="272"/>
      <c r="Y818" s="272"/>
      <c r="Z818" s="272"/>
      <c r="AA818" s="272"/>
      <c r="AB818" s="272"/>
      <c r="AC818" s="272"/>
    </row>
    <row r="819">
      <c r="A819" s="272"/>
      <c r="B819" s="272"/>
      <c r="C819" s="272"/>
      <c r="D819" s="272"/>
      <c r="E819" s="272"/>
      <c r="F819" s="272"/>
      <c r="G819" s="272"/>
      <c r="H819" s="272"/>
      <c r="I819" s="272"/>
      <c r="J819" s="272"/>
      <c r="K819" s="272"/>
      <c r="L819" s="272"/>
      <c r="M819" s="272"/>
      <c r="N819" s="272"/>
      <c r="O819" s="272"/>
      <c r="P819" s="272"/>
      <c r="Q819" s="272"/>
      <c r="R819" s="272"/>
      <c r="S819" s="272"/>
      <c r="T819" s="272"/>
      <c r="U819" s="272"/>
      <c r="V819" s="272"/>
      <c r="W819" s="272"/>
      <c r="X819" s="272"/>
      <c r="Y819" s="272"/>
      <c r="Z819" s="272"/>
      <c r="AA819" s="272"/>
      <c r="AB819" s="272"/>
      <c r="AC819" s="272"/>
    </row>
    <row r="820">
      <c r="A820" s="272"/>
      <c r="B820" s="272"/>
      <c r="C820" s="272"/>
      <c r="D820" s="272"/>
      <c r="E820" s="272"/>
      <c r="F820" s="272"/>
      <c r="G820" s="272"/>
      <c r="H820" s="272"/>
      <c r="I820" s="272"/>
      <c r="J820" s="272"/>
      <c r="K820" s="272"/>
      <c r="L820" s="272"/>
      <c r="M820" s="272"/>
      <c r="N820" s="272"/>
      <c r="O820" s="272"/>
      <c r="P820" s="272"/>
      <c r="Q820" s="272"/>
      <c r="R820" s="272"/>
      <c r="S820" s="272"/>
      <c r="T820" s="272"/>
      <c r="U820" s="272"/>
      <c r="V820" s="272"/>
      <c r="W820" s="272"/>
      <c r="X820" s="272"/>
      <c r="Y820" s="272"/>
      <c r="Z820" s="272"/>
      <c r="AA820" s="272"/>
      <c r="AB820" s="272"/>
      <c r="AC820" s="272"/>
    </row>
    <row r="821">
      <c r="A821" s="272"/>
      <c r="B821" s="272"/>
      <c r="C821" s="272"/>
      <c r="D821" s="272"/>
      <c r="E821" s="272"/>
      <c r="F821" s="272"/>
      <c r="G821" s="272"/>
      <c r="H821" s="272"/>
      <c r="I821" s="272"/>
      <c r="J821" s="272"/>
      <c r="K821" s="272"/>
      <c r="L821" s="272"/>
      <c r="M821" s="272"/>
      <c r="N821" s="272"/>
      <c r="O821" s="272"/>
      <c r="P821" s="272"/>
      <c r="Q821" s="272"/>
      <c r="R821" s="272"/>
      <c r="S821" s="272"/>
      <c r="T821" s="272"/>
      <c r="U821" s="272"/>
      <c r="V821" s="272"/>
      <c r="W821" s="272"/>
      <c r="X821" s="272"/>
      <c r="Y821" s="272"/>
      <c r="Z821" s="272"/>
      <c r="AA821" s="272"/>
      <c r="AB821" s="272"/>
      <c r="AC821" s="272"/>
    </row>
    <row r="822">
      <c r="A822" s="272"/>
      <c r="B822" s="272"/>
      <c r="C822" s="272"/>
      <c r="D822" s="272"/>
      <c r="E822" s="272"/>
      <c r="F822" s="272"/>
      <c r="G822" s="272"/>
      <c r="H822" s="272"/>
      <c r="I822" s="272"/>
      <c r="J822" s="272"/>
      <c r="K822" s="272"/>
      <c r="L822" s="272"/>
      <c r="M822" s="272"/>
      <c r="N822" s="272"/>
      <c r="O822" s="272"/>
      <c r="P822" s="272"/>
      <c r="Q822" s="272"/>
      <c r="R822" s="272"/>
      <c r="S822" s="272"/>
      <c r="T822" s="272"/>
      <c r="U822" s="272"/>
      <c r="V822" s="272"/>
      <c r="W822" s="272"/>
      <c r="X822" s="272"/>
      <c r="Y822" s="272"/>
      <c r="Z822" s="272"/>
      <c r="AA822" s="272"/>
      <c r="AB822" s="272"/>
      <c r="AC822" s="272"/>
    </row>
    <row r="823">
      <c r="A823" s="272"/>
      <c r="B823" s="272"/>
      <c r="C823" s="272"/>
      <c r="D823" s="272"/>
      <c r="E823" s="272"/>
      <c r="F823" s="272"/>
      <c r="G823" s="272"/>
      <c r="H823" s="272"/>
      <c r="I823" s="272"/>
      <c r="J823" s="272"/>
      <c r="K823" s="272"/>
      <c r="L823" s="272"/>
      <c r="M823" s="272"/>
      <c r="N823" s="272"/>
      <c r="O823" s="272"/>
      <c r="P823" s="272"/>
      <c r="Q823" s="272"/>
      <c r="R823" s="272"/>
      <c r="S823" s="272"/>
      <c r="T823" s="272"/>
      <c r="U823" s="272"/>
      <c r="V823" s="272"/>
      <c r="W823" s="272"/>
      <c r="X823" s="272"/>
      <c r="Y823" s="272"/>
      <c r="Z823" s="272"/>
      <c r="AA823" s="272"/>
      <c r="AB823" s="272"/>
      <c r="AC823" s="272"/>
    </row>
    <row r="824">
      <c r="A824" s="272"/>
      <c r="B824" s="272"/>
      <c r="C824" s="272"/>
      <c r="D824" s="272"/>
      <c r="E824" s="272"/>
      <c r="F824" s="272"/>
      <c r="G824" s="272"/>
      <c r="H824" s="272"/>
      <c r="I824" s="272"/>
      <c r="J824" s="272"/>
      <c r="K824" s="272"/>
      <c r="L824" s="272"/>
      <c r="M824" s="272"/>
      <c r="N824" s="272"/>
      <c r="O824" s="272"/>
      <c r="P824" s="272"/>
      <c r="Q824" s="272"/>
      <c r="R824" s="272"/>
      <c r="S824" s="272"/>
      <c r="T824" s="272"/>
      <c r="U824" s="272"/>
      <c r="V824" s="272"/>
      <c r="W824" s="272"/>
      <c r="X824" s="272"/>
      <c r="Y824" s="272"/>
      <c r="Z824" s="272"/>
      <c r="AA824" s="272"/>
      <c r="AB824" s="272"/>
      <c r="AC824" s="272"/>
    </row>
    <row r="825">
      <c r="A825" s="272"/>
      <c r="B825" s="272"/>
      <c r="C825" s="272"/>
      <c r="D825" s="272"/>
      <c r="E825" s="272"/>
      <c r="F825" s="272"/>
      <c r="G825" s="272"/>
      <c r="H825" s="272"/>
      <c r="I825" s="272"/>
      <c r="J825" s="272"/>
      <c r="K825" s="272"/>
      <c r="L825" s="272"/>
      <c r="M825" s="272"/>
      <c r="N825" s="272"/>
      <c r="O825" s="272"/>
      <c r="P825" s="272"/>
      <c r="Q825" s="272"/>
      <c r="R825" s="272"/>
      <c r="S825" s="272"/>
      <c r="T825" s="272"/>
      <c r="U825" s="272"/>
      <c r="V825" s="272"/>
      <c r="W825" s="272"/>
      <c r="X825" s="272"/>
      <c r="Y825" s="272"/>
      <c r="Z825" s="272"/>
      <c r="AA825" s="272"/>
      <c r="AB825" s="272"/>
      <c r="AC825" s="272"/>
    </row>
    <row r="826">
      <c r="A826" s="272"/>
      <c r="B826" s="272"/>
      <c r="C826" s="272"/>
      <c r="D826" s="272"/>
      <c r="E826" s="272"/>
      <c r="F826" s="272"/>
      <c r="G826" s="272"/>
      <c r="H826" s="272"/>
      <c r="I826" s="272"/>
      <c r="J826" s="272"/>
      <c r="K826" s="272"/>
      <c r="L826" s="272"/>
      <c r="M826" s="272"/>
      <c r="N826" s="272"/>
      <c r="O826" s="272"/>
      <c r="P826" s="272"/>
      <c r="Q826" s="272"/>
      <c r="R826" s="272"/>
      <c r="S826" s="272"/>
      <c r="T826" s="272"/>
      <c r="U826" s="272"/>
      <c r="V826" s="272"/>
      <c r="W826" s="272"/>
      <c r="X826" s="272"/>
      <c r="Y826" s="272"/>
      <c r="Z826" s="272"/>
      <c r="AA826" s="272"/>
      <c r="AB826" s="272"/>
      <c r="AC826" s="272"/>
    </row>
    <row r="827">
      <c r="A827" s="272"/>
      <c r="B827" s="272"/>
      <c r="C827" s="272"/>
      <c r="D827" s="272"/>
      <c r="E827" s="272"/>
      <c r="F827" s="272"/>
      <c r="G827" s="272"/>
      <c r="H827" s="272"/>
      <c r="I827" s="272"/>
      <c r="J827" s="272"/>
      <c r="K827" s="272"/>
      <c r="L827" s="272"/>
      <c r="M827" s="272"/>
      <c r="N827" s="272"/>
      <c r="O827" s="272"/>
      <c r="P827" s="272"/>
      <c r="Q827" s="272"/>
      <c r="R827" s="272"/>
      <c r="S827" s="272"/>
      <c r="T827" s="272"/>
      <c r="U827" s="272"/>
      <c r="V827" s="272"/>
      <c r="W827" s="272"/>
      <c r="X827" s="272"/>
      <c r="Y827" s="272"/>
      <c r="Z827" s="272"/>
      <c r="AA827" s="272"/>
      <c r="AB827" s="272"/>
      <c r="AC827" s="272"/>
    </row>
    <row r="828">
      <c r="A828" s="272"/>
      <c r="B828" s="272"/>
      <c r="C828" s="272"/>
      <c r="D828" s="272"/>
      <c r="E828" s="272"/>
      <c r="F828" s="272"/>
      <c r="G828" s="272"/>
      <c r="H828" s="272"/>
      <c r="I828" s="272"/>
      <c r="J828" s="272"/>
      <c r="K828" s="272"/>
      <c r="L828" s="272"/>
      <c r="M828" s="272"/>
      <c r="N828" s="272"/>
      <c r="O828" s="272"/>
      <c r="P828" s="272"/>
      <c r="Q828" s="272"/>
      <c r="R828" s="272"/>
      <c r="S828" s="272"/>
      <c r="T828" s="272"/>
      <c r="U828" s="272"/>
      <c r="V828" s="272"/>
      <c r="W828" s="272"/>
      <c r="X828" s="272"/>
      <c r="Y828" s="272"/>
      <c r="Z828" s="272"/>
      <c r="AA828" s="272"/>
      <c r="AB828" s="272"/>
      <c r="AC828" s="272"/>
    </row>
    <row r="829">
      <c r="A829" s="272"/>
      <c r="B829" s="272"/>
      <c r="C829" s="272"/>
      <c r="D829" s="272"/>
      <c r="E829" s="272"/>
      <c r="F829" s="272"/>
      <c r="G829" s="272"/>
      <c r="H829" s="272"/>
      <c r="I829" s="272"/>
      <c r="J829" s="272"/>
      <c r="K829" s="272"/>
      <c r="L829" s="272"/>
      <c r="M829" s="272"/>
      <c r="N829" s="272"/>
      <c r="O829" s="272"/>
      <c r="P829" s="272"/>
      <c r="Q829" s="272"/>
      <c r="R829" s="272"/>
      <c r="S829" s="272"/>
      <c r="T829" s="272"/>
      <c r="U829" s="272"/>
      <c r="V829" s="272"/>
      <c r="W829" s="272"/>
      <c r="X829" s="272"/>
      <c r="Y829" s="272"/>
      <c r="Z829" s="272"/>
      <c r="AA829" s="272"/>
      <c r="AB829" s="272"/>
      <c r="AC829" s="272"/>
    </row>
    <row r="830">
      <c r="A830" s="272"/>
      <c r="B830" s="272"/>
      <c r="C830" s="272"/>
      <c r="D830" s="272"/>
      <c r="E830" s="272"/>
      <c r="F830" s="272"/>
      <c r="G830" s="272"/>
      <c r="H830" s="272"/>
      <c r="I830" s="272"/>
      <c r="J830" s="272"/>
      <c r="K830" s="272"/>
      <c r="L830" s="272"/>
      <c r="M830" s="272"/>
      <c r="N830" s="272"/>
      <c r="O830" s="272"/>
      <c r="P830" s="272"/>
      <c r="Q830" s="272"/>
      <c r="R830" s="272"/>
      <c r="S830" s="272"/>
      <c r="T830" s="272"/>
      <c r="U830" s="272"/>
      <c r="V830" s="272"/>
      <c r="W830" s="272"/>
      <c r="X830" s="272"/>
      <c r="Y830" s="272"/>
      <c r="Z830" s="272"/>
      <c r="AA830" s="272"/>
      <c r="AB830" s="272"/>
      <c r="AC830" s="272"/>
    </row>
    <row r="831">
      <c r="A831" s="272"/>
      <c r="B831" s="272"/>
      <c r="C831" s="272"/>
      <c r="D831" s="272"/>
      <c r="E831" s="272"/>
      <c r="F831" s="272"/>
      <c r="G831" s="272"/>
      <c r="H831" s="272"/>
      <c r="I831" s="272"/>
      <c r="J831" s="272"/>
      <c r="K831" s="272"/>
      <c r="L831" s="272"/>
      <c r="M831" s="272"/>
      <c r="N831" s="272"/>
      <c r="O831" s="272"/>
      <c r="P831" s="272"/>
      <c r="Q831" s="272"/>
      <c r="R831" s="272"/>
      <c r="S831" s="272"/>
      <c r="T831" s="272"/>
      <c r="U831" s="272"/>
      <c r="V831" s="272"/>
      <c r="W831" s="272"/>
      <c r="X831" s="272"/>
      <c r="Y831" s="272"/>
      <c r="Z831" s="272"/>
      <c r="AA831" s="272"/>
      <c r="AB831" s="272"/>
      <c r="AC831" s="272"/>
    </row>
    <row r="832">
      <c r="A832" s="272"/>
      <c r="B832" s="272"/>
      <c r="C832" s="272"/>
      <c r="D832" s="272"/>
      <c r="E832" s="272"/>
      <c r="F832" s="272"/>
      <c r="G832" s="272"/>
      <c r="H832" s="272"/>
      <c r="I832" s="272"/>
      <c r="J832" s="272"/>
      <c r="K832" s="272"/>
      <c r="L832" s="272"/>
      <c r="M832" s="272"/>
      <c r="N832" s="272"/>
      <c r="O832" s="272"/>
      <c r="P832" s="272"/>
      <c r="Q832" s="272"/>
      <c r="R832" s="272"/>
      <c r="S832" s="272"/>
      <c r="T832" s="272"/>
      <c r="U832" s="272"/>
      <c r="V832" s="272"/>
      <c r="W832" s="272"/>
      <c r="X832" s="272"/>
      <c r="Y832" s="272"/>
      <c r="Z832" s="272"/>
      <c r="AA832" s="272"/>
      <c r="AB832" s="272"/>
      <c r="AC832" s="272"/>
    </row>
    <row r="833">
      <c r="A833" s="272"/>
      <c r="B833" s="272"/>
      <c r="C833" s="272"/>
      <c r="D833" s="272"/>
      <c r="E833" s="272"/>
      <c r="F833" s="272"/>
      <c r="G833" s="272"/>
      <c r="H833" s="272"/>
      <c r="I833" s="272"/>
      <c r="J833" s="272"/>
      <c r="K833" s="272"/>
      <c r="L833" s="272"/>
      <c r="M833" s="272"/>
      <c r="N833" s="272"/>
      <c r="O833" s="272"/>
      <c r="P833" s="272"/>
      <c r="Q833" s="272"/>
      <c r="R833" s="272"/>
      <c r="S833" s="272"/>
      <c r="T833" s="272"/>
      <c r="U833" s="272"/>
      <c r="V833" s="272"/>
      <c r="W833" s="272"/>
      <c r="X833" s="272"/>
      <c r="Y833" s="272"/>
      <c r="Z833" s="272"/>
      <c r="AA833" s="272"/>
      <c r="AB833" s="272"/>
      <c r="AC833" s="272"/>
    </row>
    <row r="834">
      <c r="A834" s="272"/>
      <c r="B834" s="272"/>
      <c r="C834" s="272"/>
      <c r="D834" s="272"/>
      <c r="E834" s="272"/>
      <c r="F834" s="272"/>
      <c r="G834" s="272"/>
      <c r="H834" s="272"/>
      <c r="I834" s="272"/>
      <c r="J834" s="272"/>
      <c r="K834" s="272"/>
      <c r="L834" s="272"/>
      <c r="M834" s="272"/>
      <c r="N834" s="272"/>
      <c r="O834" s="272"/>
      <c r="P834" s="272"/>
      <c r="Q834" s="272"/>
      <c r="R834" s="272"/>
      <c r="S834" s="272"/>
      <c r="T834" s="272"/>
      <c r="U834" s="272"/>
      <c r="V834" s="272"/>
      <c r="W834" s="272"/>
      <c r="X834" s="272"/>
      <c r="Y834" s="272"/>
      <c r="Z834" s="272"/>
      <c r="AA834" s="272"/>
      <c r="AB834" s="272"/>
      <c r="AC834" s="272"/>
    </row>
    <row r="835">
      <c r="A835" s="272"/>
      <c r="B835" s="272"/>
      <c r="C835" s="272"/>
      <c r="D835" s="272"/>
      <c r="E835" s="272"/>
      <c r="F835" s="272"/>
      <c r="G835" s="272"/>
      <c r="H835" s="272"/>
      <c r="I835" s="272"/>
      <c r="J835" s="272"/>
      <c r="K835" s="272"/>
      <c r="L835" s="272"/>
      <c r="M835" s="272"/>
      <c r="N835" s="272"/>
      <c r="O835" s="272"/>
      <c r="P835" s="272"/>
      <c r="Q835" s="272"/>
      <c r="R835" s="272"/>
      <c r="S835" s="272"/>
      <c r="T835" s="272"/>
      <c r="U835" s="272"/>
      <c r="V835" s="272"/>
      <c r="W835" s="272"/>
      <c r="X835" s="272"/>
      <c r="Y835" s="272"/>
      <c r="Z835" s="272"/>
      <c r="AA835" s="272"/>
      <c r="AB835" s="272"/>
      <c r="AC835" s="272"/>
    </row>
    <row r="836">
      <c r="A836" s="272"/>
      <c r="B836" s="272"/>
      <c r="C836" s="272"/>
      <c r="D836" s="272"/>
      <c r="E836" s="272"/>
      <c r="F836" s="272"/>
      <c r="G836" s="272"/>
      <c r="H836" s="272"/>
      <c r="I836" s="272"/>
      <c r="J836" s="272"/>
      <c r="K836" s="272"/>
      <c r="L836" s="272"/>
      <c r="M836" s="272"/>
      <c r="N836" s="272"/>
      <c r="O836" s="272"/>
      <c r="P836" s="272"/>
      <c r="Q836" s="272"/>
      <c r="R836" s="272"/>
      <c r="S836" s="272"/>
      <c r="T836" s="272"/>
      <c r="U836" s="272"/>
      <c r="V836" s="272"/>
      <c r="W836" s="272"/>
      <c r="X836" s="272"/>
      <c r="Y836" s="272"/>
      <c r="Z836" s="272"/>
      <c r="AA836" s="272"/>
      <c r="AB836" s="272"/>
      <c r="AC836" s="272"/>
    </row>
    <row r="837">
      <c r="A837" s="272"/>
      <c r="B837" s="272"/>
      <c r="C837" s="272"/>
      <c r="D837" s="272"/>
      <c r="E837" s="272"/>
      <c r="F837" s="272"/>
      <c r="G837" s="272"/>
      <c r="H837" s="272"/>
      <c r="I837" s="272"/>
      <c r="J837" s="272"/>
      <c r="K837" s="272"/>
      <c r="L837" s="272"/>
      <c r="M837" s="272"/>
      <c r="N837" s="272"/>
      <c r="O837" s="272"/>
      <c r="P837" s="272"/>
      <c r="Q837" s="272"/>
      <c r="R837" s="272"/>
      <c r="S837" s="272"/>
      <c r="T837" s="272"/>
      <c r="U837" s="272"/>
      <c r="V837" s="272"/>
      <c r="W837" s="272"/>
      <c r="X837" s="272"/>
      <c r="Y837" s="272"/>
      <c r="Z837" s="272"/>
      <c r="AA837" s="272"/>
      <c r="AB837" s="272"/>
      <c r="AC837" s="272"/>
    </row>
    <row r="838">
      <c r="A838" s="272"/>
      <c r="B838" s="272"/>
      <c r="C838" s="272"/>
      <c r="D838" s="272"/>
      <c r="E838" s="272"/>
      <c r="F838" s="272"/>
      <c r="G838" s="272"/>
      <c r="H838" s="272"/>
      <c r="I838" s="272"/>
      <c r="J838" s="272"/>
      <c r="K838" s="272"/>
      <c r="L838" s="272"/>
      <c r="M838" s="272"/>
      <c r="N838" s="272"/>
      <c r="O838" s="272"/>
      <c r="P838" s="272"/>
      <c r="Q838" s="272"/>
      <c r="R838" s="272"/>
      <c r="S838" s="272"/>
      <c r="T838" s="272"/>
      <c r="U838" s="272"/>
      <c r="V838" s="272"/>
      <c r="W838" s="272"/>
      <c r="X838" s="272"/>
      <c r="Y838" s="272"/>
      <c r="Z838" s="272"/>
      <c r="AA838" s="272"/>
      <c r="AB838" s="272"/>
      <c r="AC838" s="272"/>
    </row>
    <row r="839">
      <c r="A839" s="272"/>
      <c r="B839" s="272"/>
      <c r="C839" s="272"/>
      <c r="D839" s="272"/>
      <c r="E839" s="272"/>
      <c r="F839" s="272"/>
      <c r="G839" s="272"/>
      <c r="H839" s="272"/>
      <c r="I839" s="272"/>
      <c r="J839" s="272"/>
      <c r="K839" s="272"/>
      <c r="L839" s="272"/>
      <c r="M839" s="272"/>
      <c r="N839" s="272"/>
      <c r="O839" s="272"/>
      <c r="P839" s="272"/>
      <c r="Q839" s="272"/>
      <c r="R839" s="272"/>
      <c r="S839" s="272"/>
      <c r="T839" s="272"/>
      <c r="U839" s="272"/>
      <c r="V839" s="272"/>
      <c r="W839" s="272"/>
      <c r="X839" s="272"/>
      <c r="Y839" s="272"/>
      <c r="Z839" s="272"/>
      <c r="AA839" s="272"/>
      <c r="AB839" s="272"/>
      <c r="AC839" s="272"/>
    </row>
    <row r="840">
      <c r="A840" s="272"/>
      <c r="B840" s="272"/>
      <c r="C840" s="272"/>
      <c r="D840" s="272"/>
      <c r="E840" s="272"/>
      <c r="F840" s="272"/>
      <c r="G840" s="272"/>
      <c r="H840" s="272"/>
      <c r="I840" s="272"/>
      <c r="J840" s="272"/>
      <c r="K840" s="272"/>
      <c r="L840" s="272"/>
      <c r="M840" s="272"/>
      <c r="N840" s="272"/>
      <c r="O840" s="272"/>
      <c r="P840" s="272"/>
      <c r="Q840" s="272"/>
      <c r="R840" s="272"/>
      <c r="S840" s="272"/>
      <c r="T840" s="272"/>
      <c r="U840" s="272"/>
      <c r="V840" s="272"/>
      <c r="W840" s="272"/>
      <c r="X840" s="272"/>
      <c r="Y840" s="272"/>
      <c r="Z840" s="272"/>
      <c r="AA840" s="272"/>
      <c r="AB840" s="272"/>
      <c r="AC840" s="272"/>
    </row>
    <row r="841">
      <c r="A841" s="272"/>
      <c r="B841" s="272"/>
      <c r="C841" s="272"/>
      <c r="D841" s="272"/>
      <c r="E841" s="272"/>
      <c r="F841" s="272"/>
      <c r="G841" s="272"/>
      <c r="H841" s="272"/>
      <c r="I841" s="272"/>
      <c r="J841" s="272"/>
      <c r="K841" s="272"/>
      <c r="L841" s="272"/>
      <c r="M841" s="272"/>
      <c r="N841" s="272"/>
      <c r="O841" s="272"/>
      <c r="P841" s="272"/>
      <c r="Q841" s="272"/>
      <c r="R841" s="272"/>
      <c r="S841" s="272"/>
      <c r="T841" s="272"/>
      <c r="U841" s="272"/>
      <c r="V841" s="272"/>
      <c r="W841" s="272"/>
      <c r="X841" s="272"/>
      <c r="Y841" s="272"/>
      <c r="Z841" s="272"/>
      <c r="AA841" s="272"/>
      <c r="AB841" s="272"/>
      <c r="AC841" s="272"/>
    </row>
    <row r="842">
      <c r="A842" s="272"/>
      <c r="B842" s="272"/>
      <c r="C842" s="272"/>
      <c r="D842" s="272"/>
      <c r="E842" s="272"/>
      <c r="F842" s="272"/>
      <c r="G842" s="272"/>
      <c r="H842" s="272"/>
      <c r="I842" s="272"/>
      <c r="J842" s="272"/>
      <c r="K842" s="272"/>
      <c r="L842" s="272"/>
      <c r="M842" s="272"/>
      <c r="N842" s="272"/>
      <c r="O842" s="272"/>
      <c r="P842" s="272"/>
      <c r="Q842" s="272"/>
      <c r="R842" s="272"/>
      <c r="S842" s="272"/>
      <c r="T842" s="272"/>
      <c r="U842" s="272"/>
      <c r="V842" s="272"/>
      <c r="W842" s="272"/>
      <c r="X842" s="272"/>
      <c r="Y842" s="272"/>
      <c r="Z842" s="272"/>
      <c r="AA842" s="272"/>
      <c r="AB842" s="272"/>
      <c r="AC842" s="272"/>
    </row>
    <row r="843">
      <c r="A843" s="272"/>
      <c r="B843" s="272"/>
      <c r="C843" s="272"/>
      <c r="D843" s="272"/>
      <c r="E843" s="272"/>
      <c r="F843" s="272"/>
      <c r="G843" s="272"/>
      <c r="H843" s="272"/>
      <c r="I843" s="272"/>
      <c r="J843" s="272"/>
      <c r="K843" s="272"/>
      <c r="L843" s="272"/>
      <c r="M843" s="272"/>
      <c r="N843" s="272"/>
      <c r="O843" s="272"/>
      <c r="P843" s="272"/>
      <c r="Q843" s="272"/>
      <c r="R843" s="272"/>
      <c r="S843" s="272"/>
      <c r="T843" s="272"/>
      <c r="U843" s="272"/>
      <c r="V843" s="272"/>
      <c r="W843" s="272"/>
      <c r="X843" s="272"/>
      <c r="Y843" s="272"/>
      <c r="Z843" s="272"/>
      <c r="AA843" s="272"/>
      <c r="AB843" s="272"/>
      <c r="AC843" s="272"/>
    </row>
    <row r="844">
      <c r="A844" s="272"/>
      <c r="B844" s="272"/>
      <c r="C844" s="272"/>
      <c r="D844" s="272"/>
      <c r="E844" s="272"/>
      <c r="F844" s="272"/>
      <c r="G844" s="272"/>
      <c r="H844" s="272"/>
      <c r="I844" s="272"/>
      <c r="J844" s="272"/>
      <c r="K844" s="272"/>
      <c r="L844" s="272"/>
      <c r="M844" s="272"/>
      <c r="N844" s="272"/>
      <c r="O844" s="272"/>
      <c r="P844" s="272"/>
      <c r="Q844" s="272"/>
      <c r="R844" s="272"/>
      <c r="S844" s="272"/>
      <c r="T844" s="272"/>
      <c r="U844" s="272"/>
      <c r="V844" s="272"/>
      <c r="W844" s="272"/>
      <c r="X844" s="272"/>
      <c r="Y844" s="272"/>
      <c r="Z844" s="272"/>
      <c r="AA844" s="272"/>
      <c r="AB844" s="272"/>
      <c r="AC844" s="272"/>
    </row>
    <row r="845">
      <c r="A845" s="272"/>
      <c r="B845" s="272"/>
      <c r="C845" s="272"/>
      <c r="D845" s="272"/>
      <c r="E845" s="272"/>
      <c r="F845" s="272"/>
      <c r="G845" s="272"/>
      <c r="H845" s="272"/>
      <c r="I845" s="272"/>
      <c r="J845" s="272"/>
      <c r="K845" s="272"/>
      <c r="L845" s="272"/>
      <c r="M845" s="272"/>
      <c r="N845" s="272"/>
      <c r="O845" s="272"/>
      <c r="P845" s="272"/>
      <c r="Q845" s="272"/>
      <c r="R845" s="272"/>
      <c r="S845" s="272"/>
      <c r="T845" s="272"/>
      <c r="U845" s="272"/>
      <c r="V845" s="272"/>
      <c r="W845" s="272"/>
      <c r="X845" s="272"/>
      <c r="Y845" s="272"/>
      <c r="Z845" s="272"/>
      <c r="AA845" s="272"/>
      <c r="AB845" s="272"/>
      <c r="AC845" s="272"/>
    </row>
    <row r="846">
      <c r="A846" s="272"/>
      <c r="B846" s="272"/>
      <c r="C846" s="272"/>
      <c r="D846" s="272"/>
      <c r="E846" s="272"/>
      <c r="F846" s="272"/>
      <c r="G846" s="272"/>
      <c r="H846" s="272"/>
      <c r="I846" s="272"/>
      <c r="J846" s="272"/>
      <c r="K846" s="272"/>
      <c r="L846" s="272"/>
      <c r="M846" s="272"/>
      <c r="N846" s="272"/>
      <c r="O846" s="272"/>
      <c r="P846" s="272"/>
      <c r="Q846" s="272"/>
      <c r="R846" s="272"/>
      <c r="S846" s="272"/>
      <c r="T846" s="272"/>
      <c r="U846" s="272"/>
      <c r="V846" s="272"/>
      <c r="W846" s="272"/>
      <c r="X846" s="272"/>
      <c r="Y846" s="272"/>
      <c r="Z846" s="272"/>
      <c r="AA846" s="272"/>
      <c r="AB846" s="272"/>
      <c r="AC846" s="272"/>
    </row>
    <row r="847">
      <c r="A847" s="272"/>
      <c r="B847" s="272"/>
      <c r="C847" s="272"/>
      <c r="D847" s="272"/>
      <c r="E847" s="272"/>
      <c r="F847" s="272"/>
      <c r="G847" s="272"/>
      <c r="H847" s="272"/>
      <c r="I847" s="272"/>
      <c r="J847" s="272"/>
      <c r="K847" s="272"/>
      <c r="L847" s="272"/>
      <c r="M847" s="272"/>
      <c r="N847" s="272"/>
      <c r="O847" s="272"/>
      <c r="P847" s="272"/>
      <c r="Q847" s="272"/>
      <c r="R847" s="272"/>
      <c r="S847" s="272"/>
      <c r="T847" s="272"/>
      <c r="U847" s="272"/>
      <c r="V847" s="272"/>
      <c r="W847" s="272"/>
      <c r="X847" s="272"/>
      <c r="Y847" s="272"/>
      <c r="Z847" s="272"/>
      <c r="AA847" s="272"/>
      <c r="AB847" s="272"/>
      <c r="AC847" s="272"/>
    </row>
    <row r="848">
      <c r="A848" s="272"/>
      <c r="B848" s="272"/>
      <c r="C848" s="272"/>
      <c r="D848" s="272"/>
      <c r="E848" s="272"/>
      <c r="F848" s="272"/>
      <c r="G848" s="272"/>
      <c r="H848" s="272"/>
      <c r="I848" s="272"/>
      <c r="J848" s="272"/>
      <c r="K848" s="272"/>
      <c r="L848" s="272"/>
      <c r="M848" s="272"/>
      <c r="N848" s="272"/>
      <c r="O848" s="272"/>
      <c r="P848" s="272"/>
      <c r="Q848" s="272"/>
      <c r="R848" s="272"/>
      <c r="S848" s="272"/>
      <c r="T848" s="272"/>
      <c r="U848" s="272"/>
      <c r="V848" s="272"/>
      <c r="W848" s="272"/>
      <c r="X848" s="272"/>
      <c r="Y848" s="272"/>
      <c r="Z848" s="272"/>
      <c r="AA848" s="272"/>
      <c r="AB848" s="272"/>
      <c r="AC848" s="272"/>
    </row>
    <row r="849">
      <c r="A849" s="272"/>
      <c r="B849" s="272"/>
      <c r="C849" s="272"/>
      <c r="D849" s="272"/>
      <c r="E849" s="272"/>
      <c r="F849" s="272"/>
      <c r="G849" s="272"/>
      <c r="H849" s="272"/>
      <c r="I849" s="272"/>
      <c r="J849" s="272"/>
      <c r="K849" s="272"/>
      <c r="L849" s="272"/>
      <c r="M849" s="272"/>
      <c r="N849" s="272"/>
      <c r="O849" s="272"/>
      <c r="P849" s="272"/>
      <c r="Q849" s="272"/>
      <c r="R849" s="272"/>
      <c r="S849" s="272"/>
      <c r="T849" s="272"/>
      <c r="U849" s="272"/>
      <c r="V849" s="272"/>
      <c r="W849" s="272"/>
      <c r="X849" s="272"/>
      <c r="Y849" s="272"/>
      <c r="Z849" s="272"/>
      <c r="AA849" s="272"/>
      <c r="AB849" s="272"/>
      <c r="AC849" s="272"/>
    </row>
    <row r="850">
      <c r="A850" s="272"/>
      <c r="B850" s="272"/>
      <c r="C850" s="272"/>
      <c r="D850" s="272"/>
      <c r="E850" s="272"/>
      <c r="F850" s="272"/>
      <c r="G850" s="272"/>
      <c r="H850" s="272"/>
      <c r="I850" s="272"/>
      <c r="J850" s="272"/>
      <c r="K850" s="272"/>
      <c r="L850" s="272"/>
      <c r="M850" s="272"/>
      <c r="N850" s="272"/>
      <c r="O850" s="272"/>
      <c r="P850" s="272"/>
      <c r="Q850" s="272"/>
      <c r="R850" s="272"/>
      <c r="S850" s="272"/>
      <c r="T850" s="272"/>
      <c r="U850" s="272"/>
      <c r="V850" s="272"/>
      <c r="W850" s="272"/>
      <c r="X850" s="272"/>
      <c r="Y850" s="272"/>
      <c r="Z850" s="272"/>
      <c r="AA850" s="272"/>
      <c r="AB850" s="272"/>
      <c r="AC850" s="272"/>
    </row>
    <row r="851">
      <c r="A851" s="272"/>
      <c r="B851" s="272"/>
      <c r="C851" s="272"/>
      <c r="D851" s="272"/>
      <c r="E851" s="272"/>
      <c r="F851" s="272"/>
      <c r="G851" s="272"/>
      <c r="H851" s="272"/>
      <c r="I851" s="272"/>
      <c r="J851" s="272"/>
      <c r="K851" s="272"/>
      <c r="L851" s="272"/>
      <c r="M851" s="272"/>
      <c r="N851" s="272"/>
      <c r="O851" s="272"/>
      <c r="P851" s="272"/>
      <c r="Q851" s="272"/>
      <c r="R851" s="272"/>
      <c r="S851" s="272"/>
      <c r="T851" s="272"/>
      <c r="U851" s="272"/>
      <c r="V851" s="272"/>
      <c r="W851" s="272"/>
      <c r="X851" s="272"/>
      <c r="Y851" s="272"/>
      <c r="Z851" s="272"/>
      <c r="AA851" s="272"/>
      <c r="AB851" s="272"/>
      <c r="AC851" s="272"/>
    </row>
    <row r="852">
      <c r="A852" s="272"/>
      <c r="B852" s="272"/>
      <c r="C852" s="272"/>
      <c r="D852" s="272"/>
      <c r="E852" s="272"/>
      <c r="F852" s="272"/>
      <c r="G852" s="272"/>
      <c r="H852" s="272"/>
      <c r="I852" s="272"/>
      <c r="J852" s="272"/>
      <c r="K852" s="272"/>
      <c r="L852" s="272"/>
      <c r="M852" s="272"/>
      <c r="N852" s="272"/>
      <c r="O852" s="272"/>
      <c r="P852" s="272"/>
      <c r="Q852" s="272"/>
      <c r="R852" s="272"/>
      <c r="S852" s="272"/>
      <c r="T852" s="272"/>
      <c r="U852" s="272"/>
      <c r="V852" s="272"/>
      <c r="W852" s="272"/>
      <c r="X852" s="272"/>
      <c r="Y852" s="272"/>
      <c r="Z852" s="272"/>
      <c r="AA852" s="272"/>
      <c r="AB852" s="272"/>
      <c r="AC852" s="272"/>
    </row>
    <row r="853">
      <c r="A853" s="272"/>
      <c r="B853" s="272"/>
      <c r="C853" s="272"/>
      <c r="D853" s="272"/>
      <c r="E853" s="272"/>
      <c r="F853" s="272"/>
      <c r="G853" s="272"/>
      <c r="H853" s="272"/>
      <c r="I853" s="272"/>
      <c r="J853" s="272"/>
      <c r="K853" s="272"/>
      <c r="L853" s="272"/>
      <c r="M853" s="272"/>
      <c r="N853" s="272"/>
      <c r="O853" s="272"/>
      <c r="P853" s="272"/>
      <c r="Q853" s="272"/>
      <c r="R853" s="272"/>
      <c r="S853" s="272"/>
      <c r="T853" s="272"/>
      <c r="U853" s="272"/>
      <c r="V853" s="272"/>
      <c r="W853" s="272"/>
      <c r="X853" s="272"/>
      <c r="Y853" s="272"/>
      <c r="Z853" s="272"/>
      <c r="AA853" s="272"/>
      <c r="AB853" s="272"/>
      <c r="AC853" s="272"/>
    </row>
    <row r="854">
      <c r="A854" s="272"/>
      <c r="B854" s="272"/>
      <c r="C854" s="272"/>
      <c r="D854" s="272"/>
      <c r="E854" s="272"/>
      <c r="F854" s="272"/>
      <c r="G854" s="272"/>
      <c r="H854" s="272"/>
      <c r="I854" s="272"/>
      <c r="J854" s="272"/>
      <c r="K854" s="272"/>
      <c r="L854" s="272"/>
      <c r="M854" s="272"/>
      <c r="N854" s="272"/>
      <c r="O854" s="272"/>
      <c r="P854" s="272"/>
      <c r="Q854" s="272"/>
      <c r="R854" s="272"/>
      <c r="S854" s="272"/>
      <c r="T854" s="272"/>
      <c r="U854" s="272"/>
      <c r="V854" s="272"/>
      <c r="W854" s="272"/>
      <c r="X854" s="272"/>
      <c r="Y854" s="272"/>
      <c r="Z854" s="272"/>
      <c r="AA854" s="272"/>
      <c r="AB854" s="272"/>
      <c r="AC854" s="272"/>
    </row>
    <row r="855">
      <c r="A855" s="272"/>
      <c r="B855" s="272"/>
      <c r="C855" s="272"/>
      <c r="D855" s="272"/>
      <c r="E855" s="272"/>
      <c r="F855" s="272"/>
      <c r="G855" s="272"/>
      <c r="H855" s="272"/>
      <c r="I855" s="272"/>
      <c r="J855" s="272"/>
      <c r="K855" s="272"/>
      <c r="L855" s="272"/>
      <c r="M855" s="272"/>
      <c r="N855" s="272"/>
      <c r="O855" s="272"/>
      <c r="P855" s="272"/>
      <c r="Q855" s="272"/>
      <c r="R855" s="272"/>
      <c r="S855" s="272"/>
      <c r="T855" s="272"/>
      <c r="U855" s="272"/>
      <c r="V855" s="272"/>
      <c r="W855" s="272"/>
      <c r="X855" s="272"/>
      <c r="Y855" s="272"/>
      <c r="Z855" s="272"/>
      <c r="AA855" s="272"/>
      <c r="AB855" s="272"/>
      <c r="AC855" s="272"/>
    </row>
    <row r="856">
      <c r="A856" s="272"/>
      <c r="B856" s="272"/>
      <c r="C856" s="272"/>
      <c r="D856" s="272"/>
      <c r="E856" s="272"/>
      <c r="F856" s="272"/>
      <c r="G856" s="272"/>
      <c r="H856" s="272"/>
      <c r="I856" s="272"/>
      <c r="J856" s="272"/>
      <c r="K856" s="272"/>
      <c r="L856" s="272"/>
      <c r="M856" s="272"/>
      <c r="N856" s="272"/>
      <c r="O856" s="272"/>
      <c r="P856" s="272"/>
      <c r="Q856" s="272"/>
      <c r="R856" s="272"/>
      <c r="S856" s="272"/>
      <c r="T856" s="272"/>
      <c r="U856" s="272"/>
      <c r="V856" s="272"/>
      <c r="W856" s="272"/>
      <c r="X856" s="272"/>
      <c r="Y856" s="272"/>
      <c r="Z856" s="272"/>
      <c r="AA856" s="272"/>
      <c r="AB856" s="272"/>
      <c r="AC856" s="272"/>
    </row>
    <row r="857">
      <c r="A857" s="272"/>
      <c r="B857" s="272"/>
      <c r="C857" s="272"/>
      <c r="D857" s="272"/>
      <c r="E857" s="272"/>
      <c r="F857" s="272"/>
      <c r="G857" s="272"/>
      <c r="H857" s="272"/>
      <c r="I857" s="272"/>
      <c r="J857" s="272"/>
      <c r="K857" s="272"/>
      <c r="L857" s="272"/>
      <c r="M857" s="272"/>
      <c r="N857" s="272"/>
      <c r="O857" s="272"/>
      <c r="P857" s="272"/>
      <c r="Q857" s="272"/>
      <c r="R857" s="272"/>
      <c r="S857" s="272"/>
      <c r="T857" s="272"/>
      <c r="U857" s="272"/>
      <c r="V857" s="272"/>
      <c r="W857" s="272"/>
      <c r="X857" s="272"/>
      <c r="Y857" s="272"/>
      <c r="Z857" s="272"/>
      <c r="AA857" s="272"/>
      <c r="AB857" s="272"/>
      <c r="AC857" s="272"/>
    </row>
    <row r="858">
      <c r="A858" s="272"/>
      <c r="B858" s="272"/>
      <c r="C858" s="272"/>
      <c r="D858" s="272"/>
      <c r="E858" s="272"/>
      <c r="F858" s="272"/>
      <c r="G858" s="272"/>
      <c r="H858" s="272"/>
      <c r="I858" s="272"/>
      <c r="J858" s="272"/>
      <c r="K858" s="272"/>
      <c r="L858" s="272"/>
      <c r="M858" s="272"/>
      <c r="N858" s="272"/>
      <c r="O858" s="272"/>
      <c r="P858" s="272"/>
      <c r="Q858" s="272"/>
      <c r="R858" s="272"/>
      <c r="S858" s="272"/>
      <c r="T858" s="272"/>
      <c r="U858" s="272"/>
      <c r="V858" s="272"/>
      <c r="W858" s="272"/>
      <c r="X858" s="272"/>
      <c r="Y858" s="272"/>
      <c r="Z858" s="272"/>
      <c r="AA858" s="272"/>
      <c r="AB858" s="272"/>
      <c r="AC858" s="272"/>
    </row>
    <row r="859">
      <c r="A859" s="272"/>
      <c r="B859" s="272"/>
      <c r="C859" s="272"/>
      <c r="D859" s="272"/>
      <c r="E859" s="272"/>
      <c r="F859" s="272"/>
      <c r="G859" s="272"/>
      <c r="H859" s="272"/>
      <c r="I859" s="272"/>
      <c r="J859" s="272"/>
      <c r="K859" s="272"/>
      <c r="L859" s="272"/>
      <c r="M859" s="272"/>
      <c r="N859" s="272"/>
      <c r="O859" s="272"/>
      <c r="P859" s="272"/>
      <c r="Q859" s="272"/>
      <c r="R859" s="272"/>
      <c r="S859" s="272"/>
      <c r="T859" s="272"/>
      <c r="U859" s="272"/>
      <c r="V859" s="272"/>
      <c r="W859" s="272"/>
      <c r="X859" s="272"/>
      <c r="Y859" s="272"/>
      <c r="Z859" s="272"/>
      <c r="AA859" s="272"/>
      <c r="AB859" s="272"/>
      <c r="AC859" s="272"/>
    </row>
    <row r="860">
      <c r="A860" s="272"/>
      <c r="B860" s="272"/>
      <c r="C860" s="272"/>
      <c r="D860" s="272"/>
      <c r="E860" s="272"/>
      <c r="F860" s="272"/>
      <c r="G860" s="272"/>
      <c r="H860" s="272"/>
      <c r="I860" s="272"/>
      <c r="J860" s="272"/>
      <c r="K860" s="272"/>
      <c r="L860" s="272"/>
      <c r="M860" s="272"/>
      <c r="N860" s="272"/>
      <c r="O860" s="272"/>
      <c r="P860" s="272"/>
      <c r="Q860" s="272"/>
      <c r="R860" s="272"/>
      <c r="S860" s="272"/>
      <c r="T860" s="272"/>
      <c r="U860" s="272"/>
      <c r="V860" s="272"/>
      <c r="W860" s="272"/>
      <c r="X860" s="272"/>
      <c r="Y860" s="272"/>
      <c r="Z860" s="272"/>
      <c r="AA860" s="272"/>
      <c r="AB860" s="272"/>
      <c r="AC860" s="272"/>
    </row>
    <row r="861">
      <c r="A861" s="272"/>
      <c r="B861" s="272"/>
      <c r="C861" s="272"/>
      <c r="D861" s="272"/>
      <c r="E861" s="272"/>
      <c r="F861" s="272"/>
      <c r="G861" s="272"/>
      <c r="H861" s="272"/>
      <c r="I861" s="272"/>
      <c r="J861" s="272"/>
      <c r="K861" s="272"/>
      <c r="L861" s="272"/>
      <c r="M861" s="272"/>
      <c r="N861" s="272"/>
      <c r="O861" s="272"/>
      <c r="P861" s="272"/>
      <c r="Q861" s="272"/>
      <c r="R861" s="272"/>
      <c r="S861" s="272"/>
      <c r="T861" s="272"/>
      <c r="U861" s="272"/>
      <c r="V861" s="272"/>
      <c r="W861" s="272"/>
      <c r="X861" s="272"/>
      <c r="Y861" s="272"/>
      <c r="Z861" s="272"/>
      <c r="AA861" s="272"/>
      <c r="AB861" s="272"/>
      <c r="AC861" s="272"/>
    </row>
    <row r="862">
      <c r="A862" s="272"/>
      <c r="B862" s="272"/>
      <c r="C862" s="272"/>
      <c r="D862" s="272"/>
      <c r="E862" s="272"/>
      <c r="F862" s="272"/>
      <c r="G862" s="272"/>
      <c r="H862" s="272"/>
      <c r="I862" s="272"/>
      <c r="J862" s="272"/>
      <c r="K862" s="272"/>
      <c r="L862" s="272"/>
      <c r="M862" s="272"/>
      <c r="N862" s="272"/>
      <c r="O862" s="272"/>
      <c r="P862" s="272"/>
      <c r="Q862" s="272"/>
      <c r="R862" s="272"/>
      <c r="S862" s="272"/>
      <c r="T862" s="272"/>
      <c r="U862" s="272"/>
      <c r="V862" s="272"/>
      <c r="W862" s="272"/>
      <c r="X862" s="272"/>
      <c r="Y862" s="272"/>
      <c r="Z862" s="272"/>
      <c r="AA862" s="272"/>
      <c r="AB862" s="272"/>
      <c r="AC862" s="272"/>
    </row>
    <row r="863">
      <c r="A863" s="272"/>
      <c r="B863" s="272"/>
      <c r="C863" s="272"/>
      <c r="D863" s="272"/>
      <c r="E863" s="272"/>
      <c r="F863" s="272"/>
      <c r="G863" s="272"/>
      <c r="H863" s="272"/>
      <c r="I863" s="272"/>
      <c r="J863" s="272"/>
      <c r="K863" s="272"/>
      <c r="L863" s="272"/>
      <c r="M863" s="272"/>
      <c r="N863" s="272"/>
      <c r="O863" s="272"/>
      <c r="P863" s="272"/>
      <c r="Q863" s="272"/>
      <c r="R863" s="272"/>
      <c r="S863" s="272"/>
      <c r="T863" s="272"/>
      <c r="U863" s="272"/>
      <c r="V863" s="272"/>
      <c r="W863" s="272"/>
      <c r="X863" s="272"/>
      <c r="Y863" s="272"/>
      <c r="Z863" s="272"/>
      <c r="AA863" s="272"/>
      <c r="AB863" s="272"/>
      <c r="AC863" s="272"/>
    </row>
    <row r="864">
      <c r="A864" s="272"/>
      <c r="B864" s="272"/>
      <c r="C864" s="272"/>
      <c r="D864" s="272"/>
      <c r="E864" s="272"/>
      <c r="F864" s="272"/>
      <c r="G864" s="272"/>
      <c r="H864" s="272"/>
      <c r="I864" s="272"/>
      <c r="J864" s="272"/>
      <c r="K864" s="272"/>
      <c r="L864" s="272"/>
      <c r="M864" s="272"/>
      <c r="N864" s="272"/>
      <c r="O864" s="272"/>
      <c r="P864" s="272"/>
      <c r="Q864" s="272"/>
      <c r="R864" s="272"/>
      <c r="S864" s="272"/>
      <c r="T864" s="272"/>
      <c r="U864" s="272"/>
      <c r="V864" s="272"/>
      <c r="W864" s="272"/>
      <c r="X864" s="272"/>
      <c r="Y864" s="272"/>
      <c r="Z864" s="272"/>
      <c r="AA864" s="272"/>
      <c r="AB864" s="272"/>
      <c r="AC864" s="272"/>
    </row>
    <row r="865">
      <c r="A865" s="272"/>
      <c r="B865" s="272"/>
      <c r="C865" s="272"/>
      <c r="D865" s="272"/>
      <c r="E865" s="272"/>
      <c r="F865" s="272"/>
      <c r="G865" s="272"/>
      <c r="H865" s="272"/>
      <c r="I865" s="272"/>
      <c r="J865" s="272"/>
      <c r="K865" s="272"/>
      <c r="L865" s="272"/>
      <c r="M865" s="272"/>
      <c r="N865" s="272"/>
      <c r="O865" s="272"/>
      <c r="P865" s="272"/>
      <c r="Q865" s="272"/>
      <c r="R865" s="272"/>
      <c r="S865" s="272"/>
      <c r="T865" s="272"/>
      <c r="U865" s="272"/>
      <c r="V865" s="272"/>
      <c r="W865" s="272"/>
      <c r="X865" s="272"/>
      <c r="Y865" s="272"/>
      <c r="Z865" s="272"/>
      <c r="AA865" s="272"/>
      <c r="AB865" s="272"/>
      <c r="AC865" s="272"/>
    </row>
    <row r="866">
      <c r="A866" s="272"/>
      <c r="B866" s="272"/>
      <c r="C866" s="272"/>
      <c r="D866" s="272"/>
      <c r="E866" s="272"/>
      <c r="F866" s="272"/>
      <c r="G866" s="272"/>
      <c r="H866" s="272"/>
      <c r="I866" s="272"/>
      <c r="J866" s="272"/>
      <c r="K866" s="272"/>
      <c r="L866" s="272"/>
      <c r="M866" s="272"/>
      <c r="N866" s="272"/>
      <c r="O866" s="272"/>
      <c r="P866" s="272"/>
      <c r="Q866" s="272"/>
      <c r="R866" s="272"/>
      <c r="S866" s="272"/>
      <c r="T866" s="272"/>
      <c r="U866" s="272"/>
      <c r="V866" s="272"/>
      <c r="W866" s="272"/>
      <c r="X866" s="272"/>
      <c r="Y866" s="272"/>
      <c r="Z866" s="272"/>
      <c r="AA866" s="272"/>
      <c r="AB866" s="272"/>
      <c r="AC866" s="272"/>
    </row>
    <row r="867">
      <c r="A867" s="272"/>
      <c r="B867" s="272"/>
      <c r="C867" s="272"/>
      <c r="D867" s="272"/>
      <c r="E867" s="272"/>
      <c r="F867" s="272"/>
      <c r="G867" s="272"/>
      <c r="H867" s="272"/>
      <c r="I867" s="272"/>
      <c r="J867" s="272"/>
      <c r="K867" s="272"/>
      <c r="L867" s="272"/>
      <c r="M867" s="272"/>
      <c r="N867" s="272"/>
      <c r="O867" s="272"/>
      <c r="P867" s="272"/>
      <c r="Q867" s="272"/>
      <c r="R867" s="272"/>
      <c r="S867" s="272"/>
      <c r="T867" s="272"/>
      <c r="U867" s="272"/>
      <c r="V867" s="272"/>
      <c r="W867" s="272"/>
      <c r="X867" s="272"/>
      <c r="Y867" s="272"/>
      <c r="Z867" s="272"/>
      <c r="AA867" s="272"/>
      <c r="AB867" s="272"/>
      <c r="AC867" s="272"/>
    </row>
    <row r="868">
      <c r="A868" s="272"/>
      <c r="B868" s="272"/>
      <c r="C868" s="272"/>
      <c r="D868" s="272"/>
      <c r="E868" s="272"/>
      <c r="F868" s="272"/>
      <c r="G868" s="272"/>
      <c r="H868" s="272"/>
      <c r="I868" s="272"/>
      <c r="J868" s="272"/>
      <c r="K868" s="272"/>
      <c r="L868" s="272"/>
      <c r="M868" s="272"/>
      <c r="N868" s="272"/>
      <c r="O868" s="272"/>
      <c r="P868" s="272"/>
      <c r="Q868" s="272"/>
      <c r="R868" s="272"/>
      <c r="S868" s="272"/>
      <c r="T868" s="272"/>
      <c r="U868" s="272"/>
      <c r="V868" s="272"/>
      <c r="W868" s="272"/>
      <c r="X868" s="272"/>
      <c r="Y868" s="272"/>
      <c r="Z868" s="272"/>
      <c r="AA868" s="272"/>
      <c r="AB868" s="272"/>
      <c r="AC868" s="272"/>
    </row>
    <row r="869">
      <c r="A869" s="272"/>
      <c r="B869" s="272"/>
      <c r="C869" s="272"/>
      <c r="D869" s="272"/>
      <c r="E869" s="272"/>
      <c r="F869" s="272"/>
      <c r="G869" s="272"/>
      <c r="H869" s="272"/>
      <c r="I869" s="272"/>
      <c r="J869" s="272"/>
      <c r="K869" s="272"/>
      <c r="L869" s="272"/>
      <c r="M869" s="272"/>
      <c r="N869" s="272"/>
      <c r="O869" s="272"/>
      <c r="P869" s="272"/>
      <c r="Q869" s="272"/>
      <c r="R869" s="272"/>
      <c r="S869" s="272"/>
      <c r="T869" s="272"/>
      <c r="U869" s="272"/>
      <c r="V869" s="272"/>
      <c r="W869" s="272"/>
      <c r="X869" s="272"/>
      <c r="Y869" s="272"/>
      <c r="Z869" s="272"/>
      <c r="AA869" s="272"/>
      <c r="AB869" s="272"/>
      <c r="AC869" s="272"/>
    </row>
    <row r="870">
      <c r="A870" s="272"/>
      <c r="B870" s="272"/>
      <c r="C870" s="272"/>
      <c r="D870" s="272"/>
      <c r="E870" s="272"/>
      <c r="F870" s="272"/>
      <c r="G870" s="272"/>
      <c r="H870" s="272"/>
      <c r="I870" s="272"/>
      <c r="J870" s="272"/>
      <c r="K870" s="272"/>
      <c r="L870" s="272"/>
      <c r="M870" s="272"/>
      <c r="N870" s="272"/>
      <c r="O870" s="272"/>
      <c r="P870" s="272"/>
      <c r="Q870" s="272"/>
      <c r="R870" s="272"/>
      <c r="S870" s="272"/>
      <c r="T870" s="272"/>
      <c r="U870" s="272"/>
      <c r="V870" s="272"/>
      <c r="W870" s="272"/>
      <c r="X870" s="272"/>
      <c r="Y870" s="272"/>
      <c r="Z870" s="272"/>
      <c r="AA870" s="272"/>
      <c r="AB870" s="272"/>
      <c r="AC870" s="272"/>
    </row>
    <row r="871">
      <c r="A871" s="272"/>
      <c r="B871" s="272"/>
      <c r="C871" s="272"/>
      <c r="D871" s="272"/>
      <c r="E871" s="272"/>
      <c r="F871" s="272"/>
      <c r="G871" s="272"/>
      <c r="H871" s="272"/>
      <c r="I871" s="272"/>
      <c r="J871" s="272"/>
      <c r="K871" s="272"/>
      <c r="L871" s="272"/>
      <c r="M871" s="272"/>
      <c r="N871" s="272"/>
      <c r="O871" s="272"/>
      <c r="P871" s="272"/>
      <c r="Q871" s="272"/>
      <c r="R871" s="272"/>
      <c r="S871" s="272"/>
      <c r="T871" s="272"/>
      <c r="U871" s="272"/>
      <c r="V871" s="272"/>
      <c r="W871" s="272"/>
      <c r="X871" s="272"/>
      <c r="Y871" s="272"/>
      <c r="Z871" s="272"/>
      <c r="AA871" s="272"/>
      <c r="AB871" s="272"/>
      <c r="AC871" s="272"/>
    </row>
    <row r="872">
      <c r="A872" s="272"/>
      <c r="B872" s="272"/>
      <c r="C872" s="272"/>
      <c r="D872" s="272"/>
      <c r="E872" s="272"/>
      <c r="F872" s="272"/>
      <c r="G872" s="272"/>
      <c r="H872" s="272"/>
      <c r="I872" s="272"/>
      <c r="J872" s="272"/>
      <c r="K872" s="272"/>
      <c r="L872" s="272"/>
      <c r="M872" s="272"/>
      <c r="N872" s="272"/>
      <c r="O872" s="272"/>
      <c r="P872" s="272"/>
      <c r="Q872" s="272"/>
      <c r="R872" s="272"/>
      <c r="S872" s="272"/>
      <c r="T872" s="272"/>
      <c r="U872" s="272"/>
      <c r="V872" s="272"/>
      <c r="W872" s="272"/>
      <c r="X872" s="272"/>
      <c r="Y872" s="272"/>
      <c r="Z872" s="272"/>
      <c r="AA872" s="272"/>
      <c r="AB872" s="272"/>
      <c r="AC872" s="272"/>
    </row>
    <row r="873">
      <c r="A873" s="272"/>
      <c r="B873" s="272"/>
      <c r="C873" s="272"/>
      <c r="D873" s="272"/>
      <c r="E873" s="272"/>
      <c r="F873" s="272"/>
      <c r="G873" s="272"/>
      <c r="H873" s="272"/>
      <c r="I873" s="272"/>
      <c r="J873" s="272"/>
      <c r="K873" s="272"/>
      <c r="L873" s="272"/>
      <c r="M873" s="272"/>
      <c r="N873" s="272"/>
      <c r="O873" s="272"/>
      <c r="P873" s="272"/>
      <c r="Q873" s="272"/>
      <c r="R873" s="272"/>
      <c r="S873" s="272"/>
      <c r="T873" s="272"/>
      <c r="U873" s="272"/>
      <c r="V873" s="272"/>
      <c r="W873" s="272"/>
      <c r="X873" s="272"/>
      <c r="Y873" s="272"/>
      <c r="Z873" s="272"/>
      <c r="AA873" s="272"/>
      <c r="AB873" s="272"/>
      <c r="AC873" s="272"/>
    </row>
    <row r="874">
      <c r="A874" s="272"/>
      <c r="B874" s="272"/>
      <c r="C874" s="272"/>
      <c r="D874" s="272"/>
      <c r="E874" s="272"/>
      <c r="F874" s="272"/>
      <c r="G874" s="272"/>
      <c r="H874" s="272"/>
      <c r="I874" s="272"/>
      <c r="J874" s="272"/>
      <c r="K874" s="272"/>
      <c r="L874" s="272"/>
      <c r="M874" s="272"/>
      <c r="N874" s="272"/>
      <c r="O874" s="272"/>
      <c r="P874" s="272"/>
      <c r="Q874" s="272"/>
      <c r="R874" s="272"/>
      <c r="S874" s="272"/>
      <c r="T874" s="272"/>
      <c r="U874" s="272"/>
      <c r="V874" s="272"/>
      <c r="W874" s="272"/>
      <c r="X874" s="272"/>
      <c r="Y874" s="272"/>
      <c r="Z874" s="272"/>
      <c r="AA874" s="272"/>
      <c r="AB874" s="272"/>
      <c r="AC874" s="272"/>
    </row>
    <row r="875">
      <c r="A875" s="272"/>
      <c r="B875" s="272"/>
      <c r="C875" s="272"/>
      <c r="D875" s="272"/>
      <c r="E875" s="272"/>
      <c r="F875" s="272"/>
      <c r="G875" s="272"/>
      <c r="H875" s="272"/>
      <c r="I875" s="272"/>
      <c r="J875" s="272"/>
      <c r="K875" s="272"/>
      <c r="L875" s="272"/>
      <c r="M875" s="272"/>
      <c r="N875" s="272"/>
      <c r="O875" s="272"/>
      <c r="P875" s="272"/>
      <c r="Q875" s="272"/>
      <c r="R875" s="272"/>
      <c r="S875" s="272"/>
      <c r="T875" s="272"/>
      <c r="U875" s="272"/>
      <c r="V875" s="272"/>
      <c r="W875" s="272"/>
      <c r="X875" s="272"/>
      <c r="Y875" s="272"/>
      <c r="Z875" s="272"/>
      <c r="AA875" s="272"/>
      <c r="AB875" s="272"/>
      <c r="AC875" s="272"/>
    </row>
    <row r="876">
      <c r="A876" s="272"/>
      <c r="B876" s="272"/>
      <c r="C876" s="272"/>
      <c r="D876" s="272"/>
      <c r="E876" s="272"/>
      <c r="F876" s="272"/>
      <c r="G876" s="272"/>
      <c r="H876" s="272"/>
      <c r="I876" s="272"/>
      <c r="J876" s="272"/>
      <c r="K876" s="272"/>
      <c r="L876" s="272"/>
      <c r="M876" s="272"/>
      <c r="N876" s="272"/>
      <c r="O876" s="272"/>
      <c r="P876" s="272"/>
      <c r="Q876" s="272"/>
      <c r="R876" s="272"/>
      <c r="S876" s="272"/>
      <c r="T876" s="272"/>
      <c r="U876" s="272"/>
      <c r="V876" s="272"/>
      <c r="W876" s="272"/>
      <c r="X876" s="272"/>
      <c r="Y876" s="272"/>
      <c r="Z876" s="272"/>
      <c r="AA876" s="272"/>
      <c r="AB876" s="272"/>
      <c r="AC876" s="272"/>
    </row>
    <row r="877">
      <c r="A877" s="272"/>
      <c r="B877" s="272"/>
      <c r="C877" s="272"/>
      <c r="D877" s="272"/>
      <c r="E877" s="272"/>
      <c r="F877" s="272"/>
      <c r="G877" s="272"/>
      <c r="H877" s="272"/>
      <c r="I877" s="272"/>
      <c r="J877" s="272"/>
      <c r="K877" s="272"/>
      <c r="L877" s="272"/>
      <c r="M877" s="272"/>
      <c r="N877" s="272"/>
      <c r="O877" s="272"/>
      <c r="P877" s="272"/>
      <c r="Q877" s="272"/>
      <c r="R877" s="272"/>
      <c r="S877" s="272"/>
      <c r="T877" s="272"/>
      <c r="U877" s="272"/>
      <c r="V877" s="272"/>
      <c r="W877" s="272"/>
      <c r="X877" s="272"/>
      <c r="Y877" s="272"/>
      <c r="Z877" s="272"/>
      <c r="AA877" s="272"/>
      <c r="AB877" s="272"/>
      <c r="AC877" s="272"/>
    </row>
    <row r="878">
      <c r="A878" s="272"/>
      <c r="B878" s="272"/>
      <c r="C878" s="272"/>
      <c r="D878" s="272"/>
      <c r="E878" s="272"/>
      <c r="F878" s="272"/>
      <c r="G878" s="272"/>
      <c r="H878" s="272"/>
      <c r="I878" s="272"/>
      <c r="J878" s="272"/>
      <c r="K878" s="272"/>
      <c r="L878" s="272"/>
      <c r="M878" s="272"/>
      <c r="N878" s="272"/>
      <c r="O878" s="272"/>
      <c r="P878" s="272"/>
      <c r="Q878" s="272"/>
      <c r="R878" s="272"/>
      <c r="S878" s="272"/>
      <c r="T878" s="272"/>
      <c r="U878" s="272"/>
      <c r="V878" s="272"/>
      <c r="W878" s="272"/>
      <c r="X878" s="272"/>
      <c r="Y878" s="272"/>
      <c r="Z878" s="272"/>
      <c r="AA878" s="272"/>
      <c r="AB878" s="272"/>
      <c r="AC878" s="272"/>
    </row>
    <row r="879">
      <c r="A879" s="272"/>
      <c r="B879" s="272"/>
      <c r="C879" s="272"/>
      <c r="D879" s="272"/>
      <c r="E879" s="272"/>
      <c r="F879" s="272"/>
      <c r="G879" s="272"/>
      <c r="H879" s="272"/>
      <c r="I879" s="272"/>
      <c r="J879" s="272"/>
      <c r="K879" s="272"/>
      <c r="L879" s="272"/>
      <c r="M879" s="272"/>
      <c r="N879" s="272"/>
      <c r="O879" s="272"/>
      <c r="P879" s="272"/>
      <c r="Q879" s="272"/>
      <c r="R879" s="272"/>
      <c r="S879" s="272"/>
      <c r="T879" s="272"/>
      <c r="U879" s="272"/>
      <c r="V879" s="272"/>
      <c r="W879" s="272"/>
      <c r="X879" s="272"/>
      <c r="Y879" s="272"/>
      <c r="Z879" s="272"/>
      <c r="AA879" s="272"/>
      <c r="AB879" s="272"/>
      <c r="AC879" s="272"/>
    </row>
    <row r="880">
      <c r="A880" s="272"/>
      <c r="B880" s="272"/>
      <c r="C880" s="272"/>
      <c r="D880" s="272"/>
      <c r="E880" s="272"/>
      <c r="F880" s="272"/>
      <c r="G880" s="272"/>
      <c r="H880" s="272"/>
      <c r="I880" s="272"/>
      <c r="J880" s="272"/>
      <c r="K880" s="272"/>
      <c r="L880" s="272"/>
      <c r="M880" s="272"/>
      <c r="N880" s="272"/>
      <c r="O880" s="272"/>
      <c r="P880" s="272"/>
      <c r="Q880" s="272"/>
      <c r="R880" s="272"/>
      <c r="S880" s="272"/>
      <c r="T880" s="272"/>
      <c r="U880" s="272"/>
      <c r="V880" s="272"/>
      <c r="W880" s="272"/>
      <c r="X880" s="272"/>
      <c r="Y880" s="272"/>
      <c r="Z880" s="272"/>
      <c r="AA880" s="272"/>
      <c r="AB880" s="272"/>
      <c r="AC880" s="272"/>
    </row>
    <row r="881">
      <c r="A881" s="272"/>
      <c r="B881" s="272"/>
      <c r="C881" s="272"/>
      <c r="D881" s="272"/>
      <c r="E881" s="272"/>
      <c r="F881" s="272"/>
      <c r="G881" s="272"/>
      <c r="H881" s="272"/>
      <c r="I881" s="272"/>
      <c r="J881" s="272"/>
      <c r="K881" s="272"/>
      <c r="L881" s="272"/>
      <c r="M881" s="272"/>
      <c r="N881" s="272"/>
      <c r="O881" s="272"/>
      <c r="P881" s="272"/>
      <c r="Q881" s="272"/>
      <c r="R881" s="272"/>
      <c r="S881" s="272"/>
      <c r="T881" s="272"/>
      <c r="U881" s="272"/>
      <c r="V881" s="272"/>
      <c r="W881" s="272"/>
      <c r="X881" s="272"/>
      <c r="Y881" s="272"/>
      <c r="Z881" s="272"/>
      <c r="AA881" s="272"/>
      <c r="AB881" s="272"/>
      <c r="AC881" s="272"/>
    </row>
    <row r="882">
      <c r="A882" s="272"/>
      <c r="B882" s="272"/>
      <c r="C882" s="272"/>
      <c r="D882" s="272"/>
      <c r="E882" s="272"/>
      <c r="F882" s="272"/>
      <c r="G882" s="272"/>
      <c r="H882" s="272"/>
      <c r="I882" s="272"/>
      <c r="J882" s="272"/>
      <c r="K882" s="272"/>
      <c r="L882" s="272"/>
      <c r="M882" s="272"/>
      <c r="N882" s="272"/>
      <c r="O882" s="272"/>
      <c r="P882" s="272"/>
      <c r="Q882" s="272"/>
      <c r="R882" s="272"/>
      <c r="S882" s="272"/>
      <c r="T882" s="272"/>
      <c r="U882" s="272"/>
      <c r="V882" s="272"/>
      <c r="W882" s="272"/>
      <c r="X882" s="272"/>
      <c r="Y882" s="272"/>
      <c r="Z882" s="272"/>
      <c r="AA882" s="272"/>
      <c r="AB882" s="272"/>
      <c r="AC882" s="272"/>
    </row>
    <row r="883">
      <c r="A883" s="272"/>
      <c r="B883" s="272"/>
      <c r="C883" s="272"/>
      <c r="D883" s="272"/>
      <c r="E883" s="272"/>
      <c r="F883" s="272"/>
      <c r="G883" s="272"/>
      <c r="H883" s="272"/>
      <c r="I883" s="272"/>
      <c r="J883" s="272"/>
      <c r="K883" s="272"/>
      <c r="L883" s="272"/>
      <c r="M883" s="272"/>
      <c r="N883" s="272"/>
      <c r="O883" s="272"/>
      <c r="P883" s="272"/>
      <c r="Q883" s="272"/>
      <c r="R883" s="272"/>
      <c r="S883" s="272"/>
      <c r="T883" s="272"/>
      <c r="U883" s="272"/>
      <c r="V883" s="272"/>
      <c r="W883" s="272"/>
      <c r="X883" s="272"/>
      <c r="Y883" s="272"/>
      <c r="Z883" s="272"/>
      <c r="AA883" s="272"/>
      <c r="AB883" s="272"/>
      <c r="AC883" s="272"/>
    </row>
    <row r="884">
      <c r="A884" s="272"/>
      <c r="B884" s="272"/>
      <c r="C884" s="272"/>
      <c r="D884" s="272"/>
      <c r="E884" s="272"/>
      <c r="F884" s="272"/>
      <c r="G884" s="272"/>
      <c r="H884" s="272"/>
      <c r="I884" s="272"/>
      <c r="J884" s="272"/>
      <c r="K884" s="272"/>
      <c r="L884" s="272"/>
      <c r="M884" s="272"/>
      <c r="N884" s="272"/>
      <c r="O884" s="272"/>
      <c r="P884" s="272"/>
      <c r="Q884" s="272"/>
      <c r="R884" s="272"/>
      <c r="S884" s="272"/>
      <c r="T884" s="272"/>
      <c r="U884" s="272"/>
      <c r="V884" s="272"/>
      <c r="W884" s="272"/>
      <c r="X884" s="272"/>
      <c r="Y884" s="272"/>
      <c r="Z884" s="272"/>
      <c r="AA884" s="272"/>
      <c r="AB884" s="272"/>
      <c r="AC884" s="272"/>
    </row>
    <row r="885">
      <c r="A885" s="272"/>
      <c r="B885" s="272"/>
      <c r="C885" s="272"/>
      <c r="D885" s="272"/>
      <c r="E885" s="272"/>
      <c r="F885" s="272"/>
      <c r="G885" s="272"/>
      <c r="H885" s="272"/>
      <c r="I885" s="272"/>
      <c r="J885" s="272"/>
      <c r="K885" s="272"/>
      <c r="L885" s="272"/>
      <c r="M885" s="272"/>
      <c r="N885" s="272"/>
      <c r="O885" s="272"/>
      <c r="P885" s="272"/>
      <c r="Q885" s="272"/>
      <c r="R885" s="272"/>
      <c r="S885" s="272"/>
      <c r="T885" s="272"/>
      <c r="U885" s="272"/>
      <c r="V885" s="272"/>
      <c r="W885" s="272"/>
      <c r="X885" s="272"/>
      <c r="Y885" s="272"/>
      <c r="Z885" s="272"/>
      <c r="AA885" s="272"/>
      <c r="AB885" s="272"/>
      <c r="AC885" s="272"/>
    </row>
    <row r="886">
      <c r="A886" s="272"/>
      <c r="B886" s="272"/>
      <c r="C886" s="272"/>
      <c r="D886" s="272"/>
      <c r="E886" s="272"/>
      <c r="F886" s="272"/>
      <c r="G886" s="272"/>
      <c r="H886" s="272"/>
      <c r="I886" s="272"/>
      <c r="J886" s="272"/>
      <c r="K886" s="272"/>
      <c r="L886" s="272"/>
      <c r="M886" s="272"/>
      <c r="N886" s="272"/>
      <c r="O886" s="272"/>
      <c r="P886" s="272"/>
      <c r="Q886" s="272"/>
      <c r="R886" s="272"/>
      <c r="S886" s="272"/>
      <c r="T886" s="272"/>
      <c r="U886" s="272"/>
      <c r="V886" s="272"/>
      <c r="W886" s="272"/>
      <c r="X886" s="272"/>
      <c r="Y886" s="272"/>
      <c r="Z886" s="272"/>
      <c r="AA886" s="272"/>
      <c r="AB886" s="272"/>
      <c r="AC886" s="272"/>
    </row>
    <row r="887">
      <c r="A887" s="272"/>
      <c r="B887" s="272"/>
      <c r="C887" s="272"/>
      <c r="D887" s="272"/>
      <c r="E887" s="272"/>
      <c r="F887" s="272"/>
      <c r="G887" s="272"/>
      <c r="H887" s="272"/>
      <c r="I887" s="272"/>
      <c r="J887" s="272"/>
      <c r="K887" s="272"/>
      <c r="L887" s="272"/>
      <c r="M887" s="272"/>
      <c r="N887" s="272"/>
      <c r="O887" s="272"/>
      <c r="P887" s="272"/>
      <c r="Q887" s="272"/>
      <c r="R887" s="272"/>
      <c r="S887" s="272"/>
      <c r="T887" s="272"/>
      <c r="U887" s="272"/>
      <c r="V887" s="272"/>
      <c r="W887" s="272"/>
      <c r="X887" s="272"/>
      <c r="Y887" s="272"/>
      <c r="Z887" s="272"/>
      <c r="AA887" s="272"/>
      <c r="AB887" s="272"/>
      <c r="AC887" s="272"/>
    </row>
    <row r="888">
      <c r="A888" s="272"/>
      <c r="B888" s="272"/>
      <c r="C888" s="272"/>
      <c r="D888" s="272"/>
      <c r="E888" s="272"/>
      <c r="F888" s="272"/>
      <c r="G888" s="272"/>
      <c r="H888" s="272"/>
      <c r="I888" s="272"/>
      <c r="J888" s="272"/>
      <c r="K888" s="272"/>
      <c r="L888" s="272"/>
      <c r="M888" s="272"/>
      <c r="N888" s="272"/>
      <c r="O888" s="272"/>
      <c r="P888" s="272"/>
      <c r="Q888" s="272"/>
      <c r="R888" s="272"/>
      <c r="S888" s="272"/>
      <c r="T888" s="272"/>
      <c r="U888" s="272"/>
      <c r="V888" s="272"/>
      <c r="W888" s="272"/>
      <c r="X888" s="272"/>
      <c r="Y888" s="272"/>
      <c r="Z888" s="272"/>
      <c r="AA888" s="272"/>
      <c r="AB888" s="272"/>
      <c r="AC888" s="272"/>
    </row>
    <row r="889">
      <c r="A889" s="272"/>
      <c r="B889" s="272"/>
      <c r="C889" s="272"/>
      <c r="D889" s="272"/>
      <c r="E889" s="272"/>
      <c r="F889" s="272"/>
      <c r="G889" s="272"/>
      <c r="H889" s="272"/>
      <c r="I889" s="272"/>
      <c r="J889" s="272"/>
      <c r="K889" s="272"/>
      <c r="L889" s="272"/>
      <c r="M889" s="272"/>
      <c r="N889" s="272"/>
      <c r="O889" s="272"/>
      <c r="P889" s="272"/>
      <c r="Q889" s="272"/>
      <c r="R889" s="272"/>
      <c r="S889" s="272"/>
      <c r="T889" s="272"/>
      <c r="U889" s="272"/>
      <c r="V889" s="272"/>
      <c r="W889" s="272"/>
      <c r="X889" s="272"/>
      <c r="Y889" s="272"/>
      <c r="Z889" s="272"/>
      <c r="AA889" s="272"/>
      <c r="AB889" s="272"/>
      <c r="AC889" s="272"/>
    </row>
    <row r="890">
      <c r="A890" s="272"/>
      <c r="B890" s="272"/>
      <c r="C890" s="272"/>
      <c r="D890" s="272"/>
      <c r="E890" s="272"/>
      <c r="F890" s="272"/>
      <c r="G890" s="272"/>
      <c r="H890" s="272"/>
      <c r="I890" s="272"/>
      <c r="J890" s="272"/>
      <c r="K890" s="272"/>
      <c r="L890" s="272"/>
      <c r="M890" s="272"/>
      <c r="N890" s="272"/>
      <c r="O890" s="272"/>
      <c r="P890" s="272"/>
      <c r="Q890" s="272"/>
      <c r="R890" s="272"/>
      <c r="S890" s="272"/>
      <c r="T890" s="272"/>
      <c r="U890" s="272"/>
      <c r="V890" s="272"/>
      <c r="W890" s="272"/>
      <c r="X890" s="272"/>
      <c r="Y890" s="272"/>
      <c r="Z890" s="272"/>
      <c r="AA890" s="272"/>
      <c r="AB890" s="272"/>
      <c r="AC890" s="272"/>
    </row>
    <row r="891">
      <c r="A891" s="272"/>
      <c r="B891" s="272"/>
      <c r="C891" s="272"/>
      <c r="D891" s="272"/>
      <c r="E891" s="272"/>
      <c r="F891" s="272"/>
      <c r="G891" s="272"/>
      <c r="H891" s="272"/>
      <c r="I891" s="272"/>
      <c r="J891" s="272"/>
      <c r="K891" s="272"/>
      <c r="L891" s="272"/>
      <c r="M891" s="272"/>
      <c r="N891" s="272"/>
      <c r="O891" s="272"/>
      <c r="P891" s="272"/>
      <c r="Q891" s="272"/>
      <c r="R891" s="272"/>
      <c r="S891" s="272"/>
      <c r="T891" s="272"/>
      <c r="U891" s="272"/>
      <c r="V891" s="272"/>
      <c r="W891" s="272"/>
      <c r="X891" s="272"/>
      <c r="Y891" s="272"/>
      <c r="Z891" s="272"/>
      <c r="AA891" s="272"/>
      <c r="AB891" s="272"/>
      <c r="AC891" s="272"/>
    </row>
    <row r="892">
      <c r="A892" s="272"/>
      <c r="B892" s="272"/>
      <c r="C892" s="272"/>
      <c r="D892" s="272"/>
      <c r="E892" s="272"/>
      <c r="F892" s="272"/>
      <c r="G892" s="272"/>
      <c r="H892" s="272"/>
      <c r="I892" s="272"/>
      <c r="J892" s="272"/>
      <c r="K892" s="272"/>
      <c r="L892" s="272"/>
      <c r="M892" s="272"/>
      <c r="N892" s="272"/>
      <c r="O892" s="272"/>
      <c r="P892" s="272"/>
      <c r="Q892" s="272"/>
      <c r="R892" s="272"/>
      <c r="S892" s="272"/>
      <c r="T892" s="272"/>
      <c r="U892" s="272"/>
      <c r="V892" s="272"/>
      <c r="W892" s="272"/>
      <c r="X892" s="272"/>
      <c r="Y892" s="272"/>
      <c r="Z892" s="272"/>
      <c r="AA892" s="272"/>
      <c r="AB892" s="272"/>
      <c r="AC892" s="272"/>
    </row>
    <row r="893">
      <c r="A893" s="272"/>
      <c r="B893" s="272"/>
      <c r="C893" s="272"/>
      <c r="D893" s="272"/>
      <c r="E893" s="272"/>
      <c r="F893" s="272"/>
      <c r="G893" s="272"/>
      <c r="H893" s="272"/>
      <c r="I893" s="272"/>
      <c r="J893" s="272"/>
      <c r="K893" s="272"/>
      <c r="L893" s="272"/>
      <c r="M893" s="272"/>
      <c r="N893" s="272"/>
      <c r="O893" s="272"/>
      <c r="P893" s="272"/>
      <c r="Q893" s="272"/>
      <c r="R893" s="272"/>
      <c r="S893" s="272"/>
      <c r="T893" s="272"/>
      <c r="U893" s="272"/>
      <c r="V893" s="272"/>
      <c r="W893" s="272"/>
      <c r="X893" s="272"/>
      <c r="Y893" s="272"/>
      <c r="Z893" s="272"/>
      <c r="AA893" s="272"/>
      <c r="AB893" s="272"/>
      <c r="AC893" s="272"/>
    </row>
    <row r="894">
      <c r="A894" s="272"/>
      <c r="B894" s="272"/>
      <c r="C894" s="272"/>
      <c r="D894" s="272"/>
      <c r="E894" s="272"/>
      <c r="F894" s="272"/>
      <c r="G894" s="272"/>
      <c r="H894" s="272"/>
      <c r="I894" s="272"/>
      <c r="J894" s="272"/>
      <c r="K894" s="272"/>
      <c r="L894" s="272"/>
      <c r="M894" s="272"/>
      <c r="N894" s="272"/>
      <c r="O894" s="272"/>
      <c r="P894" s="272"/>
      <c r="Q894" s="272"/>
      <c r="R894" s="272"/>
      <c r="S894" s="272"/>
      <c r="T894" s="272"/>
      <c r="U894" s="272"/>
      <c r="V894" s="272"/>
      <c r="W894" s="272"/>
      <c r="X894" s="272"/>
      <c r="Y894" s="272"/>
      <c r="Z894" s="272"/>
      <c r="AA894" s="272"/>
      <c r="AB894" s="272"/>
      <c r="AC894" s="272"/>
    </row>
    <row r="895">
      <c r="A895" s="272"/>
      <c r="B895" s="272"/>
      <c r="C895" s="272"/>
      <c r="D895" s="272"/>
      <c r="E895" s="272"/>
      <c r="F895" s="272"/>
      <c r="G895" s="272"/>
      <c r="H895" s="272"/>
      <c r="I895" s="272"/>
      <c r="J895" s="272"/>
      <c r="K895" s="272"/>
      <c r="L895" s="272"/>
      <c r="M895" s="272"/>
      <c r="N895" s="272"/>
      <c r="O895" s="272"/>
      <c r="P895" s="272"/>
      <c r="Q895" s="272"/>
      <c r="R895" s="272"/>
      <c r="S895" s="272"/>
      <c r="T895" s="272"/>
      <c r="U895" s="272"/>
      <c r="V895" s="272"/>
      <c r="W895" s="272"/>
      <c r="X895" s="272"/>
      <c r="Y895" s="272"/>
      <c r="Z895" s="272"/>
      <c r="AA895" s="272"/>
      <c r="AB895" s="272"/>
      <c r="AC895" s="272"/>
    </row>
    <row r="896">
      <c r="A896" s="272"/>
      <c r="B896" s="272"/>
      <c r="C896" s="272"/>
      <c r="D896" s="272"/>
      <c r="E896" s="272"/>
      <c r="F896" s="272"/>
      <c r="G896" s="272"/>
      <c r="H896" s="272"/>
      <c r="I896" s="272"/>
      <c r="J896" s="272"/>
      <c r="K896" s="272"/>
      <c r="L896" s="272"/>
      <c r="M896" s="272"/>
      <c r="N896" s="272"/>
      <c r="O896" s="272"/>
      <c r="P896" s="272"/>
      <c r="Q896" s="272"/>
      <c r="R896" s="272"/>
      <c r="S896" s="272"/>
      <c r="T896" s="272"/>
      <c r="U896" s="272"/>
      <c r="V896" s="272"/>
      <c r="W896" s="272"/>
      <c r="X896" s="272"/>
      <c r="Y896" s="272"/>
      <c r="Z896" s="272"/>
      <c r="AA896" s="272"/>
      <c r="AB896" s="272"/>
      <c r="AC896" s="272"/>
    </row>
    <row r="897">
      <c r="A897" s="272"/>
      <c r="B897" s="272"/>
      <c r="C897" s="272"/>
      <c r="D897" s="272"/>
      <c r="E897" s="272"/>
      <c r="F897" s="272"/>
      <c r="G897" s="272"/>
      <c r="H897" s="272"/>
      <c r="I897" s="272"/>
      <c r="J897" s="272"/>
      <c r="K897" s="272"/>
      <c r="L897" s="272"/>
      <c r="M897" s="272"/>
      <c r="N897" s="272"/>
      <c r="O897" s="272"/>
      <c r="P897" s="272"/>
      <c r="Q897" s="272"/>
      <c r="R897" s="272"/>
      <c r="S897" s="272"/>
      <c r="T897" s="272"/>
      <c r="U897" s="272"/>
      <c r="V897" s="272"/>
      <c r="W897" s="272"/>
      <c r="X897" s="272"/>
      <c r="Y897" s="272"/>
      <c r="Z897" s="272"/>
      <c r="AA897" s="272"/>
      <c r="AB897" s="272"/>
      <c r="AC897" s="272"/>
    </row>
    <row r="898">
      <c r="A898" s="272"/>
      <c r="B898" s="272"/>
      <c r="C898" s="272"/>
      <c r="D898" s="272"/>
      <c r="E898" s="272"/>
      <c r="F898" s="272"/>
      <c r="G898" s="272"/>
      <c r="H898" s="272"/>
      <c r="I898" s="272"/>
      <c r="J898" s="272"/>
      <c r="K898" s="272"/>
      <c r="L898" s="272"/>
      <c r="M898" s="272"/>
      <c r="N898" s="272"/>
      <c r="O898" s="272"/>
      <c r="P898" s="272"/>
      <c r="Q898" s="272"/>
      <c r="R898" s="272"/>
      <c r="S898" s="272"/>
      <c r="T898" s="272"/>
      <c r="U898" s="272"/>
      <c r="V898" s="272"/>
      <c r="W898" s="272"/>
      <c r="X898" s="272"/>
      <c r="Y898" s="272"/>
      <c r="Z898" s="272"/>
      <c r="AA898" s="272"/>
      <c r="AB898" s="272"/>
      <c r="AC898" s="272"/>
    </row>
    <row r="899">
      <c r="A899" s="272"/>
      <c r="B899" s="272"/>
      <c r="C899" s="272"/>
      <c r="D899" s="272"/>
      <c r="E899" s="272"/>
      <c r="F899" s="272"/>
      <c r="G899" s="272"/>
      <c r="H899" s="272"/>
      <c r="I899" s="272"/>
      <c r="J899" s="272"/>
      <c r="K899" s="272"/>
      <c r="L899" s="272"/>
      <c r="M899" s="272"/>
      <c r="N899" s="272"/>
      <c r="O899" s="272"/>
      <c r="P899" s="272"/>
      <c r="Q899" s="272"/>
      <c r="R899" s="272"/>
      <c r="S899" s="272"/>
      <c r="T899" s="272"/>
      <c r="U899" s="272"/>
      <c r="V899" s="272"/>
      <c r="W899" s="272"/>
      <c r="X899" s="272"/>
      <c r="Y899" s="272"/>
      <c r="Z899" s="272"/>
      <c r="AA899" s="272"/>
      <c r="AB899" s="272"/>
      <c r="AC899" s="272"/>
    </row>
    <row r="900">
      <c r="A900" s="272"/>
      <c r="B900" s="272"/>
      <c r="C900" s="272"/>
      <c r="D900" s="272"/>
      <c r="E900" s="272"/>
      <c r="F900" s="272"/>
      <c r="G900" s="272"/>
      <c r="H900" s="272"/>
      <c r="I900" s="272"/>
      <c r="J900" s="272"/>
      <c r="K900" s="272"/>
      <c r="L900" s="272"/>
      <c r="M900" s="272"/>
      <c r="N900" s="272"/>
      <c r="O900" s="272"/>
      <c r="P900" s="272"/>
      <c r="Q900" s="272"/>
      <c r="R900" s="272"/>
      <c r="S900" s="272"/>
      <c r="T900" s="272"/>
      <c r="U900" s="272"/>
      <c r="V900" s="272"/>
      <c r="W900" s="272"/>
      <c r="X900" s="272"/>
      <c r="Y900" s="272"/>
      <c r="Z900" s="272"/>
      <c r="AA900" s="272"/>
      <c r="AB900" s="272"/>
      <c r="AC900" s="272"/>
    </row>
    <row r="901">
      <c r="A901" s="272"/>
      <c r="B901" s="272"/>
      <c r="C901" s="272"/>
      <c r="D901" s="272"/>
      <c r="E901" s="272"/>
      <c r="F901" s="272"/>
      <c r="G901" s="272"/>
      <c r="H901" s="272"/>
      <c r="I901" s="272"/>
      <c r="J901" s="272"/>
      <c r="K901" s="272"/>
      <c r="L901" s="272"/>
      <c r="M901" s="272"/>
      <c r="N901" s="272"/>
      <c r="O901" s="272"/>
      <c r="P901" s="272"/>
      <c r="Q901" s="272"/>
      <c r="R901" s="272"/>
      <c r="S901" s="272"/>
      <c r="T901" s="272"/>
      <c r="U901" s="272"/>
      <c r="V901" s="272"/>
      <c r="W901" s="272"/>
      <c r="X901" s="272"/>
      <c r="Y901" s="272"/>
      <c r="Z901" s="272"/>
      <c r="AA901" s="272"/>
      <c r="AB901" s="272"/>
      <c r="AC901" s="272"/>
    </row>
    <row r="902">
      <c r="A902" s="272"/>
      <c r="B902" s="272"/>
      <c r="C902" s="272"/>
      <c r="D902" s="272"/>
      <c r="E902" s="272"/>
      <c r="F902" s="272"/>
      <c r="G902" s="272"/>
      <c r="H902" s="272"/>
      <c r="I902" s="272"/>
      <c r="J902" s="272"/>
      <c r="K902" s="272"/>
      <c r="L902" s="272"/>
      <c r="M902" s="272"/>
      <c r="N902" s="272"/>
      <c r="O902" s="272"/>
      <c r="P902" s="272"/>
      <c r="Q902" s="272"/>
      <c r="R902" s="272"/>
      <c r="S902" s="272"/>
      <c r="T902" s="272"/>
      <c r="U902" s="272"/>
      <c r="V902" s="272"/>
      <c r="W902" s="272"/>
      <c r="X902" s="272"/>
      <c r="Y902" s="272"/>
      <c r="Z902" s="272"/>
      <c r="AA902" s="272"/>
      <c r="AB902" s="272"/>
      <c r="AC902" s="272"/>
    </row>
    <row r="903">
      <c r="A903" s="272"/>
      <c r="B903" s="272"/>
      <c r="C903" s="272"/>
      <c r="D903" s="272"/>
      <c r="E903" s="272"/>
      <c r="F903" s="272"/>
      <c r="G903" s="272"/>
      <c r="H903" s="272"/>
      <c r="I903" s="272"/>
      <c r="J903" s="272"/>
      <c r="K903" s="272"/>
      <c r="L903" s="272"/>
      <c r="M903" s="272"/>
      <c r="N903" s="272"/>
      <c r="O903" s="272"/>
      <c r="P903" s="272"/>
      <c r="Q903" s="272"/>
      <c r="R903" s="272"/>
      <c r="S903" s="272"/>
      <c r="T903" s="272"/>
      <c r="U903" s="272"/>
      <c r="V903" s="272"/>
      <c r="W903" s="272"/>
      <c r="X903" s="272"/>
      <c r="Y903" s="272"/>
      <c r="Z903" s="272"/>
      <c r="AA903" s="272"/>
      <c r="AB903" s="272"/>
      <c r="AC903" s="272"/>
    </row>
    <row r="904">
      <c r="A904" s="272"/>
      <c r="B904" s="272"/>
      <c r="C904" s="272"/>
      <c r="D904" s="272"/>
      <c r="E904" s="272"/>
      <c r="F904" s="272"/>
      <c r="G904" s="272"/>
      <c r="H904" s="272"/>
      <c r="I904" s="272"/>
      <c r="J904" s="272"/>
      <c r="K904" s="272"/>
      <c r="L904" s="272"/>
      <c r="M904" s="272"/>
      <c r="N904" s="272"/>
      <c r="O904" s="272"/>
      <c r="P904" s="272"/>
      <c r="Q904" s="272"/>
      <c r="R904" s="272"/>
      <c r="S904" s="272"/>
      <c r="T904" s="272"/>
      <c r="U904" s="272"/>
      <c r="V904" s="272"/>
      <c r="W904" s="272"/>
      <c r="X904" s="272"/>
      <c r="Y904" s="272"/>
      <c r="Z904" s="272"/>
      <c r="AA904" s="272"/>
      <c r="AB904" s="272"/>
      <c r="AC904" s="272"/>
    </row>
    <row r="905">
      <c r="A905" s="272"/>
      <c r="B905" s="272"/>
      <c r="C905" s="272"/>
      <c r="D905" s="272"/>
      <c r="E905" s="272"/>
      <c r="F905" s="272"/>
      <c r="G905" s="272"/>
      <c r="H905" s="272"/>
      <c r="I905" s="272"/>
      <c r="J905" s="272"/>
      <c r="K905" s="272"/>
      <c r="L905" s="272"/>
      <c r="M905" s="272"/>
      <c r="N905" s="272"/>
      <c r="O905" s="272"/>
      <c r="P905" s="272"/>
      <c r="Q905" s="272"/>
      <c r="R905" s="272"/>
      <c r="S905" s="272"/>
      <c r="T905" s="272"/>
      <c r="U905" s="272"/>
      <c r="V905" s="272"/>
      <c r="W905" s="272"/>
      <c r="X905" s="272"/>
      <c r="Y905" s="272"/>
      <c r="Z905" s="272"/>
      <c r="AA905" s="272"/>
      <c r="AB905" s="272"/>
      <c r="AC905" s="272"/>
    </row>
    <row r="906">
      <c r="A906" s="272"/>
      <c r="B906" s="272"/>
      <c r="C906" s="272"/>
      <c r="D906" s="272"/>
      <c r="E906" s="272"/>
      <c r="F906" s="272"/>
      <c r="G906" s="272"/>
      <c r="H906" s="272"/>
      <c r="I906" s="272"/>
      <c r="J906" s="272"/>
      <c r="K906" s="272"/>
      <c r="L906" s="272"/>
      <c r="M906" s="272"/>
      <c r="N906" s="272"/>
      <c r="O906" s="272"/>
      <c r="P906" s="272"/>
      <c r="Q906" s="272"/>
      <c r="R906" s="272"/>
      <c r="S906" s="272"/>
      <c r="T906" s="272"/>
      <c r="U906" s="272"/>
      <c r="V906" s="272"/>
      <c r="W906" s="272"/>
      <c r="X906" s="272"/>
      <c r="Y906" s="272"/>
      <c r="Z906" s="272"/>
      <c r="AA906" s="272"/>
      <c r="AB906" s="272"/>
      <c r="AC906" s="272"/>
    </row>
    <row r="907">
      <c r="A907" s="272"/>
      <c r="B907" s="272"/>
      <c r="C907" s="272"/>
      <c r="D907" s="272"/>
      <c r="E907" s="272"/>
      <c r="F907" s="272"/>
      <c r="G907" s="272"/>
      <c r="H907" s="272"/>
      <c r="I907" s="272"/>
      <c r="J907" s="272"/>
      <c r="K907" s="272"/>
      <c r="L907" s="272"/>
      <c r="M907" s="272"/>
      <c r="N907" s="272"/>
      <c r="O907" s="272"/>
      <c r="P907" s="272"/>
      <c r="Q907" s="272"/>
      <c r="R907" s="272"/>
      <c r="S907" s="272"/>
      <c r="T907" s="272"/>
      <c r="U907" s="272"/>
      <c r="V907" s="272"/>
      <c r="W907" s="272"/>
      <c r="X907" s="272"/>
      <c r="Y907" s="272"/>
      <c r="Z907" s="272"/>
      <c r="AA907" s="272"/>
      <c r="AB907" s="272"/>
      <c r="AC907" s="272"/>
    </row>
    <row r="908">
      <c r="A908" s="272"/>
      <c r="B908" s="272"/>
      <c r="C908" s="272"/>
      <c r="D908" s="272"/>
      <c r="E908" s="272"/>
      <c r="F908" s="272"/>
      <c r="G908" s="272"/>
      <c r="H908" s="272"/>
      <c r="I908" s="272"/>
      <c r="J908" s="272"/>
      <c r="K908" s="272"/>
      <c r="L908" s="272"/>
      <c r="M908" s="272"/>
      <c r="N908" s="272"/>
      <c r="O908" s="272"/>
      <c r="P908" s="272"/>
      <c r="Q908" s="272"/>
      <c r="R908" s="272"/>
      <c r="S908" s="272"/>
      <c r="T908" s="272"/>
      <c r="U908" s="272"/>
      <c r="V908" s="272"/>
      <c r="W908" s="272"/>
      <c r="X908" s="272"/>
      <c r="Y908" s="272"/>
      <c r="Z908" s="272"/>
      <c r="AA908" s="272"/>
      <c r="AB908" s="272"/>
      <c r="AC908" s="272"/>
    </row>
    <row r="909">
      <c r="A909" s="272"/>
      <c r="B909" s="272"/>
      <c r="C909" s="272"/>
      <c r="D909" s="272"/>
      <c r="E909" s="272"/>
      <c r="F909" s="272"/>
      <c r="G909" s="272"/>
      <c r="H909" s="272"/>
      <c r="I909" s="272"/>
      <c r="J909" s="272"/>
      <c r="K909" s="272"/>
      <c r="L909" s="272"/>
      <c r="M909" s="272"/>
      <c r="N909" s="272"/>
      <c r="O909" s="272"/>
      <c r="P909" s="272"/>
      <c r="Q909" s="272"/>
      <c r="R909" s="272"/>
      <c r="S909" s="272"/>
      <c r="T909" s="272"/>
      <c r="U909" s="272"/>
      <c r="V909" s="272"/>
      <c r="W909" s="272"/>
      <c r="X909" s="272"/>
      <c r="Y909" s="272"/>
      <c r="Z909" s="272"/>
      <c r="AA909" s="272"/>
      <c r="AB909" s="272"/>
      <c r="AC909" s="272"/>
    </row>
    <row r="910">
      <c r="A910" s="272"/>
      <c r="B910" s="272"/>
      <c r="C910" s="272"/>
      <c r="D910" s="272"/>
      <c r="E910" s="272"/>
      <c r="F910" s="272"/>
      <c r="G910" s="272"/>
      <c r="H910" s="272"/>
      <c r="I910" s="272"/>
      <c r="J910" s="272"/>
      <c r="K910" s="272"/>
      <c r="L910" s="272"/>
      <c r="M910" s="272"/>
      <c r="N910" s="272"/>
      <c r="O910" s="272"/>
      <c r="P910" s="272"/>
      <c r="Q910" s="272"/>
      <c r="R910" s="272"/>
      <c r="S910" s="272"/>
      <c r="T910" s="272"/>
      <c r="U910" s="272"/>
      <c r="V910" s="272"/>
      <c r="W910" s="272"/>
      <c r="X910" s="272"/>
      <c r="Y910" s="272"/>
      <c r="Z910" s="272"/>
      <c r="AA910" s="272"/>
      <c r="AB910" s="272"/>
      <c r="AC910" s="272"/>
    </row>
    <row r="911">
      <c r="A911" s="272"/>
      <c r="B911" s="272"/>
      <c r="C911" s="272"/>
      <c r="D911" s="272"/>
      <c r="E911" s="272"/>
      <c r="F911" s="272"/>
      <c r="G911" s="272"/>
      <c r="H911" s="272"/>
      <c r="I911" s="272"/>
      <c r="J911" s="272"/>
      <c r="K911" s="272"/>
      <c r="L911" s="272"/>
      <c r="M911" s="272"/>
      <c r="N911" s="272"/>
      <c r="O911" s="272"/>
      <c r="P911" s="272"/>
      <c r="Q911" s="272"/>
      <c r="R911" s="272"/>
      <c r="S911" s="272"/>
      <c r="T911" s="272"/>
      <c r="U911" s="272"/>
      <c r="V911" s="272"/>
      <c r="W911" s="272"/>
      <c r="X911" s="272"/>
      <c r="Y911" s="272"/>
      <c r="Z911" s="272"/>
      <c r="AA911" s="272"/>
      <c r="AB911" s="272"/>
      <c r="AC911" s="272"/>
    </row>
    <row r="912">
      <c r="A912" s="272"/>
      <c r="B912" s="272"/>
      <c r="C912" s="272"/>
      <c r="D912" s="272"/>
      <c r="E912" s="272"/>
      <c r="F912" s="272"/>
      <c r="G912" s="272"/>
      <c r="H912" s="272"/>
      <c r="I912" s="272"/>
      <c r="J912" s="272"/>
      <c r="K912" s="272"/>
      <c r="L912" s="272"/>
      <c r="M912" s="272"/>
      <c r="N912" s="272"/>
      <c r="O912" s="272"/>
      <c r="P912" s="272"/>
      <c r="Q912" s="272"/>
      <c r="R912" s="272"/>
      <c r="S912" s="272"/>
      <c r="T912" s="272"/>
      <c r="U912" s="272"/>
      <c r="V912" s="272"/>
      <c r="W912" s="272"/>
      <c r="X912" s="272"/>
      <c r="Y912" s="272"/>
      <c r="Z912" s="272"/>
      <c r="AA912" s="272"/>
      <c r="AB912" s="272"/>
      <c r="AC912" s="272"/>
    </row>
    <row r="913">
      <c r="A913" s="272"/>
      <c r="B913" s="272"/>
      <c r="C913" s="272"/>
      <c r="D913" s="272"/>
      <c r="E913" s="272"/>
      <c r="F913" s="272"/>
      <c r="G913" s="272"/>
      <c r="H913" s="272"/>
      <c r="I913" s="272"/>
      <c r="J913" s="272"/>
      <c r="K913" s="272"/>
      <c r="L913" s="272"/>
      <c r="M913" s="272"/>
      <c r="N913" s="272"/>
      <c r="O913" s="272"/>
      <c r="P913" s="272"/>
      <c r="Q913" s="272"/>
      <c r="R913" s="272"/>
      <c r="S913" s="272"/>
      <c r="T913" s="272"/>
      <c r="U913" s="272"/>
      <c r="V913" s="272"/>
      <c r="W913" s="272"/>
      <c r="X913" s="272"/>
      <c r="Y913" s="272"/>
      <c r="Z913" s="272"/>
      <c r="AA913" s="272"/>
      <c r="AB913" s="272"/>
      <c r="AC913" s="272"/>
    </row>
    <row r="914">
      <c r="A914" s="272"/>
      <c r="B914" s="272"/>
      <c r="C914" s="272"/>
      <c r="D914" s="272"/>
      <c r="E914" s="272"/>
      <c r="F914" s="272"/>
      <c r="G914" s="272"/>
      <c r="H914" s="272"/>
      <c r="I914" s="272"/>
      <c r="J914" s="272"/>
      <c r="K914" s="272"/>
      <c r="L914" s="272"/>
      <c r="M914" s="272"/>
      <c r="N914" s="272"/>
      <c r="O914" s="272"/>
      <c r="P914" s="272"/>
      <c r="Q914" s="272"/>
      <c r="R914" s="272"/>
      <c r="S914" s="272"/>
      <c r="T914" s="272"/>
      <c r="U914" s="272"/>
      <c r="V914" s="272"/>
      <c r="W914" s="272"/>
      <c r="X914" s="272"/>
      <c r="Y914" s="272"/>
      <c r="Z914" s="272"/>
      <c r="AA914" s="272"/>
      <c r="AB914" s="272"/>
      <c r="AC914" s="272"/>
    </row>
    <row r="915">
      <c r="A915" s="272"/>
      <c r="B915" s="272"/>
      <c r="C915" s="272"/>
      <c r="D915" s="272"/>
      <c r="E915" s="272"/>
      <c r="F915" s="272"/>
      <c r="G915" s="272"/>
      <c r="H915" s="272"/>
      <c r="I915" s="272"/>
      <c r="J915" s="272"/>
      <c r="K915" s="272"/>
      <c r="L915" s="272"/>
      <c r="M915" s="272"/>
      <c r="N915" s="272"/>
      <c r="O915" s="272"/>
      <c r="P915" s="272"/>
      <c r="Q915" s="272"/>
      <c r="R915" s="272"/>
      <c r="S915" s="272"/>
      <c r="T915" s="272"/>
      <c r="U915" s="272"/>
      <c r="V915" s="272"/>
      <c r="W915" s="272"/>
      <c r="X915" s="272"/>
      <c r="Y915" s="272"/>
      <c r="Z915" s="272"/>
      <c r="AA915" s="272"/>
      <c r="AB915" s="272"/>
      <c r="AC915" s="272"/>
    </row>
    <row r="916">
      <c r="A916" s="272"/>
      <c r="B916" s="272"/>
      <c r="C916" s="272"/>
      <c r="D916" s="272"/>
      <c r="E916" s="272"/>
      <c r="F916" s="272"/>
      <c r="G916" s="272"/>
      <c r="H916" s="272"/>
      <c r="I916" s="272"/>
      <c r="J916" s="272"/>
      <c r="K916" s="272"/>
      <c r="L916" s="272"/>
      <c r="M916" s="272"/>
      <c r="N916" s="272"/>
      <c r="O916" s="272"/>
      <c r="P916" s="272"/>
      <c r="Q916" s="272"/>
      <c r="R916" s="272"/>
      <c r="S916" s="272"/>
      <c r="T916" s="272"/>
      <c r="U916" s="272"/>
      <c r="V916" s="272"/>
      <c r="W916" s="272"/>
      <c r="X916" s="272"/>
      <c r="Y916" s="272"/>
      <c r="Z916" s="272"/>
      <c r="AA916" s="272"/>
      <c r="AB916" s="272"/>
      <c r="AC916" s="272"/>
    </row>
    <row r="917">
      <c r="A917" s="272"/>
      <c r="B917" s="272"/>
      <c r="C917" s="272"/>
      <c r="D917" s="272"/>
      <c r="E917" s="272"/>
      <c r="F917" s="272"/>
      <c r="G917" s="272"/>
      <c r="H917" s="272"/>
      <c r="I917" s="272"/>
      <c r="J917" s="272"/>
      <c r="K917" s="272"/>
      <c r="L917" s="272"/>
      <c r="M917" s="272"/>
      <c r="N917" s="272"/>
      <c r="O917" s="272"/>
      <c r="P917" s="272"/>
      <c r="Q917" s="272"/>
      <c r="R917" s="272"/>
      <c r="S917" s="272"/>
      <c r="T917" s="272"/>
      <c r="U917" s="272"/>
      <c r="V917" s="272"/>
      <c r="W917" s="272"/>
      <c r="X917" s="272"/>
      <c r="Y917" s="272"/>
      <c r="Z917" s="272"/>
      <c r="AA917" s="272"/>
      <c r="AB917" s="272"/>
      <c r="AC917" s="272"/>
    </row>
    <row r="918">
      <c r="A918" s="272"/>
      <c r="B918" s="272"/>
      <c r="C918" s="272"/>
      <c r="D918" s="272"/>
      <c r="E918" s="272"/>
      <c r="F918" s="272"/>
      <c r="G918" s="272"/>
      <c r="H918" s="272"/>
      <c r="I918" s="272"/>
      <c r="J918" s="272"/>
      <c r="K918" s="272"/>
      <c r="L918" s="272"/>
      <c r="M918" s="272"/>
      <c r="N918" s="272"/>
      <c r="O918" s="272"/>
      <c r="P918" s="272"/>
      <c r="Q918" s="272"/>
      <c r="R918" s="272"/>
      <c r="S918" s="272"/>
      <c r="T918" s="272"/>
      <c r="U918" s="272"/>
      <c r="V918" s="272"/>
      <c r="W918" s="272"/>
      <c r="X918" s="272"/>
      <c r="Y918" s="272"/>
      <c r="Z918" s="272"/>
      <c r="AA918" s="272"/>
      <c r="AB918" s="272"/>
      <c r="AC918" s="272"/>
    </row>
    <row r="919">
      <c r="A919" s="272"/>
      <c r="B919" s="272"/>
      <c r="C919" s="272"/>
      <c r="D919" s="272"/>
      <c r="E919" s="272"/>
      <c r="F919" s="272"/>
      <c r="G919" s="272"/>
      <c r="H919" s="272"/>
      <c r="I919" s="272"/>
      <c r="J919" s="272"/>
      <c r="K919" s="272"/>
      <c r="L919" s="272"/>
      <c r="M919" s="272"/>
      <c r="N919" s="272"/>
      <c r="O919" s="272"/>
      <c r="P919" s="272"/>
      <c r="Q919" s="272"/>
      <c r="R919" s="272"/>
      <c r="S919" s="272"/>
      <c r="T919" s="272"/>
      <c r="U919" s="272"/>
      <c r="V919" s="272"/>
      <c r="W919" s="272"/>
      <c r="X919" s="272"/>
      <c r="Y919" s="272"/>
      <c r="Z919" s="272"/>
      <c r="AA919" s="272"/>
      <c r="AB919" s="272"/>
      <c r="AC919" s="272"/>
    </row>
    <row r="920">
      <c r="A920" s="272"/>
      <c r="B920" s="272"/>
      <c r="C920" s="272"/>
      <c r="D920" s="272"/>
      <c r="E920" s="272"/>
      <c r="F920" s="272"/>
      <c r="G920" s="272"/>
      <c r="H920" s="272"/>
      <c r="I920" s="272"/>
      <c r="J920" s="272"/>
      <c r="K920" s="272"/>
      <c r="L920" s="272"/>
      <c r="M920" s="272"/>
      <c r="N920" s="272"/>
      <c r="O920" s="272"/>
      <c r="P920" s="272"/>
      <c r="Q920" s="272"/>
      <c r="R920" s="272"/>
      <c r="S920" s="272"/>
      <c r="T920" s="272"/>
      <c r="U920" s="272"/>
      <c r="V920" s="272"/>
      <c r="W920" s="272"/>
      <c r="X920" s="272"/>
      <c r="Y920" s="272"/>
      <c r="Z920" s="272"/>
      <c r="AA920" s="272"/>
      <c r="AB920" s="272"/>
      <c r="AC920" s="272"/>
    </row>
    <row r="921">
      <c r="A921" s="272"/>
      <c r="B921" s="272"/>
      <c r="C921" s="272"/>
      <c r="D921" s="272"/>
      <c r="E921" s="272"/>
      <c r="F921" s="272"/>
      <c r="G921" s="272"/>
      <c r="H921" s="272"/>
      <c r="I921" s="272"/>
      <c r="J921" s="272"/>
      <c r="K921" s="272"/>
      <c r="L921" s="272"/>
      <c r="M921" s="272"/>
      <c r="N921" s="272"/>
      <c r="O921" s="272"/>
      <c r="P921" s="272"/>
      <c r="Q921" s="272"/>
      <c r="R921" s="272"/>
      <c r="S921" s="272"/>
      <c r="T921" s="272"/>
      <c r="U921" s="272"/>
      <c r="V921" s="272"/>
      <c r="W921" s="272"/>
      <c r="X921" s="272"/>
      <c r="Y921" s="272"/>
      <c r="Z921" s="272"/>
      <c r="AA921" s="272"/>
      <c r="AB921" s="272"/>
      <c r="AC921" s="272"/>
    </row>
    <row r="922">
      <c r="A922" s="272"/>
      <c r="B922" s="272"/>
      <c r="C922" s="272"/>
      <c r="D922" s="272"/>
      <c r="E922" s="272"/>
      <c r="F922" s="272"/>
      <c r="G922" s="272"/>
      <c r="H922" s="272"/>
      <c r="I922" s="272"/>
      <c r="J922" s="272"/>
      <c r="K922" s="272"/>
      <c r="L922" s="272"/>
      <c r="M922" s="272"/>
      <c r="N922" s="272"/>
      <c r="O922" s="272"/>
      <c r="P922" s="272"/>
      <c r="Q922" s="272"/>
      <c r="R922" s="272"/>
      <c r="S922" s="272"/>
      <c r="T922" s="272"/>
      <c r="U922" s="272"/>
      <c r="V922" s="272"/>
      <c r="W922" s="272"/>
      <c r="X922" s="272"/>
      <c r="Y922" s="272"/>
      <c r="Z922" s="272"/>
      <c r="AA922" s="272"/>
      <c r="AB922" s="272"/>
      <c r="AC922" s="272"/>
    </row>
    <row r="923">
      <c r="A923" s="272"/>
      <c r="B923" s="272"/>
      <c r="C923" s="272"/>
      <c r="D923" s="272"/>
      <c r="E923" s="272"/>
      <c r="F923" s="272"/>
      <c r="G923" s="272"/>
      <c r="H923" s="272"/>
      <c r="I923" s="272"/>
      <c r="J923" s="272"/>
      <c r="K923" s="272"/>
      <c r="L923" s="272"/>
      <c r="M923" s="272"/>
      <c r="N923" s="272"/>
      <c r="O923" s="272"/>
      <c r="P923" s="272"/>
      <c r="Q923" s="272"/>
      <c r="R923" s="272"/>
      <c r="S923" s="272"/>
      <c r="T923" s="272"/>
      <c r="U923" s="272"/>
      <c r="V923" s="272"/>
      <c r="W923" s="272"/>
      <c r="X923" s="272"/>
      <c r="Y923" s="272"/>
      <c r="Z923" s="272"/>
      <c r="AA923" s="272"/>
      <c r="AB923" s="272"/>
      <c r="AC923" s="272"/>
    </row>
    <row r="924">
      <c r="A924" s="272"/>
      <c r="B924" s="272"/>
      <c r="C924" s="272"/>
      <c r="D924" s="272"/>
      <c r="E924" s="272"/>
      <c r="F924" s="272"/>
      <c r="G924" s="272"/>
      <c r="H924" s="272"/>
      <c r="I924" s="272"/>
      <c r="J924" s="272"/>
      <c r="K924" s="272"/>
      <c r="L924" s="272"/>
      <c r="M924" s="272"/>
      <c r="N924" s="272"/>
      <c r="O924" s="272"/>
      <c r="P924" s="272"/>
      <c r="Q924" s="272"/>
      <c r="R924" s="272"/>
      <c r="S924" s="272"/>
      <c r="T924" s="272"/>
      <c r="U924" s="272"/>
      <c r="V924" s="272"/>
      <c r="W924" s="272"/>
      <c r="X924" s="272"/>
      <c r="Y924" s="272"/>
      <c r="Z924" s="272"/>
      <c r="AA924" s="272"/>
      <c r="AB924" s="272"/>
      <c r="AC924" s="272"/>
    </row>
    <row r="925">
      <c r="A925" s="272"/>
      <c r="B925" s="272"/>
      <c r="C925" s="272"/>
      <c r="D925" s="272"/>
      <c r="E925" s="272"/>
      <c r="F925" s="272"/>
      <c r="G925" s="272"/>
      <c r="H925" s="272"/>
      <c r="I925" s="272"/>
      <c r="J925" s="272"/>
      <c r="K925" s="272"/>
      <c r="L925" s="272"/>
      <c r="M925" s="272"/>
      <c r="N925" s="272"/>
      <c r="O925" s="272"/>
      <c r="P925" s="272"/>
      <c r="Q925" s="272"/>
      <c r="R925" s="272"/>
      <c r="S925" s="272"/>
      <c r="T925" s="272"/>
      <c r="U925" s="272"/>
      <c r="V925" s="272"/>
      <c r="W925" s="272"/>
      <c r="X925" s="272"/>
      <c r="Y925" s="272"/>
      <c r="Z925" s="272"/>
      <c r="AA925" s="272"/>
      <c r="AB925" s="272"/>
      <c r="AC925" s="272"/>
    </row>
    <row r="926">
      <c r="A926" s="272"/>
      <c r="B926" s="272"/>
      <c r="C926" s="272"/>
      <c r="D926" s="272"/>
      <c r="E926" s="272"/>
      <c r="F926" s="272"/>
      <c r="G926" s="272"/>
      <c r="H926" s="272"/>
      <c r="I926" s="272"/>
      <c r="J926" s="272"/>
      <c r="K926" s="272"/>
      <c r="L926" s="272"/>
      <c r="M926" s="272"/>
      <c r="N926" s="272"/>
      <c r="O926" s="272"/>
      <c r="P926" s="272"/>
      <c r="Q926" s="272"/>
      <c r="R926" s="272"/>
      <c r="S926" s="272"/>
      <c r="T926" s="272"/>
      <c r="U926" s="272"/>
      <c r="V926" s="272"/>
      <c r="W926" s="272"/>
      <c r="X926" s="272"/>
      <c r="Y926" s="272"/>
      <c r="Z926" s="272"/>
      <c r="AA926" s="272"/>
      <c r="AB926" s="272"/>
      <c r="AC926" s="272"/>
    </row>
    <row r="927">
      <c r="A927" s="272"/>
      <c r="B927" s="272"/>
      <c r="C927" s="272"/>
      <c r="D927" s="272"/>
      <c r="E927" s="272"/>
      <c r="F927" s="272"/>
      <c r="G927" s="272"/>
      <c r="H927" s="272"/>
      <c r="I927" s="272"/>
      <c r="J927" s="272"/>
      <c r="K927" s="272"/>
      <c r="L927" s="272"/>
      <c r="M927" s="272"/>
      <c r="N927" s="272"/>
      <c r="O927" s="272"/>
      <c r="P927" s="272"/>
      <c r="Q927" s="272"/>
      <c r="R927" s="272"/>
      <c r="S927" s="272"/>
      <c r="T927" s="272"/>
      <c r="U927" s="272"/>
      <c r="V927" s="272"/>
      <c r="W927" s="272"/>
      <c r="X927" s="272"/>
      <c r="Y927" s="272"/>
      <c r="Z927" s="272"/>
      <c r="AA927" s="272"/>
      <c r="AB927" s="272"/>
      <c r="AC927" s="272"/>
    </row>
    <row r="928">
      <c r="A928" s="272"/>
      <c r="B928" s="272"/>
      <c r="C928" s="272"/>
      <c r="D928" s="272"/>
      <c r="E928" s="272"/>
      <c r="F928" s="272"/>
      <c r="G928" s="272"/>
      <c r="H928" s="272"/>
      <c r="I928" s="272"/>
      <c r="J928" s="272"/>
      <c r="K928" s="272"/>
      <c r="L928" s="272"/>
      <c r="M928" s="272"/>
      <c r="N928" s="272"/>
      <c r="O928" s="272"/>
      <c r="P928" s="272"/>
      <c r="Q928" s="272"/>
      <c r="R928" s="272"/>
      <c r="S928" s="272"/>
      <c r="T928" s="272"/>
      <c r="U928" s="272"/>
      <c r="V928" s="272"/>
      <c r="W928" s="272"/>
      <c r="X928" s="272"/>
      <c r="Y928" s="272"/>
      <c r="Z928" s="272"/>
      <c r="AA928" s="272"/>
      <c r="AB928" s="272"/>
      <c r="AC928" s="272"/>
    </row>
    <row r="929">
      <c r="A929" s="272"/>
      <c r="B929" s="272"/>
      <c r="C929" s="272"/>
      <c r="D929" s="272"/>
      <c r="E929" s="272"/>
      <c r="F929" s="272"/>
      <c r="G929" s="272"/>
      <c r="H929" s="272"/>
      <c r="I929" s="272"/>
      <c r="J929" s="272"/>
      <c r="K929" s="272"/>
      <c r="L929" s="272"/>
      <c r="M929" s="272"/>
      <c r="N929" s="272"/>
      <c r="O929" s="272"/>
      <c r="P929" s="272"/>
      <c r="Q929" s="272"/>
      <c r="R929" s="272"/>
      <c r="S929" s="272"/>
      <c r="T929" s="272"/>
      <c r="U929" s="272"/>
      <c r="V929" s="272"/>
      <c r="W929" s="272"/>
      <c r="X929" s="272"/>
      <c r="Y929" s="272"/>
      <c r="Z929" s="272"/>
      <c r="AA929" s="272"/>
      <c r="AB929" s="272"/>
      <c r="AC929" s="272"/>
    </row>
    <row r="930">
      <c r="A930" s="272"/>
      <c r="B930" s="272"/>
      <c r="C930" s="272"/>
      <c r="D930" s="272"/>
      <c r="E930" s="272"/>
      <c r="F930" s="272"/>
      <c r="G930" s="272"/>
      <c r="H930" s="272"/>
      <c r="I930" s="272"/>
      <c r="J930" s="272"/>
      <c r="K930" s="272"/>
      <c r="L930" s="272"/>
      <c r="M930" s="272"/>
      <c r="N930" s="272"/>
      <c r="O930" s="272"/>
      <c r="P930" s="272"/>
      <c r="Q930" s="272"/>
      <c r="R930" s="272"/>
      <c r="S930" s="272"/>
      <c r="T930" s="272"/>
      <c r="U930" s="272"/>
      <c r="V930" s="272"/>
      <c r="W930" s="272"/>
      <c r="X930" s="272"/>
      <c r="Y930" s="272"/>
      <c r="Z930" s="272"/>
      <c r="AA930" s="272"/>
      <c r="AB930" s="272"/>
      <c r="AC930" s="272"/>
    </row>
    <row r="931">
      <c r="A931" s="272"/>
      <c r="B931" s="272"/>
      <c r="C931" s="272"/>
      <c r="D931" s="272"/>
      <c r="E931" s="272"/>
      <c r="F931" s="272"/>
      <c r="G931" s="272"/>
      <c r="H931" s="272"/>
      <c r="I931" s="272"/>
      <c r="J931" s="272"/>
      <c r="K931" s="272"/>
      <c r="L931" s="272"/>
      <c r="M931" s="272"/>
      <c r="N931" s="272"/>
      <c r="O931" s="272"/>
      <c r="P931" s="272"/>
      <c r="Q931" s="272"/>
      <c r="R931" s="272"/>
      <c r="S931" s="272"/>
      <c r="T931" s="272"/>
      <c r="U931" s="272"/>
      <c r="V931" s="272"/>
      <c r="W931" s="272"/>
      <c r="X931" s="272"/>
      <c r="Y931" s="272"/>
      <c r="Z931" s="272"/>
      <c r="AA931" s="272"/>
      <c r="AB931" s="272"/>
      <c r="AC931" s="272"/>
    </row>
    <row r="932">
      <c r="A932" s="272"/>
      <c r="B932" s="272"/>
      <c r="C932" s="272"/>
      <c r="D932" s="272"/>
      <c r="E932" s="272"/>
      <c r="F932" s="272"/>
      <c r="G932" s="272"/>
      <c r="H932" s="272"/>
      <c r="I932" s="272"/>
      <c r="J932" s="272"/>
      <c r="K932" s="272"/>
      <c r="L932" s="272"/>
      <c r="M932" s="272"/>
      <c r="N932" s="272"/>
      <c r="O932" s="272"/>
      <c r="P932" s="272"/>
      <c r="Q932" s="272"/>
      <c r="R932" s="272"/>
      <c r="S932" s="272"/>
      <c r="T932" s="272"/>
      <c r="U932" s="272"/>
      <c r="V932" s="272"/>
      <c r="W932" s="272"/>
      <c r="X932" s="272"/>
      <c r="Y932" s="272"/>
      <c r="Z932" s="272"/>
      <c r="AA932" s="272"/>
      <c r="AB932" s="272"/>
      <c r="AC932" s="272"/>
    </row>
    <row r="933">
      <c r="A933" s="272"/>
      <c r="B933" s="272"/>
      <c r="C933" s="272"/>
      <c r="D933" s="272"/>
      <c r="E933" s="272"/>
      <c r="F933" s="272"/>
      <c r="G933" s="272"/>
      <c r="H933" s="272"/>
      <c r="I933" s="272"/>
      <c r="J933" s="272"/>
      <c r="K933" s="272"/>
      <c r="L933" s="272"/>
      <c r="M933" s="272"/>
      <c r="N933" s="272"/>
      <c r="O933" s="272"/>
      <c r="P933" s="272"/>
      <c r="Q933" s="272"/>
      <c r="R933" s="272"/>
      <c r="S933" s="272"/>
      <c r="T933" s="272"/>
      <c r="U933" s="272"/>
      <c r="V933" s="272"/>
      <c r="W933" s="272"/>
      <c r="X933" s="272"/>
      <c r="Y933" s="272"/>
      <c r="Z933" s="272"/>
      <c r="AA933" s="272"/>
      <c r="AB933" s="272"/>
      <c r="AC933" s="272"/>
    </row>
    <row r="934">
      <c r="A934" s="272"/>
      <c r="B934" s="272"/>
      <c r="C934" s="272"/>
      <c r="D934" s="272"/>
      <c r="E934" s="272"/>
      <c r="F934" s="272"/>
      <c r="G934" s="272"/>
      <c r="H934" s="272"/>
      <c r="I934" s="272"/>
      <c r="J934" s="272"/>
      <c r="K934" s="272"/>
      <c r="L934" s="272"/>
      <c r="M934" s="272"/>
      <c r="N934" s="272"/>
      <c r="O934" s="272"/>
      <c r="P934" s="272"/>
      <c r="Q934" s="272"/>
      <c r="R934" s="272"/>
      <c r="S934" s="272"/>
      <c r="T934" s="272"/>
      <c r="U934" s="272"/>
      <c r="V934" s="272"/>
      <c r="W934" s="272"/>
      <c r="X934" s="272"/>
      <c r="Y934" s="272"/>
      <c r="Z934" s="272"/>
      <c r="AA934" s="272"/>
      <c r="AB934" s="272"/>
      <c r="AC934" s="272"/>
    </row>
    <row r="935">
      <c r="A935" s="272"/>
      <c r="B935" s="272"/>
      <c r="C935" s="272"/>
      <c r="D935" s="272"/>
      <c r="E935" s="272"/>
      <c r="F935" s="272"/>
      <c r="G935" s="272"/>
      <c r="H935" s="272"/>
      <c r="I935" s="272"/>
      <c r="J935" s="272"/>
      <c r="K935" s="272"/>
      <c r="L935" s="272"/>
      <c r="M935" s="272"/>
      <c r="N935" s="272"/>
      <c r="O935" s="272"/>
      <c r="P935" s="272"/>
      <c r="Q935" s="272"/>
      <c r="R935" s="272"/>
      <c r="S935" s="272"/>
      <c r="T935" s="272"/>
      <c r="U935" s="272"/>
      <c r="V935" s="272"/>
      <c r="W935" s="272"/>
      <c r="X935" s="272"/>
      <c r="Y935" s="272"/>
      <c r="Z935" s="272"/>
      <c r="AA935" s="272"/>
      <c r="AB935" s="272"/>
      <c r="AC935" s="272"/>
    </row>
    <row r="936">
      <c r="A936" s="272"/>
      <c r="B936" s="272"/>
      <c r="C936" s="272"/>
      <c r="D936" s="272"/>
      <c r="E936" s="272"/>
      <c r="F936" s="272"/>
      <c r="G936" s="272"/>
      <c r="H936" s="272"/>
      <c r="I936" s="272"/>
      <c r="J936" s="272"/>
      <c r="K936" s="272"/>
      <c r="L936" s="272"/>
      <c r="M936" s="272"/>
      <c r="N936" s="272"/>
      <c r="O936" s="272"/>
      <c r="P936" s="272"/>
      <c r="Q936" s="272"/>
      <c r="R936" s="272"/>
      <c r="S936" s="272"/>
      <c r="T936" s="272"/>
      <c r="U936" s="272"/>
      <c r="V936" s="272"/>
      <c r="W936" s="272"/>
      <c r="X936" s="272"/>
      <c r="Y936" s="272"/>
      <c r="Z936" s="272"/>
      <c r="AA936" s="272"/>
      <c r="AB936" s="272"/>
      <c r="AC936" s="272"/>
    </row>
    <row r="937">
      <c r="A937" s="272"/>
      <c r="B937" s="272"/>
      <c r="C937" s="272"/>
      <c r="D937" s="272"/>
      <c r="E937" s="272"/>
      <c r="F937" s="272"/>
      <c r="G937" s="272"/>
      <c r="H937" s="272"/>
      <c r="I937" s="272"/>
      <c r="J937" s="272"/>
      <c r="K937" s="272"/>
      <c r="L937" s="272"/>
      <c r="M937" s="272"/>
      <c r="N937" s="272"/>
      <c r="O937" s="272"/>
      <c r="P937" s="272"/>
      <c r="Q937" s="272"/>
      <c r="R937" s="272"/>
      <c r="S937" s="272"/>
      <c r="T937" s="272"/>
      <c r="U937" s="272"/>
      <c r="V937" s="272"/>
      <c r="W937" s="272"/>
      <c r="X937" s="272"/>
      <c r="Y937" s="272"/>
      <c r="Z937" s="272"/>
      <c r="AA937" s="272"/>
      <c r="AB937" s="272"/>
      <c r="AC937" s="272"/>
    </row>
    <row r="938">
      <c r="A938" s="272"/>
      <c r="B938" s="272"/>
      <c r="C938" s="272"/>
      <c r="D938" s="272"/>
      <c r="E938" s="272"/>
      <c r="F938" s="272"/>
      <c r="G938" s="272"/>
      <c r="H938" s="272"/>
      <c r="I938" s="272"/>
      <c r="J938" s="272"/>
      <c r="K938" s="272"/>
      <c r="L938" s="272"/>
      <c r="M938" s="272"/>
      <c r="N938" s="272"/>
      <c r="O938" s="272"/>
      <c r="P938" s="272"/>
      <c r="Q938" s="272"/>
      <c r="R938" s="272"/>
      <c r="S938" s="272"/>
      <c r="T938" s="272"/>
      <c r="U938" s="272"/>
      <c r="V938" s="272"/>
      <c r="W938" s="272"/>
      <c r="X938" s="272"/>
      <c r="Y938" s="272"/>
      <c r="Z938" s="272"/>
      <c r="AA938" s="272"/>
      <c r="AB938" s="272"/>
      <c r="AC938" s="272"/>
    </row>
    <row r="939">
      <c r="A939" s="272"/>
      <c r="B939" s="272"/>
      <c r="C939" s="272"/>
      <c r="D939" s="272"/>
      <c r="E939" s="272"/>
      <c r="F939" s="272"/>
      <c r="G939" s="272"/>
      <c r="H939" s="272"/>
      <c r="I939" s="272"/>
      <c r="J939" s="272"/>
      <c r="K939" s="272"/>
      <c r="L939" s="272"/>
      <c r="M939" s="272"/>
      <c r="N939" s="272"/>
      <c r="O939" s="272"/>
      <c r="P939" s="272"/>
      <c r="Q939" s="272"/>
      <c r="R939" s="272"/>
      <c r="S939" s="272"/>
      <c r="T939" s="272"/>
      <c r="U939" s="272"/>
      <c r="V939" s="272"/>
      <c r="W939" s="272"/>
      <c r="X939" s="272"/>
      <c r="Y939" s="272"/>
      <c r="Z939" s="272"/>
      <c r="AA939" s="272"/>
      <c r="AB939" s="272"/>
      <c r="AC939" s="272"/>
    </row>
    <row r="940">
      <c r="A940" s="272"/>
      <c r="B940" s="272"/>
      <c r="C940" s="272"/>
      <c r="D940" s="272"/>
      <c r="E940" s="272"/>
      <c r="F940" s="272"/>
      <c r="G940" s="272"/>
      <c r="H940" s="272"/>
      <c r="I940" s="272"/>
      <c r="J940" s="272"/>
      <c r="K940" s="272"/>
      <c r="L940" s="272"/>
      <c r="M940" s="272"/>
      <c r="N940" s="272"/>
      <c r="O940" s="272"/>
      <c r="P940" s="272"/>
      <c r="Q940" s="272"/>
      <c r="R940" s="272"/>
      <c r="S940" s="272"/>
      <c r="T940" s="272"/>
      <c r="U940" s="272"/>
      <c r="V940" s="272"/>
      <c r="W940" s="272"/>
      <c r="X940" s="272"/>
      <c r="Y940" s="272"/>
      <c r="Z940" s="272"/>
      <c r="AA940" s="272"/>
      <c r="AB940" s="272"/>
      <c r="AC940" s="272"/>
    </row>
    <row r="941">
      <c r="A941" s="272"/>
      <c r="B941" s="272"/>
      <c r="C941" s="272"/>
      <c r="D941" s="272"/>
      <c r="E941" s="272"/>
      <c r="F941" s="272"/>
      <c r="G941" s="272"/>
      <c r="H941" s="272"/>
      <c r="I941" s="272"/>
      <c r="J941" s="272"/>
      <c r="K941" s="272"/>
      <c r="L941" s="272"/>
      <c r="M941" s="272"/>
      <c r="N941" s="272"/>
      <c r="O941" s="272"/>
      <c r="P941" s="272"/>
      <c r="Q941" s="272"/>
      <c r="R941" s="272"/>
      <c r="S941" s="272"/>
      <c r="T941" s="272"/>
      <c r="U941" s="272"/>
      <c r="V941" s="272"/>
      <c r="W941" s="272"/>
      <c r="X941" s="272"/>
      <c r="Y941" s="272"/>
      <c r="Z941" s="272"/>
      <c r="AA941" s="272"/>
      <c r="AB941" s="272"/>
      <c r="AC941" s="272"/>
    </row>
    <row r="942">
      <c r="A942" s="272"/>
      <c r="B942" s="272"/>
      <c r="C942" s="272"/>
      <c r="D942" s="272"/>
      <c r="E942" s="272"/>
      <c r="F942" s="272"/>
      <c r="G942" s="272"/>
      <c r="H942" s="272"/>
      <c r="I942" s="272"/>
      <c r="J942" s="272"/>
      <c r="K942" s="272"/>
      <c r="L942" s="272"/>
      <c r="M942" s="272"/>
      <c r="N942" s="272"/>
      <c r="O942" s="272"/>
      <c r="P942" s="272"/>
      <c r="Q942" s="272"/>
      <c r="R942" s="272"/>
      <c r="S942" s="272"/>
      <c r="T942" s="272"/>
      <c r="U942" s="272"/>
      <c r="V942" s="272"/>
      <c r="W942" s="272"/>
      <c r="X942" s="272"/>
      <c r="Y942" s="272"/>
      <c r="Z942" s="272"/>
      <c r="AA942" s="272"/>
      <c r="AB942" s="272"/>
      <c r="AC942" s="272"/>
    </row>
    <row r="943">
      <c r="A943" s="272"/>
      <c r="B943" s="272"/>
      <c r="C943" s="272"/>
      <c r="D943" s="272"/>
      <c r="E943" s="272"/>
      <c r="F943" s="272"/>
      <c r="G943" s="272"/>
      <c r="H943" s="272"/>
      <c r="I943" s="272"/>
      <c r="J943" s="272"/>
      <c r="K943" s="272"/>
      <c r="L943" s="272"/>
      <c r="M943" s="272"/>
      <c r="N943" s="272"/>
      <c r="O943" s="272"/>
      <c r="P943" s="272"/>
      <c r="Q943" s="272"/>
      <c r="R943" s="272"/>
      <c r="S943" s="272"/>
      <c r="T943" s="272"/>
      <c r="U943" s="272"/>
      <c r="V943" s="272"/>
      <c r="W943" s="272"/>
      <c r="X943" s="272"/>
      <c r="Y943" s="272"/>
      <c r="Z943" s="272"/>
      <c r="AA943" s="272"/>
      <c r="AB943" s="272"/>
      <c r="AC943" s="272"/>
    </row>
    <row r="944">
      <c r="A944" s="272"/>
      <c r="B944" s="272"/>
      <c r="C944" s="272"/>
      <c r="D944" s="272"/>
      <c r="E944" s="272"/>
      <c r="F944" s="272"/>
      <c r="G944" s="272"/>
      <c r="H944" s="272"/>
      <c r="I944" s="272"/>
      <c r="J944" s="272"/>
      <c r="K944" s="272"/>
      <c r="L944" s="272"/>
      <c r="M944" s="272"/>
      <c r="N944" s="272"/>
      <c r="O944" s="272"/>
      <c r="P944" s="272"/>
      <c r="Q944" s="272"/>
      <c r="R944" s="272"/>
      <c r="S944" s="272"/>
      <c r="T944" s="272"/>
      <c r="U944" s="272"/>
      <c r="V944" s="272"/>
      <c r="W944" s="272"/>
      <c r="X944" s="272"/>
      <c r="Y944" s="272"/>
      <c r="Z944" s="272"/>
      <c r="AA944" s="272"/>
      <c r="AB944" s="272"/>
      <c r="AC944" s="272"/>
    </row>
    <row r="945">
      <c r="A945" s="272"/>
      <c r="B945" s="272"/>
      <c r="C945" s="272"/>
      <c r="D945" s="272"/>
      <c r="E945" s="272"/>
      <c r="F945" s="272"/>
      <c r="G945" s="272"/>
      <c r="H945" s="272"/>
      <c r="I945" s="272"/>
      <c r="J945" s="272"/>
      <c r="K945" s="272"/>
      <c r="L945" s="272"/>
      <c r="M945" s="272"/>
      <c r="N945" s="272"/>
      <c r="O945" s="272"/>
      <c r="P945" s="272"/>
      <c r="Q945" s="272"/>
      <c r="R945" s="272"/>
      <c r="S945" s="272"/>
      <c r="T945" s="272"/>
      <c r="U945" s="272"/>
      <c r="V945" s="272"/>
      <c r="W945" s="272"/>
      <c r="X945" s="272"/>
      <c r="Y945" s="272"/>
      <c r="Z945" s="272"/>
      <c r="AA945" s="272"/>
      <c r="AB945" s="272"/>
      <c r="AC945" s="272"/>
    </row>
    <row r="946">
      <c r="A946" s="272"/>
      <c r="B946" s="272"/>
      <c r="C946" s="272"/>
      <c r="D946" s="272"/>
      <c r="E946" s="272"/>
      <c r="F946" s="272"/>
      <c r="G946" s="272"/>
      <c r="H946" s="272"/>
      <c r="I946" s="272"/>
      <c r="J946" s="272"/>
      <c r="K946" s="272"/>
      <c r="L946" s="272"/>
      <c r="M946" s="272"/>
      <c r="N946" s="272"/>
      <c r="O946" s="272"/>
      <c r="P946" s="272"/>
      <c r="Q946" s="272"/>
      <c r="R946" s="272"/>
      <c r="S946" s="272"/>
      <c r="T946" s="272"/>
      <c r="U946" s="272"/>
      <c r="V946" s="272"/>
      <c r="W946" s="272"/>
      <c r="X946" s="272"/>
      <c r="Y946" s="272"/>
      <c r="Z946" s="272"/>
      <c r="AA946" s="272"/>
      <c r="AB946" s="272"/>
      <c r="AC946" s="272"/>
    </row>
    <row r="947">
      <c r="A947" s="272"/>
      <c r="B947" s="272"/>
      <c r="C947" s="272"/>
      <c r="D947" s="272"/>
      <c r="E947" s="272"/>
      <c r="F947" s="272"/>
      <c r="G947" s="272"/>
      <c r="H947" s="272"/>
      <c r="I947" s="272"/>
      <c r="J947" s="272"/>
      <c r="K947" s="272"/>
      <c r="L947" s="272"/>
      <c r="M947" s="272"/>
      <c r="N947" s="272"/>
      <c r="O947" s="272"/>
      <c r="P947" s="272"/>
      <c r="Q947" s="272"/>
      <c r="R947" s="272"/>
      <c r="S947" s="272"/>
      <c r="T947" s="272"/>
      <c r="U947" s="272"/>
      <c r="V947" s="272"/>
      <c r="W947" s="272"/>
      <c r="X947" s="272"/>
      <c r="Y947" s="272"/>
      <c r="Z947" s="272"/>
      <c r="AA947" s="272"/>
      <c r="AB947" s="272"/>
      <c r="AC947" s="272"/>
    </row>
    <row r="948">
      <c r="A948" s="272"/>
      <c r="B948" s="272"/>
      <c r="C948" s="272"/>
      <c r="D948" s="272"/>
      <c r="E948" s="272"/>
      <c r="F948" s="272"/>
      <c r="G948" s="272"/>
      <c r="H948" s="272"/>
      <c r="I948" s="272"/>
      <c r="J948" s="272"/>
      <c r="K948" s="272"/>
      <c r="L948" s="272"/>
      <c r="M948" s="272"/>
      <c r="N948" s="272"/>
      <c r="O948" s="272"/>
      <c r="P948" s="272"/>
      <c r="Q948" s="272"/>
      <c r="R948" s="272"/>
      <c r="S948" s="272"/>
      <c r="T948" s="272"/>
      <c r="U948" s="272"/>
      <c r="V948" s="272"/>
      <c r="W948" s="272"/>
      <c r="X948" s="272"/>
      <c r="Y948" s="272"/>
      <c r="Z948" s="272"/>
      <c r="AA948" s="272"/>
      <c r="AB948" s="272"/>
      <c r="AC948" s="272"/>
    </row>
    <row r="949">
      <c r="A949" s="272"/>
      <c r="B949" s="272"/>
      <c r="C949" s="272"/>
      <c r="D949" s="272"/>
      <c r="E949" s="272"/>
      <c r="F949" s="272"/>
      <c r="G949" s="272"/>
      <c r="H949" s="272"/>
      <c r="I949" s="272"/>
      <c r="J949" s="272"/>
      <c r="K949" s="272"/>
      <c r="L949" s="272"/>
      <c r="M949" s="272"/>
      <c r="N949" s="272"/>
      <c r="O949" s="272"/>
      <c r="P949" s="272"/>
      <c r="Q949" s="272"/>
      <c r="R949" s="272"/>
      <c r="S949" s="272"/>
      <c r="T949" s="272"/>
      <c r="U949" s="272"/>
      <c r="V949" s="272"/>
      <c r="W949" s="272"/>
      <c r="X949" s="272"/>
      <c r="Y949" s="272"/>
      <c r="Z949" s="272"/>
      <c r="AA949" s="272"/>
      <c r="AB949" s="272"/>
      <c r="AC949" s="272"/>
    </row>
    <row r="950">
      <c r="A950" s="272"/>
      <c r="B950" s="272"/>
      <c r="C950" s="272"/>
      <c r="D950" s="272"/>
      <c r="E950" s="272"/>
      <c r="F950" s="272"/>
      <c r="G950" s="272"/>
      <c r="H950" s="272"/>
      <c r="I950" s="272"/>
      <c r="J950" s="272"/>
      <c r="K950" s="272"/>
      <c r="L950" s="272"/>
      <c r="M950" s="272"/>
      <c r="N950" s="272"/>
      <c r="O950" s="272"/>
      <c r="P950" s="272"/>
      <c r="Q950" s="272"/>
      <c r="R950" s="272"/>
      <c r="S950" s="272"/>
      <c r="T950" s="272"/>
      <c r="U950" s="272"/>
      <c r="V950" s="272"/>
      <c r="W950" s="272"/>
      <c r="X950" s="272"/>
      <c r="Y950" s="272"/>
      <c r="Z950" s="272"/>
      <c r="AA950" s="272"/>
      <c r="AB950" s="272"/>
      <c r="AC950" s="272"/>
    </row>
    <row r="951">
      <c r="A951" s="272"/>
      <c r="B951" s="272"/>
      <c r="C951" s="272"/>
      <c r="D951" s="272"/>
      <c r="E951" s="272"/>
      <c r="F951" s="272"/>
      <c r="G951" s="272"/>
      <c r="H951" s="272"/>
      <c r="I951" s="272"/>
      <c r="J951" s="272"/>
      <c r="K951" s="272"/>
      <c r="L951" s="272"/>
      <c r="M951" s="272"/>
      <c r="N951" s="272"/>
      <c r="O951" s="272"/>
      <c r="P951" s="272"/>
      <c r="Q951" s="272"/>
      <c r="R951" s="272"/>
      <c r="S951" s="272"/>
      <c r="T951" s="272"/>
      <c r="U951" s="272"/>
      <c r="V951" s="272"/>
      <c r="W951" s="272"/>
      <c r="X951" s="272"/>
      <c r="Y951" s="272"/>
      <c r="Z951" s="272"/>
      <c r="AA951" s="272"/>
      <c r="AB951" s="272"/>
      <c r="AC951" s="272"/>
    </row>
    <row r="952">
      <c r="A952" s="272"/>
      <c r="B952" s="272"/>
      <c r="C952" s="272"/>
      <c r="D952" s="272"/>
      <c r="E952" s="272"/>
      <c r="F952" s="272"/>
      <c r="G952" s="272"/>
      <c r="H952" s="272"/>
      <c r="I952" s="272"/>
      <c r="J952" s="272"/>
      <c r="K952" s="272"/>
      <c r="L952" s="272"/>
      <c r="M952" s="272"/>
      <c r="N952" s="272"/>
      <c r="O952" s="272"/>
      <c r="P952" s="272"/>
      <c r="Q952" s="272"/>
      <c r="R952" s="272"/>
      <c r="S952" s="272"/>
      <c r="T952" s="272"/>
      <c r="U952" s="272"/>
      <c r="V952" s="272"/>
      <c r="W952" s="272"/>
      <c r="X952" s="272"/>
      <c r="Y952" s="272"/>
      <c r="Z952" s="272"/>
      <c r="AA952" s="272"/>
      <c r="AB952" s="272"/>
      <c r="AC952" s="272"/>
    </row>
    <row r="953">
      <c r="A953" s="272"/>
      <c r="B953" s="272"/>
      <c r="C953" s="272"/>
      <c r="D953" s="272"/>
      <c r="E953" s="272"/>
      <c r="F953" s="272"/>
      <c r="G953" s="272"/>
      <c r="H953" s="272"/>
      <c r="I953" s="272"/>
      <c r="J953" s="272"/>
      <c r="K953" s="272"/>
      <c r="L953" s="272"/>
      <c r="M953" s="272"/>
      <c r="N953" s="272"/>
      <c r="O953" s="272"/>
      <c r="P953" s="272"/>
      <c r="Q953" s="272"/>
      <c r="R953" s="272"/>
      <c r="S953" s="272"/>
      <c r="T953" s="272"/>
      <c r="U953" s="272"/>
      <c r="V953" s="272"/>
      <c r="W953" s="272"/>
      <c r="X953" s="272"/>
      <c r="Y953" s="272"/>
      <c r="Z953" s="272"/>
      <c r="AA953" s="272"/>
      <c r="AB953" s="272"/>
      <c r="AC953" s="272"/>
    </row>
    <row r="954">
      <c r="A954" s="272"/>
      <c r="B954" s="272"/>
      <c r="C954" s="272"/>
      <c r="D954" s="272"/>
      <c r="E954" s="272"/>
      <c r="F954" s="272"/>
      <c r="G954" s="272"/>
      <c r="H954" s="272"/>
      <c r="I954" s="272"/>
      <c r="J954" s="272"/>
      <c r="K954" s="272"/>
      <c r="L954" s="272"/>
      <c r="M954" s="272"/>
      <c r="N954" s="272"/>
      <c r="O954" s="272"/>
      <c r="P954" s="272"/>
      <c r="Q954" s="272"/>
      <c r="R954" s="272"/>
      <c r="S954" s="272"/>
      <c r="T954" s="272"/>
      <c r="U954" s="272"/>
      <c r="V954" s="272"/>
      <c r="W954" s="272"/>
      <c r="X954" s="272"/>
      <c r="Y954" s="272"/>
      <c r="Z954" s="272"/>
      <c r="AA954" s="272"/>
      <c r="AB954" s="272"/>
      <c r="AC954" s="272"/>
    </row>
    <row r="955">
      <c r="A955" s="272"/>
      <c r="B955" s="272"/>
      <c r="C955" s="272"/>
      <c r="D955" s="272"/>
      <c r="E955" s="272"/>
      <c r="F955" s="272"/>
      <c r="G955" s="272"/>
      <c r="H955" s="272"/>
      <c r="I955" s="272"/>
      <c r="J955" s="272"/>
      <c r="K955" s="272"/>
      <c r="L955" s="272"/>
      <c r="M955" s="272"/>
      <c r="N955" s="272"/>
      <c r="O955" s="272"/>
      <c r="P955" s="272"/>
      <c r="Q955" s="272"/>
      <c r="R955" s="272"/>
      <c r="S955" s="272"/>
      <c r="T955" s="272"/>
      <c r="U955" s="272"/>
      <c r="V955" s="272"/>
      <c r="W955" s="272"/>
      <c r="X955" s="272"/>
      <c r="Y955" s="272"/>
      <c r="Z955" s="272"/>
      <c r="AA955" s="272"/>
      <c r="AB955" s="272"/>
      <c r="AC955" s="272"/>
    </row>
    <row r="956">
      <c r="A956" s="272"/>
      <c r="B956" s="272"/>
      <c r="C956" s="272"/>
      <c r="D956" s="272"/>
      <c r="E956" s="272"/>
      <c r="F956" s="272"/>
      <c r="G956" s="272"/>
      <c r="H956" s="272"/>
      <c r="I956" s="272"/>
      <c r="J956" s="272"/>
      <c r="K956" s="272"/>
      <c r="L956" s="272"/>
      <c r="M956" s="272"/>
      <c r="N956" s="272"/>
      <c r="O956" s="272"/>
      <c r="P956" s="272"/>
      <c r="Q956" s="272"/>
      <c r="R956" s="272"/>
      <c r="S956" s="272"/>
      <c r="T956" s="272"/>
      <c r="U956" s="272"/>
      <c r="V956" s="272"/>
      <c r="W956" s="272"/>
      <c r="X956" s="272"/>
      <c r="Y956" s="272"/>
      <c r="Z956" s="272"/>
      <c r="AA956" s="272"/>
      <c r="AB956" s="272"/>
      <c r="AC956" s="272"/>
    </row>
    <row r="957">
      <c r="A957" s="272"/>
      <c r="B957" s="272"/>
      <c r="C957" s="272"/>
      <c r="D957" s="272"/>
      <c r="E957" s="272"/>
      <c r="F957" s="272"/>
      <c r="G957" s="272"/>
      <c r="H957" s="272"/>
      <c r="I957" s="272"/>
      <c r="J957" s="272"/>
      <c r="K957" s="272"/>
      <c r="L957" s="272"/>
      <c r="M957" s="272"/>
      <c r="N957" s="272"/>
      <c r="O957" s="272"/>
      <c r="P957" s="272"/>
      <c r="Q957" s="272"/>
      <c r="R957" s="272"/>
      <c r="S957" s="272"/>
      <c r="T957" s="272"/>
      <c r="U957" s="272"/>
      <c r="V957" s="272"/>
      <c r="W957" s="272"/>
      <c r="X957" s="272"/>
      <c r="Y957" s="272"/>
      <c r="Z957" s="272"/>
      <c r="AA957" s="272"/>
      <c r="AB957" s="272"/>
      <c r="AC957" s="272"/>
    </row>
    <row r="958">
      <c r="A958" s="272"/>
      <c r="B958" s="272"/>
      <c r="C958" s="272"/>
      <c r="D958" s="272"/>
      <c r="E958" s="272"/>
      <c r="F958" s="272"/>
      <c r="G958" s="272"/>
      <c r="H958" s="272"/>
      <c r="I958" s="272"/>
      <c r="J958" s="272"/>
      <c r="K958" s="272"/>
      <c r="L958" s="272"/>
      <c r="M958" s="272"/>
      <c r="N958" s="272"/>
      <c r="O958" s="272"/>
      <c r="P958" s="272"/>
      <c r="Q958" s="272"/>
      <c r="R958" s="272"/>
      <c r="S958" s="272"/>
      <c r="T958" s="272"/>
      <c r="U958" s="272"/>
      <c r="V958" s="272"/>
      <c r="W958" s="272"/>
      <c r="X958" s="272"/>
      <c r="Y958" s="272"/>
      <c r="Z958" s="272"/>
      <c r="AA958" s="272"/>
      <c r="AB958" s="272"/>
      <c r="AC958" s="272"/>
    </row>
    <row r="959">
      <c r="A959" s="272"/>
      <c r="B959" s="272"/>
      <c r="C959" s="272"/>
      <c r="D959" s="272"/>
      <c r="E959" s="272"/>
      <c r="F959" s="272"/>
      <c r="G959" s="272"/>
      <c r="H959" s="272"/>
      <c r="I959" s="272"/>
      <c r="J959" s="272"/>
      <c r="K959" s="272"/>
      <c r="L959" s="272"/>
      <c r="M959" s="272"/>
      <c r="N959" s="272"/>
      <c r="O959" s="272"/>
      <c r="P959" s="272"/>
      <c r="Q959" s="272"/>
      <c r="R959" s="272"/>
      <c r="S959" s="272"/>
      <c r="T959" s="272"/>
      <c r="U959" s="272"/>
      <c r="V959" s="272"/>
      <c r="W959" s="272"/>
      <c r="X959" s="272"/>
      <c r="Y959" s="272"/>
      <c r="Z959" s="272"/>
      <c r="AA959" s="272"/>
      <c r="AB959" s="272"/>
      <c r="AC959" s="272"/>
    </row>
    <row r="960">
      <c r="A960" s="272"/>
      <c r="B960" s="272"/>
      <c r="C960" s="272"/>
      <c r="D960" s="272"/>
      <c r="E960" s="272"/>
      <c r="F960" s="272"/>
      <c r="G960" s="272"/>
      <c r="H960" s="272"/>
      <c r="I960" s="272"/>
      <c r="J960" s="272"/>
      <c r="K960" s="272"/>
      <c r="L960" s="272"/>
      <c r="M960" s="272"/>
      <c r="N960" s="272"/>
      <c r="O960" s="272"/>
      <c r="P960" s="272"/>
      <c r="Q960" s="272"/>
      <c r="R960" s="272"/>
      <c r="S960" s="272"/>
      <c r="T960" s="272"/>
      <c r="U960" s="272"/>
      <c r="V960" s="272"/>
      <c r="W960" s="272"/>
      <c r="X960" s="272"/>
      <c r="Y960" s="272"/>
      <c r="Z960" s="272"/>
      <c r="AA960" s="272"/>
      <c r="AB960" s="272"/>
      <c r="AC960" s="272"/>
    </row>
    <row r="961">
      <c r="A961" s="272"/>
      <c r="B961" s="272"/>
      <c r="C961" s="272"/>
      <c r="D961" s="272"/>
      <c r="E961" s="272"/>
      <c r="F961" s="272"/>
      <c r="G961" s="272"/>
      <c r="H961" s="272"/>
      <c r="I961" s="272"/>
      <c r="J961" s="272"/>
      <c r="K961" s="272"/>
      <c r="L961" s="272"/>
      <c r="M961" s="272"/>
      <c r="N961" s="272"/>
      <c r="O961" s="272"/>
      <c r="P961" s="272"/>
      <c r="Q961" s="272"/>
      <c r="R961" s="272"/>
      <c r="S961" s="272"/>
      <c r="T961" s="272"/>
      <c r="U961" s="272"/>
      <c r="V961" s="272"/>
      <c r="W961" s="272"/>
      <c r="X961" s="272"/>
      <c r="Y961" s="272"/>
      <c r="Z961" s="272"/>
      <c r="AA961" s="272"/>
      <c r="AB961" s="272"/>
      <c r="AC961" s="272"/>
    </row>
    <row r="962">
      <c r="A962" s="272"/>
      <c r="B962" s="272"/>
      <c r="C962" s="272"/>
      <c r="D962" s="272"/>
      <c r="E962" s="272"/>
      <c r="F962" s="272"/>
      <c r="G962" s="272"/>
      <c r="H962" s="272"/>
      <c r="I962" s="272"/>
      <c r="J962" s="272"/>
      <c r="K962" s="272"/>
      <c r="L962" s="272"/>
      <c r="M962" s="272"/>
      <c r="N962" s="272"/>
      <c r="O962" s="272"/>
      <c r="P962" s="272"/>
      <c r="Q962" s="272"/>
      <c r="R962" s="272"/>
      <c r="S962" s="272"/>
      <c r="T962" s="272"/>
      <c r="U962" s="272"/>
      <c r="V962" s="272"/>
      <c r="W962" s="272"/>
      <c r="X962" s="272"/>
      <c r="Y962" s="272"/>
      <c r="Z962" s="272"/>
      <c r="AA962" s="272"/>
      <c r="AB962" s="272"/>
      <c r="AC962" s="272"/>
    </row>
    <row r="963">
      <c r="A963" s="272"/>
      <c r="B963" s="272"/>
      <c r="C963" s="272"/>
      <c r="D963" s="272"/>
      <c r="E963" s="272"/>
      <c r="F963" s="272"/>
      <c r="G963" s="272"/>
      <c r="H963" s="272"/>
      <c r="I963" s="272"/>
      <c r="J963" s="272"/>
      <c r="K963" s="272"/>
      <c r="L963" s="272"/>
      <c r="M963" s="272"/>
      <c r="N963" s="272"/>
      <c r="O963" s="272"/>
      <c r="P963" s="272"/>
      <c r="Q963" s="272"/>
      <c r="R963" s="272"/>
      <c r="S963" s="272"/>
      <c r="T963" s="272"/>
      <c r="U963" s="272"/>
      <c r="V963" s="272"/>
      <c r="W963" s="272"/>
      <c r="X963" s="272"/>
      <c r="Y963" s="272"/>
      <c r="Z963" s="272"/>
      <c r="AA963" s="272"/>
      <c r="AB963" s="272"/>
      <c r="AC963" s="272"/>
    </row>
    <row r="964">
      <c r="A964" s="272"/>
      <c r="B964" s="272"/>
      <c r="C964" s="272"/>
      <c r="D964" s="272"/>
      <c r="E964" s="272"/>
      <c r="F964" s="272"/>
      <c r="G964" s="272"/>
      <c r="H964" s="272"/>
      <c r="I964" s="272"/>
      <c r="J964" s="272"/>
      <c r="K964" s="272"/>
      <c r="L964" s="272"/>
      <c r="M964" s="272"/>
      <c r="N964" s="272"/>
      <c r="O964" s="272"/>
      <c r="P964" s="272"/>
      <c r="Q964" s="272"/>
      <c r="R964" s="272"/>
      <c r="S964" s="272"/>
      <c r="T964" s="272"/>
      <c r="U964" s="272"/>
      <c r="V964" s="272"/>
      <c r="W964" s="272"/>
      <c r="X964" s="272"/>
      <c r="Y964" s="272"/>
      <c r="Z964" s="272"/>
      <c r="AA964" s="272"/>
      <c r="AB964" s="272"/>
      <c r="AC964" s="272"/>
    </row>
    <row r="965">
      <c r="A965" s="272"/>
      <c r="B965" s="272"/>
      <c r="C965" s="272"/>
      <c r="D965" s="272"/>
      <c r="E965" s="272"/>
      <c r="F965" s="272"/>
      <c r="G965" s="272"/>
      <c r="H965" s="272"/>
      <c r="I965" s="272"/>
      <c r="J965" s="272"/>
      <c r="K965" s="272"/>
      <c r="L965" s="272"/>
      <c r="M965" s="272"/>
      <c r="N965" s="272"/>
      <c r="O965" s="272"/>
      <c r="P965" s="272"/>
      <c r="Q965" s="272"/>
      <c r="R965" s="272"/>
      <c r="S965" s="272"/>
      <c r="T965" s="272"/>
      <c r="U965" s="272"/>
      <c r="V965" s="272"/>
      <c r="W965" s="272"/>
      <c r="X965" s="272"/>
      <c r="Y965" s="272"/>
      <c r="Z965" s="272"/>
      <c r="AA965" s="272"/>
      <c r="AB965" s="272"/>
      <c r="AC965" s="272"/>
    </row>
    <row r="966">
      <c r="A966" s="272"/>
      <c r="B966" s="272"/>
      <c r="C966" s="272"/>
      <c r="D966" s="272"/>
      <c r="E966" s="272"/>
      <c r="F966" s="272"/>
      <c r="G966" s="272"/>
      <c r="H966" s="272"/>
      <c r="I966" s="272"/>
      <c r="J966" s="272"/>
      <c r="K966" s="272"/>
      <c r="L966" s="272"/>
      <c r="M966" s="272"/>
      <c r="N966" s="272"/>
      <c r="O966" s="272"/>
      <c r="P966" s="272"/>
      <c r="Q966" s="272"/>
      <c r="R966" s="272"/>
      <c r="S966" s="272"/>
      <c r="T966" s="272"/>
      <c r="U966" s="272"/>
      <c r="V966" s="272"/>
      <c r="W966" s="272"/>
      <c r="X966" s="272"/>
      <c r="Y966" s="272"/>
      <c r="Z966" s="272"/>
      <c r="AA966" s="272"/>
      <c r="AB966" s="272"/>
      <c r="AC966" s="272"/>
    </row>
    <row r="967">
      <c r="A967" s="272"/>
      <c r="B967" s="272"/>
      <c r="C967" s="272"/>
      <c r="D967" s="272"/>
      <c r="E967" s="272"/>
      <c r="F967" s="272"/>
      <c r="G967" s="272"/>
      <c r="H967" s="272"/>
      <c r="I967" s="272"/>
      <c r="J967" s="272"/>
      <c r="K967" s="272"/>
      <c r="L967" s="272"/>
      <c r="M967" s="272"/>
      <c r="N967" s="272"/>
      <c r="O967" s="272"/>
      <c r="P967" s="272"/>
      <c r="Q967" s="272"/>
      <c r="R967" s="272"/>
      <c r="S967" s="272"/>
      <c r="T967" s="272"/>
      <c r="U967" s="272"/>
      <c r="V967" s="272"/>
      <c r="W967" s="272"/>
      <c r="X967" s="272"/>
      <c r="Y967" s="272"/>
      <c r="Z967" s="272"/>
      <c r="AA967" s="272"/>
      <c r="AB967" s="272"/>
      <c r="AC967" s="272"/>
    </row>
    <row r="968">
      <c r="A968" s="272"/>
      <c r="B968" s="272"/>
      <c r="C968" s="272"/>
      <c r="D968" s="272"/>
      <c r="E968" s="272"/>
      <c r="F968" s="272"/>
      <c r="G968" s="272"/>
      <c r="H968" s="272"/>
      <c r="I968" s="272"/>
      <c r="J968" s="272"/>
      <c r="K968" s="272"/>
      <c r="L968" s="272"/>
      <c r="M968" s="272"/>
      <c r="N968" s="272"/>
      <c r="O968" s="272"/>
      <c r="P968" s="272"/>
      <c r="Q968" s="272"/>
      <c r="R968" s="272"/>
      <c r="S968" s="272"/>
      <c r="T968" s="272"/>
      <c r="U968" s="272"/>
      <c r="V968" s="272"/>
      <c r="W968" s="272"/>
      <c r="X968" s="272"/>
      <c r="Y968" s="272"/>
      <c r="Z968" s="272"/>
      <c r="AA968" s="272"/>
      <c r="AB968" s="272"/>
      <c r="AC968" s="272"/>
    </row>
    <row r="969">
      <c r="A969" s="272"/>
      <c r="B969" s="272"/>
      <c r="C969" s="272"/>
      <c r="D969" s="272"/>
      <c r="E969" s="272"/>
      <c r="F969" s="272"/>
      <c r="G969" s="272"/>
      <c r="H969" s="272"/>
      <c r="I969" s="272"/>
      <c r="J969" s="272"/>
      <c r="K969" s="272"/>
      <c r="L969" s="272"/>
      <c r="M969" s="272"/>
      <c r="N969" s="272"/>
      <c r="O969" s="272"/>
      <c r="P969" s="272"/>
      <c r="Q969" s="272"/>
      <c r="R969" s="272"/>
      <c r="S969" s="272"/>
      <c r="T969" s="272"/>
      <c r="U969" s="272"/>
      <c r="V969" s="272"/>
      <c r="W969" s="272"/>
      <c r="X969" s="272"/>
      <c r="Y969" s="272"/>
      <c r="Z969" s="272"/>
      <c r="AA969" s="272"/>
      <c r="AB969" s="272"/>
      <c r="AC969" s="272"/>
    </row>
    <row r="970">
      <c r="A970" s="272"/>
      <c r="B970" s="272"/>
      <c r="C970" s="272"/>
      <c r="D970" s="272"/>
      <c r="E970" s="272"/>
      <c r="F970" s="272"/>
      <c r="G970" s="272"/>
      <c r="H970" s="272"/>
      <c r="I970" s="272"/>
      <c r="J970" s="272"/>
      <c r="K970" s="272"/>
      <c r="L970" s="272"/>
      <c r="M970" s="272"/>
      <c r="N970" s="272"/>
      <c r="O970" s="272"/>
      <c r="P970" s="272"/>
      <c r="Q970" s="272"/>
      <c r="R970" s="272"/>
      <c r="S970" s="272"/>
      <c r="T970" s="272"/>
      <c r="U970" s="272"/>
      <c r="V970" s="272"/>
      <c r="W970" s="272"/>
      <c r="X970" s="272"/>
      <c r="Y970" s="272"/>
      <c r="Z970" s="272"/>
      <c r="AA970" s="272"/>
      <c r="AB970" s="272"/>
      <c r="AC970" s="272"/>
    </row>
    <row r="971">
      <c r="A971" s="272"/>
      <c r="B971" s="272"/>
      <c r="C971" s="272"/>
      <c r="D971" s="272"/>
      <c r="E971" s="272"/>
      <c r="F971" s="272"/>
      <c r="G971" s="272"/>
      <c r="H971" s="272"/>
      <c r="I971" s="272"/>
      <c r="J971" s="272"/>
      <c r="K971" s="272"/>
      <c r="L971" s="272"/>
      <c r="M971" s="272"/>
      <c r="N971" s="272"/>
      <c r="O971" s="272"/>
      <c r="P971" s="272"/>
      <c r="Q971" s="272"/>
      <c r="R971" s="272"/>
      <c r="S971" s="272"/>
      <c r="T971" s="272"/>
      <c r="U971" s="272"/>
      <c r="V971" s="272"/>
      <c r="W971" s="272"/>
      <c r="X971" s="272"/>
      <c r="Y971" s="272"/>
      <c r="Z971" s="272"/>
      <c r="AA971" s="272"/>
      <c r="AB971" s="272"/>
      <c r="AC971" s="272"/>
    </row>
    <row r="972">
      <c r="A972" s="272"/>
      <c r="B972" s="272"/>
      <c r="C972" s="272"/>
      <c r="D972" s="272"/>
      <c r="E972" s="272"/>
      <c r="F972" s="272"/>
      <c r="G972" s="272"/>
      <c r="H972" s="272"/>
      <c r="I972" s="272"/>
      <c r="J972" s="272"/>
      <c r="K972" s="272"/>
      <c r="L972" s="272"/>
      <c r="M972" s="272"/>
      <c r="N972" s="272"/>
      <c r="O972" s="272"/>
      <c r="P972" s="272"/>
      <c r="Q972" s="272"/>
      <c r="R972" s="272"/>
      <c r="S972" s="272"/>
      <c r="T972" s="272"/>
      <c r="U972" s="272"/>
      <c r="V972" s="272"/>
      <c r="W972" s="272"/>
      <c r="X972" s="272"/>
      <c r="Y972" s="272"/>
      <c r="Z972" s="272"/>
      <c r="AA972" s="272"/>
      <c r="AB972" s="272"/>
      <c r="AC972" s="27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4.86"/>
    <col customWidth="1" min="3" max="3" width="8.57"/>
    <col customWidth="1" min="4" max="4" width="9.0"/>
    <col customWidth="1" min="5" max="5" width="42.71"/>
    <col customWidth="1" min="6" max="6" width="15.43"/>
    <col customWidth="1" min="7" max="7" width="12.86"/>
    <col customWidth="1" min="14" max="14" width="15.43"/>
  </cols>
  <sheetData>
    <row r="1" ht="72.0" customHeight="1">
      <c r="A1" s="279"/>
      <c r="B1" s="280" t="s">
        <v>28</v>
      </c>
      <c r="C1" s="281" t="s">
        <v>627</v>
      </c>
      <c r="D1" s="281" t="s">
        <v>628</v>
      </c>
      <c r="E1" s="282" t="s">
        <v>629</v>
      </c>
      <c r="F1" s="283" t="s">
        <v>630</v>
      </c>
      <c r="G1" s="284" t="s">
        <v>631</v>
      </c>
      <c r="H1" s="283" t="s">
        <v>632</v>
      </c>
      <c r="I1" s="285" t="s">
        <v>633</v>
      </c>
      <c r="O1" s="285"/>
      <c r="U1" s="286"/>
      <c r="V1" s="286"/>
      <c r="W1" s="286"/>
      <c r="X1" s="286"/>
      <c r="Y1" s="286"/>
      <c r="Z1" s="286"/>
      <c r="AA1" s="286"/>
      <c r="AB1" s="286"/>
      <c r="AC1" s="286"/>
      <c r="AD1" s="286"/>
      <c r="AE1" s="286"/>
      <c r="AF1" s="286"/>
      <c r="AG1" s="286"/>
      <c r="AH1" s="286"/>
      <c r="AI1" s="286"/>
      <c r="AJ1" s="286"/>
    </row>
    <row r="2" ht="18.75" hidden="1" customHeight="1">
      <c r="A2" s="287" t="s">
        <v>634</v>
      </c>
      <c r="B2" s="288" t="s">
        <v>635</v>
      </c>
      <c r="C2" s="289"/>
      <c r="D2" s="289"/>
      <c r="E2" s="290"/>
      <c r="F2" s="291"/>
      <c r="G2" s="292"/>
      <c r="H2" s="293"/>
      <c r="I2" s="294" t="s">
        <v>636</v>
      </c>
      <c r="J2" s="295"/>
      <c r="K2" s="295"/>
      <c r="L2" s="295"/>
      <c r="M2" s="295"/>
      <c r="N2" s="296"/>
      <c r="O2" s="297"/>
      <c r="P2" s="297"/>
      <c r="Q2" s="297"/>
      <c r="R2" s="297"/>
      <c r="S2" s="297"/>
      <c r="T2" s="297"/>
      <c r="U2" s="298"/>
      <c r="V2" s="298"/>
      <c r="W2" s="298"/>
      <c r="X2" s="298"/>
      <c r="Y2" s="298"/>
      <c r="Z2" s="298"/>
      <c r="AA2" s="298"/>
      <c r="AB2" s="298"/>
      <c r="AC2" s="298"/>
      <c r="AD2" s="298"/>
      <c r="AE2" s="298"/>
      <c r="AF2" s="298"/>
      <c r="AG2" s="298"/>
      <c r="AH2" s="298"/>
      <c r="AI2" s="298"/>
      <c r="AJ2" s="298"/>
    </row>
    <row r="3" ht="18.75" hidden="1" customHeight="1">
      <c r="A3" s="287" t="s">
        <v>634</v>
      </c>
      <c r="B3" s="299" t="s">
        <v>637</v>
      </c>
      <c r="C3" s="300"/>
      <c r="D3" s="301"/>
      <c r="E3" s="302"/>
      <c r="F3" s="303"/>
      <c r="G3" s="304"/>
      <c r="H3" s="305"/>
      <c r="I3" s="306" t="s">
        <v>638</v>
      </c>
      <c r="J3" s="295"/>
      <c r="K3" s="295"/>
      <c r="L3" s="295"/>
      <c r="M3" s="295"/>
      <c r="N3" s="296"/>
      <c r="O3" s="307"/>
      <c r="P3" s="307"/>
      <c r="Q3" s="307"/>
      <c r="R3" s="307"/>
      <c r="S3" s="307"/>
      <c r="T3" s="307"/>
      <c r="U3" s="308"/>
      <c r="V3" s="308"/>
      <c r="W3" s="308"/>
      <c r="X3" s="308"/>
      <c r="Y3" s="308"/>
      <c r="Z3" s="308"/>
      <c r="AA3" s="308"/>
      <c r="AB3" s="308"/>
      <c r="AC3" s="308"/>
      <c r="AD3" s="308"/>
      <c r="AE3" s="308"/>
      <c r="AF3" s="308"/>
      <c r="AG3" s="308"/>
      <c r="AH3" s="308"/>
      <c r="AI3" s="308"/>
      <c r="AJ3" s="308"/>
    </row>
    <row r="4" ht="18.75" hidden="1" customHeight="1">
      <c r="A4" s="287" t="s">
        <v>634</v>
      </c>
      <c r="B4" s="299" t="s">
        <v>639</v>
      </c>
      <c r="C4" s="300"/>
      <c r="D4" s="301"/>
      <c r="E4" s="302"/>
      <c r="F4" s="303"/>
      <c r="G4" s="304"/>
      <c r="H4" s="305"/>
      <c r="I4" s="306" t="s">
        <v>640</v>
      </c>
      <c r="J4" s="295"/>
      <c r="K4" s="295"/>
      <c r="L4" s="295"/>
      <c r="M4" s="295"/>
      <c r="N4" s="296"/>
      <c r="O4" s="307"/>
      <c r="P4" s="307"/>
      <c r="Q4" s="307"/>
      <c r="R4" s="307"/>
      <c r="S4" s="307"/>
      <c r="T4" s="307"/>
      <c r="U4" s="308"/>
      <c r="V4" s="308"/>
      <c r="W4" s="308"/>
      <c r="X4" s="308"/>
      <c r="Y4" s="308"/>
      <c r="Z4" s="308"/>
      <c r="AA4" s="308"/>
      <c r="AB4" s="308"/>
      <c r="AC4" s="308"/>
      <c r="AD4" s="308"/>
      <c r="AE4" s="308"/>
      <c r="AF4" s="308"/>
      <c r="AG4" s="308"/>
      <c r="AH4" s="308"/>
      <c r="AI4" s="308"/>
      <c r="AJ4" s="308"/>
    </row>
    <row r="5" ht="18.75" hidden="1" customHeight="1">
      <c r="A5" s="287" t="s">
        <v>634</v>
      </c>
      <c r="B5" s="309" t="s">
        <v>641</v>
      </c>
      <c r="C5" s="310"/>
      <c r="D5" s="289"/>
      <c r="E5" s="290"/>
      <c r="F5" s="291"/>
      <c r="G5" s="292"/>
      <c r="H5" s="293"/>
      <c r="I5" s="311" t="s">
        <v>642</v>
      </c>
      <c r="J5" s="312"/>
      <c r="K5" s="312"/>
      <c r="L5" s="312"/>
      <c r="M5" s="312"/>
      <c r="N5" s="313"/>
      <c r="O5" s="297"/>
      <c r="P5" s="297"/>
      <c r="Q5" s="297"/>
      <c r="R5" s="297"/>
      <c r="S5" s="297"/>
      <c r="T5" s="297"/>
      <c r="U5" s="298"/>
      <c r="V5" s="298"/>
      <c r="W5" s="298"/>
      <c r="X5" s="298"/>
      <c r="Y5" s="298"/>
      <c r="Z5" s="298"/>
      <c r="AA5" s="298"/>
      <c r="AB5" s="298"/>
      <c r="AC5" s="298"/>
      <c r="AD5" s="298"/>
      <c r="AE5" s="298"/>
      <c r="AF5" s="298"/>
      <c r="AG5" s="298"/>
      <c r="AH5" s="298"/>
      <c r="AI5" s="298"/>
      <c r="AJ5" s="298"/>
    </row>
    <row r="6" ht="18.75" hidden="1" customHeight="1">
      <c r="A6" s="287" t="s">
        <v>634</v>
      </c>
      <c r="B6" s="314" t="s">
        <v>643</v>
      </c>
      <c r="C6" s="315"/>
      <c r="D6" s="316"/>
      <c r="E6" s="317"/>
      <c r="F6" s="318"/>
      <c r="G6" s="319"/>
      <c r="H6" s="320"/>
      <c r="I6" s="321" t="s">
        <v>644</v>
      </c>
      <c r="J6" s="312"/>
      <c r="K6" s="312"/>
      <c r="L6" s="312"/>
      <c r="M6" s="312"/>
      <c r="N6" s="313"/>
      <c r="O6" s="297"/>
      <c r="P6" s="297"/>
      <c r="Q6" s="297"/>
      <c r="R6" s="297"/>
      <c r="S6" s="297"/>
      <c r="T6" s="297"/>
      <c r="U6" s="298"/>
      <c r="V6" s="298"/>
      <c r="W6" s="298"/>
      <c r="X6" s="298"/>
      <c r="Y6" s="298"/>
      <c r="Z6" s="298"/>
      <c r="AA6" s="298"/>
      <c r="AB6" s="298"/>
      <c r="AC6" s="298"/>
      <c r="AD6" s="298"/>
      <c r="AE6" s="298"/>
      <c r="AF6" s="298"/>
      <c r="AG6" s="298"/>
      <c r="AH6" s="298"/>
      <c r="AI6" s="298"/>
      <c r="AJ6" s="298"/>
    </row>
    <row r="7" ht="18.75" hidden="1" customHeight="1">
      <c r="A7" s="287" t="s">
        <v>634</v>
      </c>
      <c r="B7" s="309" t="s">
        <v>643</v>
      </c>
      <c r="C7" s="322" t="s">
        <v>645</v>
      </c>
      <c r="D7" s="289"/>
      <c r="E7" s="290"/>
      <c r="F7" s="291"/>
      <c r="G7" s="292"/>
      <c r="H7" s="293"/>
      <c r="I7" s="323" t="s">
        <v>646</v>
      </c>
      <c r="J7" s="312"/>
      <c r="K7" s="312"/>
      <c r="L7" s="312"/>
      <c r="M7" s="312"/>
      <c r="N7" s="313"/>
      <c r="O7" s="297"/>
      <c r="P7" s="297"/>
      <c r="Q7" s="297"/>
      <c r="R7" s="297"/>
      <c r="S7" s="297"/>
      <c r="T7" s="297"/>
      <c r="U7" s="298"/>
      <c r="V7" s="298"/>
      <c r="W7" s="298"/>
      <c r="X7" s="298"/>
      <c r="Y7" s="298"/>
      <c r="Z7" s="298"/>
      <c r="AA7" s="298"/>
      <c r="AB7" s="298"/>
      <c r="AC7" s="298"/>
      <c r="AD7" s="298"/>
      <c r="AE7" s="298"/>
      <c r="AF7" s="298"/>
      <c r="AG7" s="298"/>
      <c r="AH7" s="298"/>
      <c r="AI7" s="298"/>
      <c r="AJ7" s="298"/>
    </row>
    <row r="8" ht="18.75" hidden="1" customHeight="1">
      <c r="A8" s="287" t="s">
        <v>634</v>
      </c>
      <c r="B8" s="309" t="s">
        <v>643</v>
      </c>
      <c r="C8" s="322" t="s">
        <v>645</v>
      </c>
      <c r="D8" s="310" t="s">
        <v>645</v>
      </c>
      <c r="E8" s="290" t="s">
        <v>647</v>
      </c>
      <c r="F8" s="291"/>
      <c r="G8" s="292"/>
      <c r="H8" s="293"/>
      <c r="I8" s="306" t="s">
        <v>648</v>
      </c>
      <c r="J8" s="295"/>
      <c r="K8" s="295"/>
      <c r="L8" s="295"/>
      <c r="M8" s="295"/>
      <c r="N8" s="296"/>
      <c r="O8" s="297"/>
      <c r="P8" s="297"/>
      <c r="Q8" s="297"/>
      <c r="R8" s="297"/>
      <c r="S8" s="297"/>
      <c r="T8" s="297"/>
      <c r="U8" s="298"/>
      <c r="V8" s="298"/>
      <c r="W8" s="298"/>
      <c r="X8" s="298"/>
      <c r="Y8" s="298"/>
      <c r="Z8" s="298"/>
      <c r="AA8" s="298"/>
      <c r="AB8" s="298"/>
      <c r="AC8" s="298"/>
      <c r="AD8" s="298"/>
      <c r="AE8" s="298"/>
      <c r="AF8" s="298"/>
      <c r="AG8" s="298"/>
      <c r="AH8" s="298"/>
      <c r="AI8" s="298"/>
      <c r="AJ8" s="298"/>
    </row>
    <row r="9" ht="18.75" hidden="1" customHeight="1">
      <c r="A9" s="287" t="s">
        <v>634</v>
      </c>
      <c r="B9" s="309" t="s">
        <v>643</v>
      </c>
      <c r="C9" s="322" t="s">
        <v>645</v>
      </c>
      <c r="D9" s="310" t="s">
        <v>645</v>
      </c>
      <c r="E9" s="290" t="s">
        <v>647</v>
      </c>
      <c r="F9" s="291"/>
      <c r="G9" s="292"/>
      <c r="H9" s="293"/>
      <c r="I9" s="324" t="s">
        <v>649</v>
      </c>
      <c r="J9" s="312"/>
      <c r="K9" s="312"/>
      <c r="L9" s="312"/>
      <c r="M9" s="312"/>
      <c r="N9" s="313"/>
      <c r="O9" s="297"/>
      <c r="P9" s="297"/>
      <c r="Q9" s="297"/>
      <c r="R9" s="297"/>
      <c r="S9" s="297"/>
      <c r="T9" s="297"/>
      <c r="U9" s="298"/>
      <c r="V9" s="298"/>
      <c r="W9" s="298"/>
      <c r="X9" s="298"/>
      <c r="Y9" s="298"/>
      <c r="Z9" s="298"/>
      <c r="AA9" s="298"/>
      <c r="AB9" s="298"/>
      <c r="AC9" s="298"/>
      <c r="AD9" s="298"/>
      <c r="AE9" s="298"/>
      <c r="AF9" s="298"/>
      <c r="AG9" s="298"/>
      <c r="AH9" s="298"/>
      <c r="AI9" s="298"/>
      <c r="AJ9" s="298"/>
    </row>
    <row r="10" ht="18.75" hidden="1" customHeight="1">
      <c r="A10" s="287" t="s">
        <v>634</v>
      </c>
      <c r="B10" s="309" t="s">
        <v>643</v>
      </c>
      <c r="C10" s="322" t="s">
        <v>645</v>
      </c>
      <c r="D10" s="310" t="s">
        <v>645</v>
      </c>
      <c r="E10" s="290" t="s">
        <v>647</v>
      </c>
      <c r="F10" s="291"/>
      <c r="G10" s="292"/>
      <c r="H10" s="293"/>
      <c r="I10" s="324" t="s">
        <v>650</v>
      </c>
      <c r="J10" s="312"/>
      <c r="K10" s="312"/>
      <c r="L10" s="312"/>
      <c r="M10" s="312"/>
      <c r="N10" s="313"/>
      <c r="O10" s="297"/>
      <c r="P10" s="297"/>
      <c r="Q10" s="297"/>
      <c r="R10" s="297"/>
      <c r="S10" s="297"/>
      <c r="T10" s="297"/>
      <c r="U10" s="298"/>
      <c r="V10" s="298"/>
      <c r="W10" s="298"/>
      <c r="X10" s="298"/>
      <c r="Y10" s="298"/>
      <c r="Z10" s="298"/>
      <c r="AA10" s="298"/>
      <c r="AB10" s="298"/>
      <c r="AC10" s="298"/>
      <c r="AD10" s="298"/>
      <c r="AE10" s="298"/>
      <c r="AF10" s="298"/>
      <c r="AG10" s="298"/>
      <c r="AH10" s="298"/>
      <c r="AI10" s="298"/>
      <c r="AJ10" s="298"/>
    </row>
    <row r="11" ht="18.75" hidden="1" customHeight="1">
      <c r="A11" s="287" t="s">
        <v>634</v>
      </c>
      <c r="B11" s="309" t="s">
        <v>643</v>
      </c>
      <c r="C11" s="322" t="s">
        <v>645</v>
      </c>
      <c r="D11" s="310" t="s">
        <v>645</v>
      </c>
      <c r="E11" s="290" t="s">
        <v>647</v>
      </c>
      <c r="F11" s="291"/>
      <c r="G11" s="292"/>
      <c r="H11" s="293"/>
      <c r="I11" s="324" t="s">
        <v>651</v>
      </c>
      <c r="J11" s="312"/>
      <c r="K11" s="312"/>
      <c r="L11" s="312"/>
      <c r="M11" s="312"/>
      <c r="N11" s="313"/>
      <c r="O11" s="297"/>
      <c r="P11" s="297"/>
      <c r="Q11" s="297"/>
      <c r="R11" s="297"/>
      <c r="S11" s="297"/>
      <c r="T11" s="297"/>
      <c r="U11" s="298"/>
      <c r="V11" s="298"/>
      <c r="W11" s="298"/>
      <c r="X11" s="298"/>
      <c r="Y11" s="298"/>
      <c r="Z11" s="298"/>
      <c r="AA11" s="298"/>
      <c r="AB11" s="298"/>
      <c r="AC11" s="298"/>
      <c r="AD11" s="298"/>
      <c r="AE11" s="298"/>
      <c r="AF11" s="298"/>
      <c r="AG11" s="298"/>
      <c r="AH11" s="298"/>
      <c r="AI11" s="298"/>
      <c r="AJ11" s="298"/>
    </row>
    <row r="12" ht="18.75" hidden="1" customHeight="1">
      <c r="A12" s="287" t="s">
        <v>634</v>
      </c>
      <c r="B12" s="309" t="s">
        <v>643</v>
      </c>
      <c r="C12" s="322" t="s">
        <v>645</v>
      </c>
      <c r="D12" s="310" t="s">
        <v>645</v>
      </c>
      <c r="E12" s="290" t="s">
        <v>647</v>
      </c>
      <c r="F12" s="291"/>
      <c r="G12" s="292"/>
      <c r="H12" s="293"/>
      <c r="I12" s="324" t="s">
        <v>652</v>
      </c>
      <c r="J12" s="312"/>
      <c r="K12" s="312"/>
      <c r="L12" s="312"/>
      <c r="M12" s="312"/>
      <c r="N12" s="313"/>
      <c r="O12" s="297"/>
      <c r="P12" s="297"/>
      <c r="Q12" s="297"/>
      <c r="R12" s="297"/>
      <c r="S12" s="297"/>
      <c r="T12" s="297"/>
      <c r="U12" s="298"/>
      <c r="V12" s="298"/>
      <c r="W12" s="298"/>
      <c r="X12" s="298"/>
      <c r="Y12" s="298"/>
      <c r="Z12" s="298"/>
      <c r="AA12" s="298"/>
      <c r="AB12" s="298"/>
      <c r="AC12" s="298"/>
      <c r="AD12" s="298"/>
      <c r="AE12" s="298"/>
      <c r="AF12" s="298"/>
      <c r="AG12" s="298"/>
      <c r="AH12" s="298"/>
      <c r="AI12" s="298"/>
      <c r="AJ12" s="298"/>
    </row>
    <row r="13" ht="18.75" hidden="1" customHeight="1">
      <c r="A13" s="287" t="s">
        <v>634</v>
      </c>
      <c r="B13" s="309" t="s">
        <v>643</v>
      </c>
      <c r="C13" s="322" t="s">
        <v>645</v>
      </c>
      <c r="D13" s="310" t="s">
        <v>653</v>
      </c>
      <c r="E13" s="290" t="s">
        <v>647</v>
      </c>
      <c r="F13" s="291"/>
      <c r="G13" s="292"/>
      <c r="H13" s="293"/>
      <c r="I13" s="294" t="s">
        <v>654</v>
      </c>
      <c r="J13" s="295"/>
      <c r="K13" s="295"/>
      <c r="L13" s="295"/>
      <c r="M13" s="295"/>
      <c r="N13" s="296"/>
      <c r="O13" s="297"/>
      <c r="P13" s="297"/>
      <c r="Q13" s="297"/>
      <c r="R13" s="297"/>
      <c r="S13" s="297"/>
      <c r="T13" s="297"/>
      <c r="U13" s="298"/>
      <c r="V13" s="298"/>
      <c r="W13" s="298"/>
      <c r="X13" s="298"/>
      <c r="Y13" s="298"/>
      <c r="Z13" s="298"/>
      <c r="AA13" s="298"/>
      <c r="AB13" s="298"/>
      <c r="AC13" s="298"/>
      <c r="AD13" s="298"/>
      <c r="AE13" s="298"/>
      <c r="AF13" s="298"/>
      <c r="AG13" s="298"/>
      <c r="AH13" s="298"/>
      <c r="AI13" s="298"/>
      <c r="AJ13" s="298"/>
    </row>
    <row r="14" ht="18.75" hidden="1" customHeight="1">
      <c r="A14" s="287" t="s">
        <v>634</v>
      </c>
      <c r="B14" s="309" t="s">
        <v>643</v>
      </c>
      <c r="C14" s="322" t="s">
        <v>645</v>
      </c>
      <c r="D14" s="310" t="s">
        <v>655</v>
      </c>
      <c r="E14" s="290" t="s">
        <v>647</v>
      </c>
      <c r="F14" s="291"/>
      <c r="G14" s="292"/>
      <c r="H14" s="293"/>
      <c r="I14" s="306" t="s">
        <v>656</v>
      </c>
      <c r="J14" s="295"/>
      <c r="K14" s="295"/>
      <c r="L14" s="295"/>
      <c r="M14" s="295"/>
      <c r="N14" s="296"/>
      <c r="O14" s="297"/>
      <c r="P14" s="297"/>
      <c r="Q14" s="297"/>
      <c r="R14" s="297"/>
      <c r="S14" s="297"/>
      <c r="T14" s="297"/>
      <c r="U14" s="298"/>
      <c r="V14" s="298"/>
      <c r="W14" s="298"/>
      <c r="X14" s="298"/>
      <c r="Y14" s="298"/>
      <c r="Z14" s="298"/>
      <c r="AA14" s="298"/>
      <c r="AB14" s="298"/>
      <c r="AC14" s="298"/>
      <c r="AD14" s="298"/>
      <c r="AE14" s="298"/>
      <c r="AF14" s="298"/>
      <c r="AG14" s="298"/>
      <c r="AH14" s="298"/>
      <c r="AI14" s="298"/>
      <c r="AJ14" s="298"/>
    </row>
    <row r="15" ht="18.75" hidden="1" customHeight="1">
      <c r="A15" s="287" t="s">
        <v>634</v>
      </c>
      <c r="B15" s="309" t="s">
        <v>643</v>
      </c>
      <c r="C15" s="322" t="s">
        <v>645</v>
      </c>
      <c r="D15" s="310" t="s">
        <v>657</v>
      </c>
      <c r="E15" s="290" t="s">
        <v>647</v>
      </c>
      <c r="F15" s="291"/>
      <c r="G15" s="292"/>
      <c r="H15" s="293"/>
      <c r="I15" s="306" t="s">
        <v>658</v>
      </c>
      <c r="J15" s="295"/>
      <c r="K15" s="295"/>
      <c r="L15" s="295"/>
      <c r="M15" s="295"/>
      <c r="N15" s="296"/>
      <c r="O15" s="297"/>
      <c r="P15" s="297"/>
      <c r="Q15" s="297"/>
      <c r="R15" s="297"/>
      <c r="S15" s="297"/>
      <c r="T15" s="297"/>
      <c r="U15" s="298"/>
      <c r="V15" s="298"/>
      <c r="W15" s="298"/>
      <c r="X15" s="298"/>
      <c r="Y15" s="298"/>
      <c r="Z15" s="298"/>
      <c r="AA15" s="298"/>
      <c r="AB15" s="298"/>
      <c r="AC15" s="298"/>
      <c r="AD15" s="298"/>
      <c r="AE15" s="298"/>
      <c r="AF15" s="298"/>
      <c r="AG15" s="298"/>
      <c r="AH15" s="298"/>
      <c r="AI15" s="298"/>
      <c r="AJ15" s="298"/>
    </row>
    <row r="16" ht="18.75" hidden="1" customHeight="1">
      <c r="A16" s="287" t="s">
        <v>634</v>
      </c>
      <c r="B16" s="309" t="s">
        <v>643</v>
      </c>
      <c r="C16" s="322" t="s">
        <v>645</v>
      </c>
      <c r="D16" s="310" t="s">
        <v>659</v>
      </c>
      <c r="E16" s="290" t="s">
        <v>647</v>
      </c>
      <c r="F16" s="291"/>
      <c r="G16" s="292"/>
      <c r="H16" s="293"/>
      <c r="I16" s="294" t="s">
        <v>660</v>
      </c>
      <c r="J16" s="295"/>
      <c r="K16" s="295"/>
      <c r="L16" s="295"/>
      <c r="M16" s="295"/>
      <c r="N16" s="296"/>
      <c r="O16" s="297"/>
      <c r="P16" s="297"/>
      <c r="Q16" s="297"/>
      <c r="R16" s="297"/>
      <c r="S16" s="297"/>
      <c r="T16" s="297"/>
      <c r="U16" s="298"/>
      <c r="V16" s="298"/>
      <c r="W16" s="298"/>
      <c r="X16" s="298"/>
      <c r="Y16" s="298"/>
      <c r="Z16" s="298"/>
      <c r="AA16" s="298"/>
      <c r="AB16" s="298"/>
      <c r="AC16" s="298"/>
      <c r="AD16" s="298"/>
      <c r="AE16" s="298"/>
      <c r="AF16" s="298"/>
      <c r="AG16" s="298"/>
      <c r="AH16" s="298"/>
      <c r="AI16" s="298"/>
      <c r="AJ16" s="298"/>
    </row>
    <row r="17" ht="18.75" hidden="1" customHeight="1">
      <c r="A17" s="287" t="s">
        <v>634</v>
      </c>
      <c r="B17" s="309" t="s">
        <v>643</v>
      </c>
      <c r="C17" s="325" t="s">
        <v>653</v>
      </c>
      <c r="D17" s="310"/>
      <c r="E17" s="290"/>
      <c r="F17" s="291"/>
      <c r="G17" s="292"/>
      <c r="H17" s="293"/>
      <c r="I17" s="326" t="s">
        <v>661</v>
      </c>
      <c r="J17" s="312"/>
      <c r="K17" s="312"/>
      <c r="L17" s="312"/>
      <c r="M17" s="312"/>
      <c r="N17" s="313"/>
      <c r="O17" s="297"/>
      <c r="P17" s="297"/>
      <c r="Q17" s="297"/>
      <c r="R17" s="297"/>
      <c r="S17" s="297"/>
      <c r="T17" s="297"/>
      <c r="U17" s="298"/>
      <c r="V17" s="298"/>
      <c r="W17" s="298"/>
      <c r="X17" s="298"/>
      <c r="Y17" s="298"/>
      <c r="Z17" s="298"/>
      <c r="AA17" s="298"/>
      <c r="AB17" s="298"/>
      <c r="AC17" s="298"/>
      <c r="AD17" s="298"/>
      <c r="AE17" s="298"/>
      <c r="AF17" s="298"/>
      <c r="AG17" s="298"/>
      <c r="AH17" s="298"/>
      <c r="AI17" s="298"/>
      <c r="AJ17" s="298"/>
    </row>
    <row r="18" ht="18.75" hidden="1" customHeight="1">
      <c r="A18" s="287" t="s">
        <v>634</v>
      </c>
      <c r="B18" s="309" t="s">
        <v>643</v>
      </c>
      <c r="C18" s="325" t="s">
        <v>653</v>
      </c>
      <c r="D18" s="310" t="s">
        <v>662</v>
      </c>
      <c r="E18" s="290" t="s">
        <v>647</v>
      </c>
      <c r="F18" s="291"/>
      <c r="G18" s="292"/>
      <c r="H18" s="293"/>
      <c r="I18" s="294" t="s">
        <v>663</v>
      </c>
      <c r="J18" s="295"/>
      <c r="K18" s="295"/>
      <c r="L18" s="295"/>
      <c r="M18" s="295"/>
      <c r="N18" s="296"/>
      <c r="O18" s="297"/>
      <c r="P18" s="297"/>
      <c r="Q18" s="297"/>
      <c r="R18" s="297"/>
      <c r="S18" s="297"/>
      <c r="T18" s="297"/>
      <c r="U18" s="298"/>
      <c r="V18" s="298"/>
      <c r="W18" s="298"/>
      <c r="X18" s="298"/>
      <c r="Y18" s="298"/>
      <c r="Z18" s="298"/>
      <c r="AA18" s="298"/>
      <c r="AB18" s="298"/>
      <c r="AC18" s="298"/>
      <c r="AD18" s="298"/>
      <c r="AE18" s="298"/>
      <c r="AF18" s="298"/>
      <c r="AG18" s="298"/>
      <c r="AH18" s="298"/>
      <c r="AI18" s="298"/>
      <c r="AJ18" s="298"/>
    </row>
    <row r="19" ht="18.75" hidden="1" customHeight="1">
      <c r="A19" s="287" t="s">
        <v>634</v>
      </c>
      <c r="B19" s="309" t="s">
        <v>643</v>
      </c>
      <c r="C19" s="325" t="s">
        <v>653</v>
      </c>
      <c r="D19" s="310" t="s">
        <v>664</v>
      </c>
      <c r="E19" s="290" t="s">
        <v>647</v>
      </c>
      <c r="F19" s="291"/>
      <c r="G19" s="292"/>
      <c r="H19" s="293"/>
      <c r="I19" s="294" t="s">
        <v>665</v>
      </c>
      <c r="J19" s="295"/>
      <c r="K19" s="295"/>
      <c r="L19" s="295"/>
      <c r="M19" s="295"/>
      <c r="N19" s="296"/>
      <c r="O19" s="297"/>
      <c r="P19" s="297"/>
      <c r="Q19" s="297"/>
      <c r="R19" s="297"/>
      <c r="S19" s="297"/>
      <c r="T19" s="297"/>
      <c r="U19" s="298"/>
      <c r="V19" s="298"/>
      <c r="W19" s="298"/>
      <c r="X19" s="298"/>
      <c r="Y19" s="298"/>
      <c r="Z19" s="298"/>
      <c r="AA19" s="298"/>
      <c r="AB19" s="298"/>
      <c r="AC19" s="298"/>
      <c r="AD19" s="298"/>
      <c r="AE19" s="298"/>
      <c r="AF19" s="298"/>
      <c r="AG19" s="298"/>
      <c r="AH19" s="298"/>
      <c r="AI19" s="298"/>
      <c r="AJ19" s="298"/>
    </row>
    <row r="20" ht="18.75" hidden="1" customHeight="1">
      <c r="A20" s="287" t="s">
        <v>634</v>
      </c>
      <c r="B20" s="309" t="s">
        <v>643</v>
      </c>
      <c r="C20" s="325" t="s">
        <v>653</v>
      </c>
      <c r="D20" s="310" t="s">
        <v>666</v>
      </c>
      <c r="E20" s="290" t="s">
        <v>647</v>
      </c>
      <c r="F20" s="291"/>
      <c r="G20" s="292"/>
      <c r="H20" s="293"/>
      <c r="I20" s="294" t="s">
        <v>667</v>
      </c>
      <c r="J20" s="295"/>
      <c r="K20" s="295"/>
      <c r="L20" s="295"/>
      <c r="M20" s="295"/>
      <c r="N20" s="296"/>
      <c r="O20" s="297"/>
      <c r="P20" s="297"/>
      <c r="Q20" s="297"/>
      <c r="R20" s="297"/>
      <c r="S20" s="297"/>
      <c r="T20" s="297"/>
      <c r="U20" s="298"/>
      <c r="V20" s="298"/>
      <c r="W20" s="298"/>
      <c r="X20" s="298"/>
      <c r="Y20" s="298"/>
      <c r="Z20" s="298"/>
      <c r="AA20" s="298"/>
      <c r="AB20" s="298"/>
      <c r="AC20" s="298"/>
      <c r="AD20" s="298"/>
      <c r="AE20" s="298"/>
      <c r="AF20" s="298"/>
      <c r="AG20" s="298"/>
      <c r="AH20" s="298"/>
      <c r="AI20" s="298"/>
      <c r="AJ20" s="298"/>
    </row>
    <row r="21" ht="18.75" hidden="1" customHeight="1">
      <c r="A21" s="287" t="s">
        <v>634</v>
      </c>
      <c r="B21" s="309" t="s">
        <v>643</v>
      </c>
      <c r="C21" s="325" t="s">
        <v>653</v>
      </c>
      <c r="D21" s="310" t="s">
        <v>668</v>
      </c>
      <c r="E21" s="290" t="s">
        <v>647</v>
      </c>
      <c r="F21" s="291"/>
      <c r="G21" s="292"/>
      <c r="H21" s="293"/>
      <c r="I21" s="311" t="s">
        <v>669</v>
      </c>
      <c r="J21" s="312"/>
      <c r="K21" s="312"/>
      <c r="L21" s="312"/>
      <c r="M21" s="312"/>
      <c r="N21" s="313"/>
      <c r="O21" s="297"/>
      <c r="P21" s="297"/>
      <c r="Q21" s="297"/>
      <c r="R21" s="297"/>
      <c r="S21" s="297"/>
      <c r="T21" s="297"/>
      <c r="U21" s="298"/>
      <c r="V21" s="298"/>
      <c r="W21" s="298"/>
      <c r="X21" s="298"/>
      <c r="Y21" s="298"/>
      <c r="Z21" s="298"/>
      <c r="AA21" s="298"/>
      <c r="AB21" s="298"/>
      <c r="AC21" s="298"/>
      <c r="AD21" s="298"/>
      <c r="AE21" s="298"/>
      <c r="AF21" s="298"/>
      <c r="AG21" s="298"/>
      <c r="AH21" s="298"/>
      <c r="AI21" s="298"/>
      <c r="AJ21" s="298"/>
    </row>
    <row r="22" ht="18.75" hidden="1" customHeight="1">
      <c r="A22" s="287" t="s">
        <v>634</v>
      </c>
      <c r="B22" s="309" t="s">
        <v>643</v>
      </c>
      <c r="C22" s="325" t="s">
        <v>653</v>
      </c>
      <c r="D22" s="310" t="s">
        <v>670</v>
      </c>
      <c r="E22" s="290" t="s">
        <v>647</v>
      </c>
      <c r="F22" s="291"/>
      <c r="G22" s="292"/>
      <c r="H22" s="293"/>
      <c r="I22" s="324" t="s">
        <v>671</v>
      </c>
      <c r="J22" s="312"/>
      <c r="K22" s="312"/>
      <c r="L22" s="312"/>
      <c r="M22" s="312"/>
      <c r="N22" s="313"/>
      <c r="O22" s="297"/>
      <c r="P22" s="297"/>
      <c r="Q22" s="297"/>
      <c r="R22" s="297"/>
      <c r="S22" s="297"/>
      <c r="T22" s="297"/>
      <c r="U22" s="298"/>
      <c r="V22" s="298"/>
      <c r="W22" s="298"/>
      <c r="X22" s="298"/>
      <c r="Y22" s="298"/>
      <c r="Z22" s="298"/>
      <c r="AA22" s="298"/>
      <c r="AB22" s="298"/>
      <c r="AC22" s="298"/>
      <c r="AD22" s="298"/>
      <c r="AE22" s="298"/>
      <c r="AF22" s="298"/>
      <c r="AG22" s="298"/>
      <c r="AH22" s="298"/>
      <c r="AI22" s="298"/>
      <c r="AJ22" s="298"/>
    </row>
    <row r="23" ht="18.75" hidden="1" customHeight="1">
      <c r="A23" s="287" t="s">
        <v>634</v>
      </c>
      <c r="B23" s="309" t="s">
        <v>643</v>
      </c>
      <c r="C23" s="325" t="s">
        <v>653</v>
      </c>
      <c r="D23" s="310" t="s">
        <v>672</v>
      </c>
      <c r="E23" s="290" t="s">
        <v>647</v>
      </c>
      <c r="F23" s="291"/>
      <c r="G23" s="292"/>
      <c r="H23" s="293"/>
      <c r="I23" s="324" t="s">
        <v>673</v>
      </c>
      <c r="J23" s="312"/>
      <c r="K23" s="312"/>
      <c r="L23" s="312"/>
      <c r="M23" s="312"/>
      <c r="N23" s="313"/>
      <c r="O23" s="297"/>
      <c r="P23" s="297"/>
      <c r="Q23" s="297"/>
      <c r="R23" s="297"/>
      <c r="S23" s="297"/>
      <c r="T23" s="297"/>
      <c r="U23" s="298"/>
      <c r="V23" s="298"/>
      <c r="W23" s="298"/>
      <c r="X23" s="298"/>
      <c r="Y23" s="298"/>
      <c r="Z23" s="298"/>
      <c r="AA23" s="298"/>
      <c r="AB23" s="298"/>
      <c r="AC23" s="298"/>
      <c r="AD23" s="298"/>
      <c r="AE23" s="298"/>
      <c r="AF23" s="298"/>
      <c r="AG23" s="298"/>
      <c r="AH23" s="298"/>
      <c r="AI23" s="298"/>
      <c r="AJ23" s="298"/>
    </row>
    <row r="24" ht="18.75" hidden="1" customHeight="1">
      <c r="A24" s="287"/>
      <c r="B24" s="314" t="s">
        <v>674</v>
      </c>
      <c r="C24" s="315"/>
      <c r="D24" s="315"/>
      <c r="E24" s="317"/>
      <c r="F24" s="318"/>
      <c r="G24" s="319"/>
      <c r="H24" s="320"/>
      <c r="I24" s="327" t="s">
        <v>675</v>
      </c>
      <c r="J24" s="312"/>
      <c r="K24" s="312"/>
      <c r="L24" s="312"/>
      <c r="M24" s="312"/>
      <c r="N24" s="313"/>
      <c r="O24" s="297"/>
      <c r="P24" s="297"/>
      <c r="Q24" s="297"/>
      <c r="R24" s="297"/>
      <c r="S24" s="297"/>
      <c r="T24" s="297"/>
      <c r="U24" s="298"/>
      <c r="V24" s="298"/>
      <c r="W24" s="298"/>
      <c r="X24" s="298"/>
      <c r="Y24" s="298"/>
      <c r="Z24" s="298"/>
      <c r="AA24" s="298"/>
      <c r="AB24" s="298"/>
      <c r="AC24" s="298"/>
      <c r="AD24" s="298"/>
      <c r="AE24" s="298"/>
      <c r="AF24" s="298"/>
      <c r="AG24" s="298"/>
      <c r="AH24" s="298"/>
      <c r="AI24" s="298"/>
      <c r="AJ24" s="298"/>
    </row>
    <row r="25" ht="18.75" hidden="1" customHeight="1">
      <c r="A25" s="287"/>
      <c r="B25" s="309" t="s">
        <v>674</v>
      </c>
      <c r="C25" s="310" t="s">
        <v>674</v>
      </c>
      <c r="D25" s="310" t="s">
        <v>674</v>
      </c>
      <c r="E25" s="290" t="s">
        <v>647</v>
      </c>
      <c r="F25" s="291"/>
      <c r="G25" s="292"/>
      <c r="H25" s="293"/>
      <c r="I25" s="294" t="s">
        <v>676</v>
      </c>
      <c r="J25" s="295"/>
      <c r="K25" s="295"/>
      <c r="L25" s="295"/>
      <c r="M25" s="295"/>
      <c r="N25" s="296"/>
      <c r="O25" s="297"/>
      <c r="P25" s="297"/>
      <c r="Q25" s="297"/>
      <c r="R25" s="297"/>
      <c r="S25" s="297"/>
      <c r="T25" s="297"/>
      <c r="U25" s="298"/>
      <c r="V25" s="298"/>
      <c r="W25" s="298"/>
      <c r="X25" s="298"/>
      <c r="Y25" s="298"/>
      <c r="Z25" s="298"/>
      <c r="AA25" s="298"/>
      <c r="AB25" s="298"/>
      <c r="AC25" s="298"/>
      <c r="AD25" s="298"/>
      <c r="AE25" s="298"/>
      <c r="AF25" s="298"/>
      <c r="AG25" s="298"/>
      <c r="AH25" s="298"/>
      <c r="AI25" s="298"/>
      <c r="AJ25" s="298"/>
    </row>
    <row r="26" ht="18.75" hidden="1" customHeight="1">
      <c r="A26" s="287"/>
      <c r="B26" s="314" t="s">
        <v>677</v>
      </c>
      <c r="C26" s="315"/>
      <c r="D26" s="315"/>
      <c r="E26" s="317"/>
      <c r="F26" s="318"/>
      <c r="G26" s="319"/>
      <c r="H26" s="320"/>
      <c r="I26" s="328" t="s">
        <v>678</v>
      </c>
      <c r="J26" s="295"/>
      <c r="K26" s="295"/>
      <c r="L26" s="295"/>
      <c r="M26" s="295"/>
      <c r="N26" s="296"/>
      <c r="O26" s="297"/>
      <c r="P26" s="297"/>
      <c r="Q26" s="297"/>
      <c r="R26" s="297"/>
      <c r="S26" s="297"/>
      <c r="T26" s="297"/>
      <c r="U26" s="298"/>
      <c r="V26" s="298"/>
      <c r="W26" s="298"/>
      <c r="X26" s="298"/>
      <c r="Y26" s="298"/>
      <c r="Z26" s="298"/>
      <c r="AA26" s="298"/>
      <c r="AB26" s="298"/>
      <c r="AC26" s="298"/>
      <c r="AD26" s="298"/>
      <c r="AE26" s="298"/>
      <c r="AF26" s="298"/>
      <c r="AG26" s="298"/>
      <c r="AH26" s="298"/>
      <c r="AI26" s="298"/>
      <c r="AJ26" s="298"/>
    </row>
    <row r="27" ht="18.75" hidden="1" customHeight="1">
      <c r="A27" s="287"/>
      <c r="B27" s="309" t="s">
        <v>677</v>
      </c>
      <c r="C27" s="310" t="s">
        <v>677</v>
      </c>
      <c r="D27" s="310" t="s">
        <v>679</v>
      </c>
      <c r="E27" s="290"/>
      <c r="F27" s="291"/>
      <c r="G27" s="292"/>
      <c r="H27" s="293"/>
      <c r="I27" s="324" t="s">
        <v>680</v>
      </c>
      <c r="J27" s="312"/>
      <c r="K27" s="312"/>
      <c r="L27" s="312"/>
      <c r="M27" s="312"/>
      <c r="N27" s="313"/>
      <c r="O27" s="297"/>
      <c r="P27" s="297"/>
      <c r="Q27" s="297"/>
      <c r="R27" s="297"/>
      <c r="S27" s="297"/>
      <c r="T27" s="297"/>
      <c r="U27" s="298"/>
      <c r="V27" s="298"/>
      <c r="W27" s="298"/>
      <c r="X27" s="298"/>
      <c r="Y27" s="298"/>
      <c r="Z27" s="298"/>
      <c r="AA27" s="298"/>
      <c r="AB27" s="298"/>
      <c r="AC27" s="298"/>
      <c r="AD27" s="298"/>
      <c r="AE27" s="298"/>
      <c r="AF27" s="298"/>
      <c r="AG27" s="298"/>
      <c r="AH27" s="298"/>
      <c r="AI27" s="298"/>
      <c r="AJ27" s="298"/>
    </row>
    <row r="28" ht="18.75" hidden="1" customHeight="1">
      <c r="A28" s="287"/>
      <c r="B28" s="309" t="s">
        <v>677</v>
      </c>
      <c r="C28" s="310" t="s">
        <v>677</v>
      </c>
      <c r="D28" s="310" t="s">
        <v>681</v>
      </c>
      <c r="E28" s="290"/>
      <c r="F28" s="291"/>
      <c r="G28" s="292"/>
      <c r="H28" s="293"/>
      <c r="I28" s="294" t="s">
        <v>682</v>
      </c>
      <c r="J28" s="295"/>
      <c r="K28" s="295"/>
      <c r="L28" s="295"/>
      <c r="M28" s="295"/>
      <c r="N28" s="296"/>
      <c r="O28" s="297"/>
      <c r="P28" s="297"/>
      <c r="Q28" s="297"/>
      <c r="R28" s="297"/>
      <c r="S28" s="297"/>
      <c r="T28" s="297"/>
      <c r="U28" s="298"/>
      <c r="V28" s="298"/>
      <c r="W28" s="298"/>
      <c r="X28" s="298"/>
      <c r="Y28" s="298"/>
      <c r="Z28" s="298"/>
      <c r="AA28" s="298"/>
      <c r="AB28" s="298"/>
      <c r="AC28" s="298"/>
      <c r="AD28" s="298"/>
      <c r="AE28" s="298"/>
      <c r="AF28" s="298"/>
      <c r="AG28" s="298"/>
      <c r="AH28" s="298"/>
      <c r="AI28" s="298"/>
      <c r="AJ28" s="298"/>
    </row>
    <row r="29" ht="18.75" hidden="1" customHeight="1">
      <c r="A29" s="287"/>
      <c r="B29" s="314" t="s">
        <v>683</v>
      </c>
      <c r="C29" s="315"/>
      <c r="D29" s="315"/>
      <c r="E29" s="317"/>
      <c r="F29" s="318"/>
      <c r="G29" s="319"/>
      <c r="H29" s="320"/>
      <c r="I29" s="329" t="s">
        <v>684</v>
      </c>
      <c r="J29" s="295"/>
      <c r="K29" s="295"/>
      <c r="L29" s="295"/>
      <c r="M29" s="295"/>
      <c r="N29" s="296"/>
      <c r="O29" s="297"/>
      <c r="P29" s="297"/>
      <c r="Q29" s="297"/>
      <c r="R29" s="297"/>
      <c r="S29" s="297"/>
      <c r="T29" s="297"/>
      <c r="U29" s="298"/>
      <c r="V29" s="298"/>
      <c r="W29" s="298"/>
      <c r="X29" s="298"/>
      <c r="Y29" s="298"/>
      <c r="Z29" s="298"/>
      <c r="AA29" s="298"/>
      <c r="AB29" s="298"/>
      <c r="AC29" s="298"/>
      <c r="AD29" s="298"/>
      <c r="AE29" s="298"/>
      <c r="AF29" s="298"/>
      <c r="AG29" s="298"/>
      <c r="AH29" s="298"/>
      <c r="AI29" s="298"/>
      <c r="AJ29" s="298"/>
    </row>
    <row r="30" ht="18.75" hidden="1" customHeight="1">
      <c r="A30" s="287"/>
      <c r="B30" s="309" t="s">
        <v>683</v>
      </c>
      <c r="C30" s="322" t="s">
        <v>685</v>
      </c>
      <c r="D30" s="310"/>
      <c r="E30" s="290"/>
      <c r="F30" s="291"/>
      <c r="G30" s="292"/>
      <c r="H30" s="293"/>
      <c r="I30" s="330" t="s">
        <v>686</v>
      </c>
      <c r="J30" s="312"/>
      <c r="K30" s="312"/>
      <c r="L30" s="312"/>
      <c r="M30" s="312"/>
      <c r="N30" s="313"/>
      <c r="O30" s="297"/>
      <c r="P30" s="297"/>
      <c r="Q30" s="297"/>
      <c r="R30" s="297"/>
      <c r="S30" s="297"/>
      <c r="T30" s="297"/>
      <c r="U30" s="298"/>
      <c r="V30" s="298"/>
      <c r="W30" s="298"/>
      <c r="X30" s="298"/>
      <c r="Y30" s="298"/>
      <c r="Z30" s="298"/>
      <c r="AA30" s="298"/>
      <c r="AB30" s="298"/>
      <c r="AC30" s="298"/>
      <c r="AD30" s="298"/>
      <c r="AE30" s="298"/>
      <c r="AF30" s="298"/>
      <c r="AG30" s="298"/>
      <c r="AH30" s="298"/>
      <c r="AI30" s="298"/>
      <c r="AJ30" s="298"/>
    </row>
    <row r="31" ht="18.75" hidden="1" customHeight="1">
      <c r="A31" s="287"/>
      <c r="B31" s="309" t="s">
        <v>683</v>
      </c>
      <c r="C31" s="310" t="s">
        <v>685</v>
      </c>
      <c r="D31" s="310" t="s">
        <v>685</v>
      </c>
      <c r="E31" s="290"/>
      <c r="F31" s="291"/>
      <c r="G31" s="292"/>
      <c r="H31" s="293"/>
      <c r="I31" s="294" t="s">
        <v>687</v>
      </c>
      <c r="J31" s="295"/>
      <c r="K31" s="295"/>
      <c r="L31" s="295"/>
      <c r="M31" s="295"/>
      <c r="N31" s="296"/>
      <c r="O31" s="297"/>
      <c r="P31" s="297"/>
      <c r="Q31" s="297"/>
      <c r="R31" s="297"/>
      <c r="S31" s="297"/>
      <c r="T31" s="297"/>
      <c r="U31" s="298"/>
      <c r="V31" s="298"/>
      <c r="W31" s="298"/>
      <c r="X31" s="298"/>
      <c r="Y31" s="298"/>
      <c r="Z31" s="298"/>
      <c r="AA31" s="298"/>
      <c r="AB31" s="298"/>
      <c r="AC31" s="298"/>
      <c r="AD31" s="298"/>
      <c r="AE31" s="298"/>
      <c r="AF31" s="298"/>
      <c r="AG31" s="298"/>
      <c r="AH31" s="298"/>
      <c r="AI31" s="298"/>
      <c r="AJ31" s="298"/>
    </row>
    <row r="32" ht="18.75" hidden="1" customHeight="1">
      <c r="A32" s="287"/>
      <c r="B32" s="309" t="s">
        <v>683</v>
      </c>
      <c r="C32" s="325" t="s">
        <v>688</v>
      </c>
      <c r="D32" s="310"/>
      <c r="E32" s="290"/>
      <c r="F32" s="291"/>
      <c r="G32" s="292"/>
      <c r="H32" s="293"/>
      <c r="I32" s="331" t="s">
        <v>689</v>
      </c>
      <c r="J32" s="295"/>
      <c r="K32" s="295"/>
      <c r="L32" s="295"/>
      <c r="M32" s="295"/>
      <c r="N32" s="296"/>
      <c r="O32" s="297"/>
      <c r="P32" s="297"/>
      <c r="Q32" s="297"/>
      <c r="R32" s="297"/>
      <c r="S32" s="297"/>
      <c r="T32" s="297"/>
      <c r="U32" s="298"/>
      <c r="V32" s="298"/>
      <c r="W32" s="298"/>
      <c r="X32" s="298"/>
      <c r="Y32" s="298"/>
      <c r="Z32" s="298"/>
      <c r="AA32" s="298"/>
      <c r="AB32" s="298"/>
      <c r="AC32" s="298"/>
      <c r="AD32" s="298"/>
      <c r="AE32" s="298"/>
      <c r="AF32" s="298"/>
      <c r="AG32" s="298"/>
      <c r="AH32" s="298"/>
      <c r="AI32" s="298"/>
      <c r="AJ32" s="298"/>
    </row>
    <row r="33" ht="18.75" hidden="1" customHeight="1">
      <c r="A33" s="287"/>
      <c r="B33" s="309" t="s">
        <v>683</v>
      </c>
      <c r="C33" s="325" t="s">
        <v>690</v>
      </c>
      <c r="D33" s="310" t="s">
        <v>690</v>
      </c>
      <c r="E33" s="290"/>
      <c r="F33" s="291"/>
      <c r="G33" s="292"/>
      <c r="H33" s="293"/>
      <c r="I33" s="306" t="s">
        <v>691</v>
      </c>
      <c r="J33" s="295"/>
      <c r="K33" s="295"/>
      <c r="L33" s="295"/>
      <c r="M33" s="295"/>
      <c r="N33" s="296"/>
      <c r="O33" s="297"/>
      <c r="P33" s="297"/>
      <c r="Q33" s="297"/>
      <c r="R33" s="297"/>
      <c r="S33" s="297"/>
      <c r="T33" s="297"/>
      <c r="U33" s="298"/>
      <c r="V33" s="298"/>
      <c r="W33" s="298"/>
      <c r="X33" s="298"/>
      <c r="Y33" s="298"/>
      <c r="Z33" s="298"/>
      <c r="AA33" s="298"/>
      <c r="AB33" s="298"/>
      <c r="AC33" s="298"/>
      <c r="AD33" s="298"/>
      <c r="AE33" s="298"/>
      <c r="AF33" s="298"/>
      <c r="AG33" s="298"/>
      <c r="AH33" s="298"/>
      <c r="AI33" s="298"/>
      <c r="AJ33" s="298"/>
    </row>
    <row r="34" ht="18.75" customHeight="1">
      <c r="A34" s="287" t="s">
        <v>634</v>
      </c>
      <c r="B34" s="314" t="s">
        <v>89</v>
      </c>
      <c r="C34" s="315"/>
      <c r="D34" s="316"/>
      <c r="E34" s="317"/>
      <c r="F34" s="318"/>
      <c r="G34" s="319"/>
      <c r="H34" s="320"/>
      <c r="I34" s="332" t="s">
        <v>692</v>
      </c>
      <c r="J34" s="295"/>
      <c r="K34" s="295"/>
      <c r="L34" s="295"/>
      <c r="M34" s="295"/>
      <c r="N34" s="296"/>
      <c r="O34" s="307"/>
      <c r="P34" s="307"/>
      <c r="Q34" s="307"/>
      <c r="R34" s="307"/>
      <c r="S34" s="307"/>
      <c r="T34" s="307"/>
      <c r="U34" s="308"/>
      <c r="V34" s="308"/>
      <c r="W34" s="308"/>
      <c r="X34" s="308"/>
      <c r="Y34" s="308"/>
      <c r="Z34" s="308"/>
      <c r="AA34" s="308"/>
      <c r="AB34" s="308"/>
      <c r="AC34" s="308"/>
      <c r="AD34" s="308"/>
      <c r="AE34" s="308"/>
      <c r="AF34" s="308"/>
      <c r="AG34" s="308"/>
      <c r="AH34" s="308"/>
      <c r="AI34" s="308"/>
      <c r="AJ34" s="308"/>
    </row>
    <row r="35" ht="18.75" customHeight="1">
      <c r="A35" s="287" t="s">
        <v>634</v>
      </c>
      <c r="B35" s="333" t="s">
        <v>89</v>
      </c>
      <c r="C35" s="334" t="s">
        <v>693</v>
      </c>
      <c r="D35" s="301"/>
      <c r="E35" s="302"/>
      <c r="F35" s="303"/>
      <c r="G35" s="304"/>
      <c r="H35" s="305"/>
      <c r="I35" s="323" t="s">
        <v>694</v>
      </c>
      <c r="J35" s="312"/>
      <c r="K35" s="312"/>
      <c r="L35" s="312"/>
      <c r="M35" s="312"/>
      <c r="N35" s="313"/>
      <c r="O35" s="335"/>
      <c r="P35" s="335"/>
      <c r="Q35" s="335"/>
      <c r="R35" s="335"/>
      <c r="S35" s="335"/>
      <c r="T35" s="335"/>
      <c r="U35" s="275"/>
      <c r="V35" s="275"/>
      <c r="W35" s="275"/>
      <c r="X35" s="275"/>
      <c r="Y35" s="275"/>
      <c r="Z35" s="275"/>
      <c r="AA35" s="275"/>
      <c r="AB35" s="275"/>
      <c r="AC35" s="275"/>
      <c r="AD35" s="275"/>
      <c r="AE35" s="275"/>
      <c r="AF35" s="275"/>
      <c r="AG35" s="275"/>
      <c r="AH35" s="275"/>
      <c r="AI35" s="275"/>
      <c r="AJ35" s="275"/>
    </row>
    <row r="36" ht="18.75" customHeight="1">
      <c r="A36" s="287" t="s">
        <v>634</v>
      </c>
      <c r="B36" s="333" t="s">
        <v>89</v>
      </c>
      <c r="C36" s="334" t="s">
        <v>693</v>
      </c>
      <c r="D36" s="301" t="s">
        <v>693</v>
      </c>
      <c r="E36" s="336" t="s">
        <v>695</v>
      </c>
      <c r="F36" s="303"/>
      <c r="G36" s="304">
        <v>2.0</v>
      </c>
      <c r="H36" s="305">
        <f t="shared" ref="H36:H46" si="1">F36*G36/100</f>
        <v>0</v>
      </c>
      <c r="I36" s="337"/>
      <c r="J36" s="338"/>
      <c r="K36" s="338"/>
      <c r="L36" s="338"/>
      <c r="M36" s="338"/>
      <c r="N36" s="339"/>
      <c r="O36" s="335"/>
      <c r="P36" s="335"/>
      <c r="Q36" s="335"/>
      <c r="R36" s="335"/>
      <c r="S36" s="335"/>
      <c r="T36" s="335"/>
      <c r="U36" s="275"/>
      <c r="V36" s="275"/>
      <c r="W36" s="275"/>
      <c r="X36" s="275"/>
      <c r="Y36" s="275"/>
      <c r="Z36" s="275"/>
      <c r="AA36" s="275"/>
      <c r="AB36" s="275"/>
      <c r="AC36" s="275"/>
      <c r="AD36" s="275"/>
      <c r="AE36" s="275"/>
      <c r="AF36" s="275"/>
      <c r="AG36" s="275"/>
      <c r="AH36" s="275"/>
      <c r="AI36" s="275"/>
      <c r="AJ36" s="275"/>
    </row>
    <row r="37" ht="18.75" customHeight="1">
      <c r="A37" s="287" t="s">
        <v>634</v>
      </c>
      <c r="B37" s="333" t="s">
        <v>89</v>
      </c>
      <c r="C37" s="334" t="s">
        <v>693</v>
      </c>
      <c r="D37" s="301" t="s">
        <v>696</v>
      </c>
      <c r="E37" s="336" t="s">
        <v>695</v>
      </c>
      <c r="F37" s="303"/>
      <c r="G37" s="304">
        <v>4.0</v>
      </c>
      <c r="H37" s="305">
        <f t="shared" si="1"/>
        <v>0</v>
      </c>
      <c r="I37" s="340"/>
      <c r="J37" s="341"/>
      <c r="K37" s="341"/>
      <c r="L37" s="341"/>
      <c r="M37" s="341"/>
      <c r="N37" s="342"/>
      <c r="O37" s="343"/>
      <c r="P37" s="275"/>
      <c r="Q37" s="275"/>
      <c r="R37" s="275"/>
      <c r="S37" s="275"/>
      <c r="T37" s="275"/>
      <c r="U37" s="275"/>
      <c r="V37" s="275"/>
      <c r="W37" s="275"/>
      <c r="X37" s="275"/>
      <c r="Y37" s="275"/>
      <c r="Z37" s="275"/>
      <c r="AA37" s="275"/>
      <c r="AB37" s="275"/>
      <c r="AC37" s="275"/>
      <c r="AD37" s="275"/>
      <c r="AE37" s="275"/>
      <c r="AF37" s="275"/>
      <c r="AG37" s="275"/>
      <c r="AH37" s="275"/>
      <c r="AI37" s="275"/>
      <c r="AJ37" s="275"/>
    </row>
    <row r="38" ht="18.75" customHeight="1">
      <c r="A38" s="287" t="s">
        <v>634</v>
      </c>
      <c r="B38" s="333" t="s">
        <v>89</v>
      </c>
      <c r="C38" s="334" t="s">
        <v>693</v>
      </c>
      <c r="D38" s="301" t="s">
        <v>697</v>
      </c>
      <c r="E38" s="336" t="s">
        <v>695</v>
      </c>
      <c r="F38" s="305"/>
      <c r="G38" s="304">
        <v>6.0</v>
      </c>
      <c r="H38" s="305">
        <f t="shared" si="1"/>
        <v>0</v>
      </c>
      <c r="I38" s="344"/>
      <c r="J38" s="308"/>
      <c r="K38" s="308"/>
      <c r="L38" s="308"/>
      <c r="M38" s="308"/>
      <c r="N38" s="345"/>
      <c r="O38" s="285"/>
      <c r="P38" s="285"/>
      <c r="Q38" s="285"/>
      <c r="R38" s="285"/>
      <c r="S38" s="285"/>
      <c r="T38" s="285"/>
      <c r="U38" s="275"/>
      <c r="V38" s="275"/>
      <c r="W38" s="275"/>
      <c r="X38" s="275"/>
      <c r="Y38" s="275"/>
      <c r="Z38" s="275"/>
      <c r="AA38" s="275"/>
      <c r="AB38" s="275"/>
      <c r="AC38" s="275"/>
      <c r="AD38" s="275"/>
      <c r="AE38" s="275"/>
      <c r="AF38" s="275"/>
      <c r="AG38" s="275"/>
      <c r="AH38" s="275"/>
      <c r="AI38" s="275"/>
      <c r="AJ38" s="275"/>
    </row>
    <row r="39" ht="18.75" customHeight="1">
      <c r="A39" s="287" t="s">
        <v>634</v>
      </c>
      <c r="B39" s="333" t="s">
        <v>89</v>
      </c>
      <c r="C39" s="334" t="s">
        <v>693</v>
      </c>
      <c r="D39" s="301" t="s">
        <v>698</v>
      </c>
      <c r="E39" s="336" t="s">
        <v>695</v>
      </c>
      <c r="F39" s="305"/>
      <c r="G39" s="304">
        <v>7.3</v>
      </c>
      <c r="H39" s="305">
        <f t="shared" si="1"/>
        <v>0</v>
      </c>
      <c r="I39" s="344"/>
      <c r="J39" s="346"/>
      <c r="K39" s="346"/>
      <c r="L39" s="347"/>
      <c r="M39" s="347"/>
      <c r="N39" s="348"/>
      <c r="O39" s="349"/>
      <c r="P39" s="350"/>
      <c r="Q39" s="350"/>
      <c r="R39" s="350"/>
      <c r="S39" s="350"/>
      <c r="T39" s="275"/>
      <c r="U39" s="275"/>
      <c r="V39" s="351"/>
      <c r="W39" s="352"/>
      <c r="AA39" s="275"/>
      <c r="AB39" s="275"/>
      <c r="AC39" s="275"/>
      <c r="AD39" s="275"/>
      <c r="AE39" s="275"/>
      <c r="AF39" s="275"/>
      <c r="AG39" s="275"/>
      <c r="AH39" s="275"/>
      <c r="AI39" s="275"/>
      <c r="AJ39" s="275"/>
    </row>
    <row r="40" ht="18.75" customHeight="1">
      <c r="A40" s="287" t="s">
        <v>634</v>
      </c>
      <c r="B40" s="333" t="s">
        <v>89</v>
      </c>
      <c r="C40" s="334" t="s">
        <v>693</v>
      </c>
      <c r="D40" s="301" t="s">
        <v>699</v>
      </c>
      <c r="E40" s="336" t="s">
        <v>695</v>
      </c>
      <c r="F40" s="305"/>
      <c r="G40" s="304">
        <v>7.5</v>
      </c>
      <c r="H40" s="305">
        <f t="shared" si="1"/>
        <v>0</v>
      </c>
      <c r="I40" s="344"/>
      <c r="J40" s="308"/>
      <c r="K40" s="308"/>
      <c r="L40" s="308"/>
      <c r="M40" s="308"/>
      <c r="N40" s="345"/>
      <c r="O40" s="351"/>
      <c r="P40" s="351"/>
      <c r="Q40" s="351"/>
      <c r="R40" s="351"/>
      <c r="S40" s="351"/>
      <c r="T40" s="275"/>
      <c r="U40" s="275"/>
      <c r="V40" s="275"/>
      <c r="W40" s="275"/>
      <c r="X40" s="275"/>
      <c r="Y40" s="275"/>
      <c r="Z40" s="275"/>
      <c r="AA40" s="275"/>
      <c r="AB40" s="275"/>
      <c r="AC40" s="275"/>
      <c r="AD40" s="275"/>
      <c r="AE40" s="275"/>
      <c r="AF40" s="275"/>
      <c r="AG40" s="275"/>
      <c r="AH40" s="275"/>
      <c r="AI40" s="275"/>
      <c r="AJ40" s="275"/>
    </row>
    <row r="41" ht="18.75" customHeight="1">
      <c r="A41" s="287" t="s">
        <v>634</v>
      </c>
      <c r="B41" s="333" t="s">
        <v>89</v>
      </c>
      <c r="C41" s="334" t="s">
        <v>693</v>
      </c>
      <c r="D41" s="301" t="s">
        <v>700</v>
      </c>
      <c r="E41" s="336" t="s">
        <v>695</v>
      </c>
      <c r="F41" s="305"/>
      <c r="G41" s="304">
        <v>7.65</v>
      </c>
      <c r="H41" s="305">
        <f t="shared" si="1"/>
        <v>0</v>
      </c>
      <c r="I41" s="353"/>
      <c r="J41" s="308"/>
      <c r="K41" s="308"/>
      <c r="L41" s="308"/>
      <c r="M41" s="308"/>
      <c r="N41" s="345"/>
      <c r="O41" s="351"/>
      <c r="P41" s="354"/>
      <c r="Q41" s="354"/>
      <c r="R41" s="354"/>
      <c r="S41" s="354"/>
      <c r="T41" s="275"/>
      <c r="U41" s="275"/>
      <c r="V41" s="275"/>
      <c r="W41" s="275"/>
      <c r="X41" s="275"/>
      <c r="Y41" s="275"/>
      <c r="Z41" s="275"/>
      <c r="AA41" s="275"/>
      <c r="AB41" s="275"/>
      <c r="AC41" s="275"/>
      <c r="AD41" s="275"/>
      <c r="AE41" s="275"/>
      <c r="AF41" s="275"/>
      <c r="AG41" s="275"/>
      <c r="AH41" s="275"/>
      <c r="AI41" s="275"/>
      <c r="AJ41" s="275"/>
    </row>
    <row r="42" ht="18.75" customHeight="1">
      <c r="A42" s="287" t="s">
        <v>634</v>
      </c>
      <c r="B42" s="333" t="s">
        <v>89</v>
      </c>
      <c r="C42" s="334" t="s">
        <v>693</v>
      </c>
      <c r="D42" s="301" t="s">
        <v>701</v>
      </c>
      <c r="E42" s="336" t="s">
        <v>695</v>
      </c>
      <c r="F42" s="305"/>
      <c r="G42" s="304">
        <v>7.95</v>
      </c>
      <c r="H42" s="305">
        <f t="shared" si="1"/>
        <v>0</v>
      </c>
      <c r="I42" s="353"/>
      <c r="J42" s="308"/>
      <c r="K42" s="308"/>
      <c r="L42" s="308"/>
      <c r="M42" s="308"/>
      <c r="N42" s="345"/>
      <c r="O42" s="351"/>
      <c r="P42" s="355"/>
      <c r="Q42" s="355"/>
      <c r="R42" s="355"/>
      <c r="S42" s="355"/>
      <c r="T42" s="275"/>
      <c r="U42" s="275"/>
      <c r="V42" s="275"/>
      <c r="W42" s="275"/>
      <c r="X42" s="275"/>
      <c r="Y42" s="275"/>
      <c r="Z42" s="275"/>
      <c r="AA42" s="275"/>
      <c r="AB42" s="275"/>
      <c r="AC42" s="275"/>
      <c r="AD42" s="275"/>
      <c r="AE42" s="275"/>
      <c r="AF42" s="275"/>
      <c r="AG42" s="275"/>
      <c r="AH42" s="275"/>
      <c r="AI42" s="275"/>
      <c r="AJ42" s="275"/>
    </row>
    <row r="43" ht="18.75" customHeight="1">
      <c r="A43" s="287" t="s">
        <v>634</v>
      </c>
      <c r="B43" s="333" t="s">
        <v>89</v>
      </c>
      <c r="C43" s="334" t="s">
        <v>693</v>
      </c>
      <c r="D43" s="301" t="s">
        <v>702</v>
      </c>
      <c r="E43" s="336" t="s">
        <v>695</v>
      </c>
      <c r="F43" s="305"/>
      <c r="G43" s="304">
        <v>8.3</v>
      </c>
      <c r="H43" s="305">
        <f t="shared" si="1"/>
        <v>0</v>
      </c>
      <c r="I43" s="353"/>
      <c r="J43" s="346"/>
      <c r="K43" s="308"/>
      <c r="L43" s="308"/>
      <c r="M43" s="308"/>
      <c r="N43" s="345"/>
      <c r="O43" s="351"/>
      <c r="P43" s="354"/>
      <c r="Q43" s="354"/>
      <c r="R43" s="354"/>
      <c r="S43" s="354"/>
      <c r="T43" s="275"/>
      <c r="U43" s="275"/>
      <c r="V43" s="275"/>
      <c r="W43" s="275"/>
      <c r="X43" s="275"/>
      <c r="Y43" s="275"/>
      <c r="Z43" s="275"/>
      <c r="AA43" s="275"/>
      <c r="AB43" s="275"/>
      <c r="AC43" s="275"/>
      <c r="AD43" s="275"/>
      <c r="AE43" s="275"/>
      <c r="AF43" s="275"/>
      <c r="AG43" s="275"/>
      <c r="AH43" s="275"/>
      <c r="AI43" s="275"/>
      <c r="AJ43" s="275"/>
    </row>
    <row r="44" ht="18.75" customHeight="1">
      <c r="A44" s="287" t="s">
        <v>634</v>
      </c>
      <c r="B44" s="333" t="s">
        <v>89</v>
      </c>
      <c r="C44" s="334" t="s">
        <v>693</v>
      </c>
      <c r="D44" s="301" t="s">
        <v>703</v>
      </c>
      <c r="E44" s="336" t="s">
        <v>695</v>
      </c>
      <c r="F44" s="305"/>
      <c r="G44" s="304">
        <v>8.5</v>
      </c>
      <c r="H44" s="305">
        <f t="shared" si="1"/>
        <v>0</v>
      </c>
      <c r="I44" s="353"/>
      <c r="J44" s="308"/>
      <c r="K44" s="308"/>
      <c r="L44" s="308"/>
      <c r="M44" s="308"/>
      <c r="N44" s="345"/>
      <c r="O44" s="351"/>
      <c r="P44" s="278"/>
      <c r="Q44" s="275"/>
      <c r="R44" s="275"/>
      <c r="S44" s="275"/>
      <c r="T44" s="275"/>
      <c r="U44" s="275"/>
      <c r="V44" s="275"/>
      <c r="W44" s="275"/>
      <c r="X44" s="275"/>
      <c r="Y44" s="275"/>
      <c r="Z44" s="275"/>
      <c r="AA44" s="275"/>
      <c r="AB44" s="275"/>
      <c r="AC44" s="275"/>
      <c r="AD44" s="275"/>
      <c r="AE44" s="275"/>
      <c r="AF44" s="275"/>
      <c r="AG44" s="275"/>
      <c r="AH44" s="275"/>
      <c r="AI44" s="275"/>
      <c r="AJ44" s="275"/>
    </row>
    <row r="45" ht="18.75" customHeight="1">
      <c r="A45" s="287" t="s">
        <v>634</v>
      </c>
      <c r="B45" s="333" t="s">
        <v>89</v>
      </c>
      <c r="C45" s="334" t="s">
        <v>693</v>
      </c>
      <c r="D45" s="301" t="s">
        <v>704</v>
      </c>
      <c r="E45" s="336" t="s">
        <v>695</v>
      </c>
      <c r="F45" s="305"/>
      <c r="G45" s="304">
        <v>8.8</v>
      </c>
      <c r="H45" s="305">
        <f t="shared" si="1"/>
        <v>0</v>
      </c>
      <c r="I45" s="353"/>
      <c r="J45" s="308"/>
      <c r="K45" s="308"/>
      <c r="L45" s="308"/>
      <c r="M45" s="308"/>
      <c r="N45" s="345"/>
      <c r="O45" s="351"/>
      <c r="P45" s="278"/>
      <c r="Q45" s="275"/>
      <c r="R45" s="275"/>
      <c r="S45" s="275"/>
      <c r="T45" s="275"/>
      <c r="U45" s="275"/>
      <c r="V45" s="275"/>
      <c r="W45" s="275"/>
      <c r="X45" s="275"/>
      <c r="Y45" s="275"/>
      <c r="Z45" s="275"/>
      <c r="AA45" s="275"/>
      <c r="AB45" s="275"/>
      <c r="AC45" s="275"/>
      <c r="AD45" s="275"/>
      <c r="AE45" s="275"/>
      <c r="AF45" s="275"/>
      <c r="AG45" s="275"/>
      <c r="AH45" s="275"/>
      <c r="AI45" s="275"/>
      <c r="AJ45" s="275"/>
    </row>
    <row r="46" ht="18.75" customHeight="1">
      <c r="A46" s="287" t="s">
        <v>634</v>
      </c>
      <c r="B46" s="333" t="s">
        <v>89</v>
      </c>
      <c r="C46" s="334" t="s">
        <v>693</v>
      </c>
      <c r="D46" s="301" t="s">
        <v>705</v>
      </c>
      <c r="E46" s="336" t="s">
        <v>695</v>
      </c>
      <c r="F46" s="305"/>
      <c r="G46" s="304">
        <v>10.0</v>
      </c>
      <c r="H46" s="305">
        <f t="shared" si="1"/>
        <v>0</v>
      </c>
      <c r="I46" s="353"/>
      <c r="J46" s="308"/>
      <c r="K46" s="308"/>
      <c r="L46" s="308"/>
      <c r="M46" s="308"/>
      <c r="N46" s="345"/>
      <c r="O46" s="351"/>
      <c r="P46" s="354"/>
      <c r="Q46" s="354"/>
      <c r="R46" s="354"/>
      <c r="S46" s="354"/>
      <c r="T46" s="275"/>
      <c r="U46" s="275"/>
      <c r="V46" s="275"/>
      <c r="W46" s="275"/>
      <c r="X46" s="275"/>
      <c r="Y46" s="275"/>
      <c r="Z46" s="275"/>
      <c r="AA46" s="275"/>
      <c r="AB46" s="275"/>
      <c r="AC46" s="275"/>
      <c r="AD46" s="275"/>
      <c r="AE46" s="275"/>
      <c r="AF46" s="275"/>
      <c r="AG46" s="275"/>
      <c r="AH46" s="275"/>
      <c r="AI46" s="275"/>
      <c r="AJ46" s="275"/>
    </row>
    <row r="47" ht="18.75" customHeight="1">
      <c r="A47" s="287" t="s">
        <v>634</v>
      </c>
      <c r="B47" s="333" t="s">
        <v>89</v>
      </c>
      <c r="C47" s="334" t="s">
        <v>693</v>
      </c>
      <c r="D47" s="301" t="s">
        <v>706</v>
      </c>
      <c r="E47" s="336" t="s">
        <v>695</v>
      </c>
      <c r="F47" s="303">
        <v>0.0</v>
      </c>
      <c r="G47" s="304">
        <v>12.3</v>
      </c>
      <c r="H47" s="303">
        <v>0.0</v>
      </c>
      <c r="I47" s="356"/>
      <c r="J47" s="357"/>
      <c r="K47" s="357"/>
      <c r="L47" s="357"/>
      <c r="M47" s="357"/>
      <c r="N47" s="358"/>
      <c r="O47" s="351"/>
      <c r="P47" s="354"/>
      <c r="Q47" s="354"/>
      <c r="R47" s="354"/>
      <c r="S47" s="354"/>
      <c r="T47" s="275"/>
      <c r="U47" s="275"/>
      <c r="V47" s="275"/>
      <c r="W47" s="275"/>
      <c r="X47" s="275"/>
      <c r="Y47" s="275"/>
      <c r="Z47" s="275"/>
      <c r="AA47" s="275"/>
      <c r="AB47" s="275"/>
      <c r="AC47" s="275"/>
      <c r="AD47" s="275"/>
      <c r="AE47" s="275"/>
      <c r="AF47" s="275"/>
      <c r="AG47" s="275"/>
      <c r="AH47" s="275"/>
      <c r="AI47" s="275"/>
      <c r="AJ47" s="275"/>
    </row>
    <row r="48" ht="18.75" customHeight="1">
      <c r="A48" s="287"/>
      <c r="B48" s="333" t="s">
        <v>89</v>
      </c>
      <c r="C48" s="359" t="s">
        <v>696</v>
      </c>
      <c r="D48" s="301"/>
      <c r="E48" s="275"/>
      <c r="F48" s="303"/>
      <c r="G48" s="304"/>
      <c r="H48" s="305"/>
      <c r="I48" s="360" t="s">
        <v>707</v>
      </c>
      <c r="J48" s="361"/>
      <c r="K48" s="361"/>
      <c r="L48" s="361"/>
      <c r="M48" s="361"/>
      <c r="N48" s="362"/>
      <c r="O48" s="351"/>
      <c r="P48" s="282"/>
      <c r="Q48" s="282"/>
      <c r="R48" s="282"/>
      <c r="S48" s="282"/>
      <c r="T48" s="275"/>
      <c r="U48" s="275"/>
      <c r="V48" s="275"/>
      <c r="W48" s="275"/>
      <c r="X48" s="275"/>
      <c r="Y48" s="275"/>
      <c r="Z48" s="275"/>
      <c r="AA48" s="275"/>
      <c r="AB48" s="275"/>
      <c r="AC48" s="275"/>
      <c r="AD48" s="275"/>
      <c r="AE48" s="275"/>
      <c r="AF48" s="275"/>
      <c r="AG48" s="275"/>
      <c r="AH48" s="275"/>
      <c r="AI48" s="275"/>
      <c r="AJ48" s="275"/>
    </row>
    <row r="49" ht="18.75" customHeight="1">
      <c r="A49" s="287" t="s">
        <v>634</v>
      </c>
      <c r="B49" s="333" t="s">
        <v>89</v>
      </c>
      <c r="C49" s="359" t="s">
        <v>696</v>
      </c>
      <c r="D49" s="301" t="s">
        <v>94</v>
      </c>
      <c r="E49" s="363" t="s">
        <v>708</v>
      </c>
      <c r="F49" s="303">
        <v>2000.0</v>
      </c>
      <c r="G49" s="304">
        <v>4.0</v>
      </c>
      <c r="H49" s="305">
        <f>F49*G49/100</f>
        <v>80</v>
      </c>
      <c r="I49" s="364"/>
      <c r="J49" s="361"/>
      <c r="K49" s="361"/>
      <c r="L49" s="361"/>
      <c r="M49" s="361"/>
      <c r="N49" s="362"/>
      <c r="O49" s="351"/>
      <c r="P49" s="282"/>
      <c r="T49" s="275"/>
      <c r="U49" s="275"/>
      <c r="V49" s="275"/>
      <c r="W49" s="275"/>
      <c r="X49" s="275"/>
      <c r="Y49" s="275"/>
      <c r="Z49" s="275"/>
      <c r="AA49" s="275"/>
      <c r="AB49" s="275"/>
      <c r="AC49" s="275"/>
      <c r="AD49" s="275"/>
      <c r="AE49" s="275"/>
      <c r="AF49" s="275"/>
      <c r="AG49" s="275"/>
      <c r="AH49" s="275"/>
      <c r="AI49" s="275"/>
      <c r="AJ49" s="275"/>
    </row>
    <row r="50" ht="18.75" customHeight="1">
      <c r="A50" s="287" t="s">
        <v>634</v>
      </c>
      <c r="B50" s="333" t="s">
        <v>89</v>
      </c>
      <c r="C50" s="359" t="s">
        <v>696</v>
      </c>
      <c r="D50" s="301" t="s">
        <v>183</v>
      </c>
      <c r="E50" s="363" t="s">
        <v>709</v>
      </c>
      <c r="F50" s="303">
        <v>1000.0</v>
      </c>
      <c r="G50" s="304">
        <v>5.0</v>
      </c>
      <c r="H50" s="303">
        <v>49.0</v>
      </c>
      <c r="I50" s="344" t="s">
        <v>710</v>
      </c>
      <c r="J50" s="346"/>
      <c r="K50" s="308"/>
      <c r="L50" s="308"/>
      <c r="M50" s="308"/>
      <c r="N50" s="345"/>
      <c r="O50" s="351"/>
      <c r="P50" s="354"/>
      <c r="T50" s="275"/>
      <c r="U50" s="275"/>
      <c r="V50" s="275"/>
      <c r="W50" s="275"/>
      <c r="X50" s="275"/>
      <c r="Y50" s="275"/>
      <c r="Z50" s="275"/>
      <c r="AA50" s="275"/>
      <c r="AB50" s="275"/>
      <c r="AC50" s="275"/>
      <c r="AD50" s="275"/>
      <c r="AE50" s="275"/>
      <c r="AF50" s="275"/>
      <c r="AG50" s="275"/>
      <c r="AH50" s="275"/>
      <c r="AI50" s="275"/>
      <c r="AJ50" s="275"/>
    </row>
    <row r="51" ht="18.75" customHeight="1">
      <c r="A51" s="287" t="s">
        <v>634</v>
      </c>
      <c r="B51" s="333" t="s">
        <v>89</v>
      </c>
      <c r="C51" s="359" t="s">
        <v>696</v>
      </c>
      <c r="D51" s="301" t="s">
        <v>224</v>
      </c>
      <c r="E51" s="363" t="s">
        <v>711</v>
      </c>
      <c r="F51" s="303">
        <v>1000.0</v>
      </c>
      <c r="G51" s="304">
        <v>10.0</v>
      </c>
      <c r="H51" s="305">
        <f t="shared" ref="H51:H52" si="2">F51*G51/100</f>
        <v>100</v>
      </c>
      <c r="I51" s="344" t="s">
        <v>712</v>
      </c>
      <c r="J51" s="308"/>
      <c r="K51" s="308"/>
      <c r="L51" s="308"/>
      <c r="M51" s="308"/>
      <c r="N51" s="345"/>
      <c r="O51" s="351"/>
      <c r="P51" s="354"/>
      <c r="T51" s="275"/>
      <c r="U51" s="275"/>
      <c r="V51" s="275"/>
      <c r="W51" s="275"/>
      <c r="X51" s="275"/>
      <c r="Y51" s="275"/>
      <c r="Z51" s="275"/>
      <c r="AA51" s="275"/>
      <c r="AB51" s="275"/>
      <c r="AC51" s="275"/>
      <c r="AD51" s="275"/>
      <c r="AE51" s="275"/>
      <c r="AF51" s="275"/>
      <c r="AG51" s="275"/>
      <c r="AH51" s="275"/>
      <c r="AI51" s="275"/>
      <c r="AJ51" s="275"/>
    </row>
    <row r="52" ht="18.75" customHeight="1">
      <c r="A52" s="287" t="s">
        <v>634</v>
      </c>
      <c r="B52" s="333" t="s">
        <v>89</v>
      </c>
      <c r="C52" s="359" t="s">
        <v>696</v>
      </c>
      <c r="D52" s="301" t="s">
        <v>342</v>
      </c>
      <c r="E52" s="363" t="s">
        <v>713</v>
      </c>
      <c r="F52" s="303"/>
      <c r="G52" s="304">
        <v>22.0</v>
      </c>
      <c r="H52" s="305">
        <f t="shared" si="2"/>
        <v>0</v>
      </c>
      <c r="I52" s="365" t="s">
        <v>714</v>
      </c>
      <c r="J52" s="312"/>
      <c r="K52" s="312"/>
      <c r="L52" s="312"/>
      <c r="M52" s="312"/>
      <c r="N52" s="313"/>
      <c r="O52" s="351"/>
      <c r="P52" s="354"/>
      <c r="T52" s="275"/>
      <c r="U52" s="275"/>
      <c r="V52" s="275"/>
      <c r="W52" s="275"/>
      <c r="X52" s="275"/>
      <c r="Y52" s="275"/>
      <c r="Z52" s="275"/>
      <c r="AA52" s="275"/>
      <c r="AB52" s="275"/>
      <c r="AC52" s="275"/>
      <c r="AD52" s="275"/>
      <c r="AE52" s="275"/>
      <c r="AF52" s="275"/>
      <c r="AG52" s="275"/>
      <c r="AH52" s="275"/>
      <c r="AI52" s="275"/>
      <c r="AJ52" s="275"/>
    </row>
    <row r="53" ht="18.75" customHeight="1">
      <c r="A53" s="287"/>
      <c r="B53" s="333" t="s">
        <v>89</v>
      </c>
      <c r="C53" s="366" t="s">
        <v>697</v>
      </c>
      <c r="D53" s="301"/>
      <c r="E53" s="367"/>
      <c r="F53" s="368"/>
      <c r="G53" s="304"/>
      <c r="H53" s="369"/>
      <c r="I53" s="370" t="s">
        <v>715</v>
      </c>
      <c r="J53" s="295"/>
      <c r="K53" s="295"/>
      <c r="L53" s="295"/>
      <c r="M53" s="295"/>
      <c r="N53" s="296"/>
      <c r="O53" s="351"/>
      <c r="P53" s="354"/>
      <c r="Q53" s="354"/>
      <c r="R53" s="354"/>
      <c r="S53" s="354"/>
      <c r="T53" s="275"/>
      <c r="U53" s="275"/>
      <c r="V53" s="275"/>
      <c r="W53" s="275"/>
      <c r="X53" s="275"/>
      <c r="Y53" s="275"/>
      <c r="Z53" s="275"/>
      <c r="AA53" s="275"/>
      <c r="AB53" s="275"/>
      <c r="AC53" s="275"/>
      <c r="AD53" s="275"/>
      <c r="AE53" s="275"/>
      <c r="AF53" s="275"/>
      <c r="AG53" s="275"/>
      <c r="AH53" s="275"/>
      <c r="AI53" s="275"/>
      <c r="AJ53" s="275"/>
    </row>
    <row r="54" ht="18.75" customHeight="1">
      <c r="A54" s="287" t="s">
        <v>716</v>
      </c>
      <c r="B54" s="333" t="s">
        <v>89</v>
      </c>
      <c r="C54" s="366" t="s">
        <v>697</v>
      </c>
      <c r="D54" s="301" t="s">
        <v>717</v>
      </c>
      <c r="E54" s="367" t="s">
        <v>718</v>
      </c>
      <c r="F54" s="368">
        <f>SUM(F36:F47)+SUM(F49:F52)</f>
        <v>4000</v>
      </c>
      <c r="G54" s="371"/>
      <c r="H54" s="369">
        <f>SUM(H36:H47)+SUM(H49:H52)</f>
        <v>229</v>
      </c>
      <c r="I54" s="372"/>
      <c r="J54" s="373"/>
      <c r="K54" s="373"/>
      <c r="L54" s="373"/>
      <c r="M54" s="373"/>
      <c r="N54" s="374"/>
      <c r="O54" s="351"/>
      <c r="P54" s="354"/>
      <c r="T54" s="275"/>
      <c r="U54" s="275"/>
      <c r="V54" s="275"/>
      <c r="W54" s="275"/>
      <c r="X54" s="275"/>
      <c r="Y54" s="275"/>
      <c r="Z54" s="275"/>
      <c r="AA54" s="275"/>
      <c r="AB54" s="275"/>
      <c r="AC54" s="275"/>
      <c r="AD54" s="275"/>
      <c r="AE54" s="275"/>
      <c r="AF54" s="275"/>
      <c r="AG54" s="275"/>
      <c r="AH54" s="275"/>
      <c r="AI54" s="275"/>
      <c r="AJ54" s="275"/>
    </row>
    <row r="55" ht="18.75" customHeight="1">
      <c r="A55" s="287"/>
      <c r="B55" s="333" t="s">
        <v>89</v>
      </c>
      <c r="C55" s="366" t="s">
        <v>697</v>
      </c>
      <c r="D55" s="301" t="s">
        <v>719</v>
      </c>
      <c r="E55" s="375" t="s">
        <v>720</v>
      </c>
      <c r="F55" s="376"/>
      <c r="G55" s="377"/>
      <c r="H55" s="305">
        <v>1.0</v>
      </c>
      <c r="I55" s="344"/>
      <c r="J55" s="308"/>
      <c r="K55" s="308"/>
      <c r="L55" s="308"/>
      <c r="M55" s="308"/>
      <c r="N55" s="345"/>
      <c r="O55" s="351"/>
      <c r="P55" s="354"/>
      <c r="T55" s="275"/>
      <c r="U55" s="275"/>
      <c r="V55" s="275"/>
      <c r="W55" s="275"/>
      <c r="X55" s="275"/>
      <c r="Y55" s="275"/>
      <c r="Z55" s="275"/>
      <c r="AA55" s="275"/>
      <c r="AB55" s="275"/>
      <c r="AC55" s="275"/>
      <c r="AD55" s="275"/>
      <c r="AE55" s="275"/>
      <c r="AF55" s="275"/>
      <c r="AG55" s="275"/>
      <c r="AH55" s="275"/>
      <c r="AI55" s="275"/>
      <c r="AJ55" s="275"/>
    </row>
    <row r="56" ht="18.75" customHeight="1">
      <c r="A56" s="287"/>
      <c r="B56" s="333" t="s">
        <v>89</v>
      </c>
      <c r="C56" s="366" t="s">
        <v>697</v>
      </c>
      <c r="D56" s="301" t="s">
        <v>721</v>
      </c>
      <c r="E56" s="367" t="s">
        <v>722</v>
      </c>
      <c r="F56" s="376"/>
      <c r="G56" s="377"/>
      <c r="H56" s="369">
        <f>SUM(H54:H55)</f>
        <v>230</v>
      </c>
      <c r="I56" s="378"/>
      <c r="J56" s="357"/>
      <c r="K56" s="357"/>
      <c r="L56" s="357"/>
      <c r="M56" s="357"/>
      <c r="N56" s="358"/>
      <c r="O56" s="351"/>
      <c r="P56" s="354"/>
      <c r="T56" s="275"/>
      <c r="U56" s="275"/>
      <c r="V56" s="275"/>
      <c r="W56" s="275"/>
      <c r="X56" s="275"/>
      <c r="Y56" s="275"/>
      <c r="Z56" s="275"/>
      <c r="AA56" s="275"/>
      <c r="AB56" s="275"/>
      <c r="AC56" s="275"/>
      <c r="AD56" s="275"/>
      <c r="AE56" s="275"/>
      <c r="AF56" s="275"/>
      <c r="AG56" s="275"/>
      <c r="AH56" s="275"/>
      <c r="AI56" s="275"/>
      <c r="AJ56" s="275"/>
    </row>
    <row r="57" ht="18.75" customHeight="1">
      <c r="A57" s="287"/>
      <c r="B57" s="333" t="s">
        <v>89</v>
      </c>
      <c r="C57" s="379" t="s">
        <v>698</v>
      </c>
      <c r="D57" s="301"/>
      <c r="E57" s="367"/>
      <c r="F57" s="380"/>
      <c r="G57" s="381"/>
      <c r="H57" s="305"/>
      <c r="I57" s="382" t="s">
        <v>723</v>
      </c>
      <c r="J57" s="361"/>
      <c r="K57" s="361"/>
      <c r="L57" s="361"/>
      <c r="M57" s="361"/>
      <c r="N57" s="362"/>
      <c r="O57" s="275"/>
      <c r="P57" s="275"/>
      <c r="Q57" s="275"/>
      <c r="R57" s="275"/>
      <c r="S57" s="275"/>
      <c r="T57" s="275"/>
      <c r="U57" s="275"/>
      <c r="V57" s="275"/>
      <c r="W57" s="275"/>
      <c r="X57" s="275"/>
      <c r="Y57" s="275"/>
      <c r="Z57" s="275"/>
      <c r="AA57" s="275"/>
      <c r="AB57" s="275"/>
      <c r="AC57" s="275"/>
      <c r="AD57" s="275"/>
      <c r="AE57" s="275"/>
      <c r="AF57" s="275"/>
      <c r="AG57" s="275"/>
      <c r="AH57" s="275"/>
      <c r="AI57" s="275"/>
      <c r="AJ57" s="275"/>
    </row>
    <row r="58" ht="18.75" customHeight="1">
      <c r="A58" s="287" t="s">
        <v>716</v>
      </c>
      <c r="B58" s="333" t="s">
        <v>89</v>
      </c>
      <c r="C58" s="379" t="s">
        <v>698</v>
      </c>
      <c r="D58" s="301" t="s">
        <v>137</v>
      </c>
      <c r="E58" s="367" t="s">
        <v>718</v>
      </c>
      <c r="F58" s="368">
        <f>SUM(F59:F62)</f>
        <v>1500</v>
      </c>
      <c r="G58" s="381"/>
      <c r="H58" s="383"/>
      <c r="I58" s="384"/>
      <c r="J58" s="384"/>
      <c r="K58" s="384"/>
      <c r="L58" s="384"/>
      <c r="M58" s="384"/>
      <c r="N58" s="384"/>
      <c r="O58" s="275"/>
      <c r="P58" s="275"/>
      <c r="Q58" s="275"/>
      <c r="R58" s="275"/>
      <c r="S58" s="275"/>
      <c r="T58" s="275"/>
      <c r="U58" s="275"/>
      <c r="V58" s="275"/>
      <c r="W58" s="275"/>
      <c r="X58" s="275"/>
      <c r="Y58" s="275"/>
      <c r="Z58" s="275"/>
      <c r="AA58" s="275"/>
      <c r="AB58" s="275"/>
      <c r="AC58" s="275"/>
      <c r="AD58" s="275"/>
      <c r="AE58" s="275"/>
      <c r="AF58" s="275"/>
      <c r="AG58" s="275"/>
      <c r="AH58" s="275"/>
      <c r="AI58" s="275"/>
      <c r="AJ58" s="275"/>
    </row>
    <row r="59" ht="18.75" customHeight="1">
      <c r="A59" s="287" t="s">
        <v>634</v>
      </c>
      <c r="B59" s="333" t="s">
        <v>89</v>
      </c>
      <c r="C59" s="379" t="s">
        <v>698</v>
      </c>
      <c r="D59" s="301" t="s">
        <v>137</v>
      </c>
      <c r="E59" s="385" t="s">
        <v>724</v>
      </c>
      <c r="F59" s="305">
        <v>1500.0</v>
      </c>
      <c r="G59" s="381"/>
      <c r="H59" s="383"/>
      <c r="I59" s="386"/>
      <c r="J59" s="386"/>
      <c r="K59" s="386"/>
      <c r="L59" s="386"/>
      <c r="M59" s="386"/>
      <c r="N59" s="386"/>
      <c r="O59" s="275"/>
      <c r="P59" s="275"/>
      <c r="Q59" s="275"/>
      <c r="R59" s="275"/>
      <c r="S59" s="275"/>
      <c r="T59" s="275"/>
      <c r="U59" s="275"/>
      <c r="V59" s="275"/>
      <c r="W59" s="275"/>
      <c r="X59" s="275"/>
      <c r="Y59" s="275"/>
      <c r="Z59" s="275"/>
      <c r="AA59" s="275"/>
      <c r="AB59" s="275"/>
      <c r="AC59" s="275"/>
      <c r="AD59" s="275"/>
      <c r="AE59" s="275"/>
      <c r="AF59" s="275"/>
      <c r="AG59" s="275"/>
      <c r="AH59" s="275"/>
      <c r="AI59" s="275"/>
      <c r="AJ59" s="275"/>
    </row>
    <row r="60" ht="18.75" customHeight="1">
      <c r="A60" s="287" t="s">
        <v>634</v>
      </c>
      <c r="B60" s="333" t="s">
        <v>89</v>
      </c>
      <c r="C60" s="379" t="s">
        <v>698</v>
      </c>
      <c r="D60" s="301" t="s">
        <v>137</v>
      </c>
      <c r="E60" s="387" t="s">
        <v>725</v>
      </c>
      <c r="F60" s="305"/>
      <c r="G60" s="381"/>
      <c r="H60" s="383"/>
      <c r="I60" s="388"/>
      <c r="J60" s="388"/>
      <c r="K60" s="388"/>
      <c r="L60" s="388"/>
      <c r="M60" s="388"/>
      <c r="N60" s="388"/>
      <c r="O60" s="275"/>
      <c r="P60" s="275"/>
      <c r="Q60" s="275"/>
      <c r="R60" s="275"/>
      <c r="S60" s="275"/>
      <c r="T60" s="275"/>
      <c r="U60" s="275"/>
      <c r="V60" s="275"/>
      <c r="W60" s="275"/>
      <c r="X60" s="275"/>
      <c r="Y60" s="275"/>
      <c r="Z60" s="275"/>
      <c r="AA60" s="275"/>
      <c r="AB60" s="275"/>
      <c r="AC60" s="275"/>
      <c r="AD60" s="275"/>
      <c r="AE60" s="275"/>
      <c r="AF60" s="275"/>
      <c r="AG60" s="275"/>
      <c r="AH60" s="275"/>
      <c r="AI60" s="275"/>
      <c r="AJ60" s="275"/>
    </row>
    <row r="61" ht="18.75" customHeight="1">
      <c r="A61" s="287" t="s">
        <v>634</v>
      </c>
      <c r="B61" s="333" t="s">
        <v>89</v>
      </c>
      <c r="C61" s="379" t="s">
        <v>698</v>
      </c>
      <c r="D61" s="301" t="s">
        <v>137</v>
      </c>
      <c r="E61" s="336" t="s">
        <v>695</v>
      </c>
      <c r="F61" s="305"/>
      <c r="G61" s="381"/>
      <c r="H61" s="383"/>
      <c r="I61" s="388"/>
      <c r="J61" s="388"/>
      <c r="K61" s="388"/>
      <c r="L61" s="388"/>
      <c r="M61" s="388"/>
      <c r="N61" s="388"/>
      <c r="O61" s="275"/>
      <c r="P61" s="275"/>
      <c r="Q61" s="275"/>
      <c r="R61" s="275"/>
      <c r="S61" s="275"/>
      <c r="T61" s="275"/>
      <c r="U61" s="275"/>
      <c r="V61" s="275"/>
      <c r="W61" s="275"/>
      <c r="X61" s="275"/>
      <c r="Y61" s="275"/>
      <c r="Z61" s="275"/>
      <c r="AA61" s="275"/>
      <c r="AB61" s="275"/>
      <c r="AC61" s="275"/>
      <c r="AD61" s="275"/>
      <c r="AE61" s="275"/>
      <c r="AF61" s="275"/>
      <c r="AG61" s="275"/>
      <c r="AH61" s="275"/>
      <c r="AI61" s="275"/>
      <c r="AJ61" s="275"/>
    </row>
    <row r="62" ht="18.75" customHeight="1">
      <c r="A62" s="287" t="s">
        <v>634</v>
      </c>
      <c r="B62" s="333" t="s">
        <v>89</v>
      </c>
      <c r="C62" s="379" t="s">
        <v>698</v>
      </c>
      <c r="D62" s="301" t="s">
        <v>137</v>
      </c>
      <c r="E62" s="387" t="s">
        <v>726</v>
      </c>
      <c r="F62" s="305"/>
      <c r="G62" s="381"/>
      <c r="H62" s="383"/>
      <c r="I62" s="388"/>
      <c r="J62" s="388"/>
      <c r="K62" s="388"/>
      <c r="L62" s="388"/>
      <c r="M62" s="388"/>
      <c r="N62" s="388"/>
      <c r="O62" s="275"/>
      <c r="P62" s="275"/>
      <c r="Q62" s="275"/>
      <c r="R62" s="275"/>
      <c r="S62" s="275"/>
      <c r="T62" s="275"/>
      <c r="U62" s="275"/>
      <c r="V62" s="275"/>
      <c r="W62" s="275"/>
      <c r="X62" s="275"/>
      <c r="Y62" s="275"/>
      <c r="Z62" s="275"/>
      <c r="AA62" s="275"/>
      <c r="AB62" s="275"/>
      <c r="AC62" s="275"/>
      <c r="AD62" s="275"/>
      <c r="AE62" s="275"/>
      <c r="AF62" s="275"/>
      <c r="AG62" s="275"/>
      <c r="AH62" s="275"/>
      <c r="AI62" s="275"/>
      <c r="AJ62" s="275"/>
    </row>
    <row r="63" ht="18.75" customHeight="1">
      <c r="A63" s="287" t="s">
        <v>634</v>
      </c>
      <c r="B63" s="333" t="s">
        <v>89</v>
      </c>
      <c r="C63" s="379" t="s">
        <v>698</v>
      </c>
      <c r="D63" s="301" t="s">
        <v>727</v>
      </c>
      <c r="E63" s="363" t="s">
        <v>728</v>
      </c>
      <c r="F63" s="305"/>
      <c r="G63" s="381"/>
      <c r="H63" s="383"/>
      <c r="I63" s="294" t="s">
        <v>729</v>
      </c>
      <c r="J63" s="295"/>
      <c r="K63" s="295"/>
      <c r="L63" s="295"/>
      <c r="M63" s="295"/>
      <c r="N63" s="296"/>
      <c r="O63" s="275"/>
      <c r="P63" s="275"/>
      <c r="Q63" s="275"/>
      <c r="R63" s="275"/>
      <c r="S63" s="275"/>
      <c r="T63" s="275"/>
      <c r="U63" s="275"/>
      <c r="V63" s="275"/>
      <c r="W63" s="275"/>
      <c r="X63" s="275"/>
      <c r="Y63" s="275"/>
      <c r="Z63" s="275"/>
      <c r="AA63" s="275"/>
      <c r="AB63" s="275"/>
      <c r="AC63" s="275"/>
      <c r="AD63" s="275"/>
      <c r="AE63" s="275"/>
      <c r="AF63" s="275"/>
      <c r="AG63" s="275"/>
      <c r="AH63" s="275"/>
      <c r="AI63" s="275"/>
      <c r="AJ63" s="275"/>
    </row>
    <row r="64" ht="18.75" customHeight="1">
      <c r="A64" s="287" t="s">
        <v>634</v>
      </c>
      <c r="B64" s="333" t="s">
        <v>89</v>
      </c>
      <c r="C64" s="379" t="s">
        <v>698</v>
      </c>
      <c r="D64" s="301" t="s">
        <v>730</v>
      </c>
      <c r="E64" s="336" t="s">
        <v>731</v>
      </c>
      <c r="F64" s="305"/>
      <c r="G64" s="381"/>
      <c r="H64" s="383"/>
      <c r="I64" s="294" t="s">
        <v>732</v>
      </c>
      <c r="J64" s="295"/>
      <c r="K64" s="295"/>
      <c r="L64" s="295"/>
      <c r="M64" s="295"/>
      <c r="N64" s="296"/>
      <c r="O64" s="275"/>
      <c r="P64" s="275"/>
      <c r="Q64" s="275"/>
      <c r="R64" s="275"/>
      <c r="S64" s="275"/>
      <c r="T64" s="275"/>
      <c r="U64" s="275"/>
      <c r="V64" s="275"/>
      <c r="W64" s="275"/>
      <c r="X64" s="275"/>
      <c r="Y64" s="275"/>
      <c r="Z64" s="275"/>
      <c r="AA64" s="275"/>
      <c r="AB64" s="275"/>
      <c r="AC64" s="275"/>
      <c r="AD64" s="275"/>
      <c r="AE64" s="275"/>
      <c r="AF64" s="275"/>
      <c r="AG64" s="275"/>
      <c r="AH64" s="275"/>
      <c r="AI64" s="275"/>
      <c r="AJ64" s="275"/>
    </row>
    <row r="65" ht="18.75" customHeight="1">
      <c r="A65" s="287" t="s">
        <v>634</v>
      </c>
      <c r="B65" s="333" t="s">
        <v>89</v>
      </c>
      <c r="C65" s="379" t="s">
        <v>698</v>
      </c>
      <c r="D65" s="301" t="s">
        <v>519</v>
      </c>
      <c r="E65" s="363" t="s">
        <v>733</v>
      </c>
      <c r="F65" s="305"/>
      <c r="G65" s="381"/>
      <c r="H65" s="383"/>
      <c r="I65" s="365" t="s">
        <v>734</v>
      </c>
      <c r="J65" s="312"/>
      <c r="K65" s="312"/>
      <c r="L65" s="312"/>
      <c r="M65" s="312"/>
      <c r="N65" s="313"/>
      <c r="O65" s="275"/>
      <c r="P65" s="275"/>
      <c r="Q65" s="275"/>
      <c r="R65" s="275"/>
      <c r="S65" s="275"/>
      <c r="T65" s="275"/>
      <c r="U65" s="275"/>
      <c r="V65" s="275"/>
      <c r="W65" s="275"/>
      <c r="X65" s="275"/>
      <c r="Y65" s="275"/>
      <c r="Z65" s="275"/>
      <c r="AA65" s="275"/>
      <c r="AB65" s="275"/>
      <c r="AC65" s="275"/>
      <c r="AD65" s="275"/>
      <c r="AE65" s="275"/>
      <c r="AF65" s="275"/>
      <c r="AG65" s="275"/>
      <c r="AH65" s="275"/>
      <c r="AI65" s="275"/>
      <c r="AJ65" s="275"/>
    </row>
    <row r="66" ht="18.75" customHeight="1">
      <c r="A66" s="287" t="s">
        <v>634</v>
      </c>
      <c r="B66" s="333" t="s">
        <v>89</v>
      </c>
      <c r="C66" s="379" t="s">
        <v>698</v>
      </c>
      <c r="D66" s="301" t="s">
        <v>377</v>
      </c>
      <c r="E66" s="363" t="s">
        <v>735</v>
      </c>
      <c r="F66" s="305"/>
      <c r="G66" s="381"/>
      <c r="H66" s="383"/>
      <c r="I66" s="389" t="s">
        <v>736</v>
      </c>
      <c r="J66" s="312"/>
      <c r="K66" s="312"/>
      <c r="L66" s="312"/>
      <c r="M66" s="312"/>
      <c r="N66" s="313"/>
      <c r="O66" s="275"/>
      <c r="P66" s="275"/>
      <c r="Q66" s="275"/>
      <c r="R66" s="275"/>
      <c r="S66" s="275"/>
      <c r="T66" s="275"/>
      <c r="U66" s="275"/>
      <c r="V66" s="275"/>
      <c r="W66" s="275"/>
      <c r="X66" s="275"/>
      <c r="Y66" s="275"/>
      <c r="Z66" s="275"/>
      <c r="AA66" s="275"/>
      <c r="AB66" s="275"/>
      <c r="AC66" s="275"/>
      <c r="AD66" s="275"/>
      <c r="AE66" s="275"/>
      <c r="AF66" s="275"/>
      <c r="AG66" s="275"/>
      <c r="AH66" s="275"/>
      <c r="AI66" s="275"/>
      <c r="AJ66" s="275"/>
    </row>
    <row r="67" ht="18.75" customHeight="1">
      <c r="A67" s="287"/>
      <c r="B67" s="333" t="s">
        <v>89</v>
      </c>
      <c r="C67" s="379" t="s">
        <v>698</v>
      </c>
      <c r="D67" s="301" t="s">
        <v>737</v>
      </c>
      <c r="E67" s="390" t="s">
        <v>718</v>
      </c>
      <c r="F67" s="369">
        <f>SUM(F68:F76)</f>
        <v>500</v>
      </c>
      <c r="G67" s="381"/>
      <c r="H67" s="383"/>
      <c r="I67" s="391" t="s">
        <v>738</v>
      </c>
      <c r="J67" s="295"/>
      <c r="K67" s="295"/>
      <c r="L67" s="295"/>
      <c r="M67" s="295"/>
      <c r="N67" s="296"/>
      <c r="O67" s="275"/>
      <c r="P67" s="275"/>
      <c r="Q67" s="275"/>
      <c r="R67" s="275"/>
      <c r="S67" s="275"/>
      <c r="T67" s="275"/>
      <c r="U67" s="275"/>
      <c r="V67" s="275"/>
      <c r="W67" s="275"/>
      <c r="X67" s="275"/>
      <c r="Y67" s="275"/>
      <c r="Z67" s="275"/>
      <c r="AA67" s="275"/>
      <c r="AB67" s="275"/>
      <c r="AC67" s="275"/>
      <c r="AD67" s="275"/>
      <c r="AE67" s="275"/>
      <c r="AF67" s="275"/>
      <c r="AG67" s="275"/>
      <c r="AH67" s="275"/>
      <c r="AI67" s="275"/>
      <c r="AJ67" s="275"/>
    </row>
    <row r="68" ht="18.75" customHeight="1">
      <c r="A68" s="287" t="s">
        <v>634</v>
      </c>
      <c r="B68" s="333" t="s">
        <v>89</v>
      </c>
      <c r="C68" s="379" t="s">
        <v>698</v>
      </c>
      <c r="D68" s="301" t="s">
        <v>737</v>
      </c>
      <c r="E68" s="387" t="s">
        <v>739</v>
      </c>
      <c r="F68" s="369"/>
      <c r="G68" s="381"/>
      <c r="H68" s="383"/>
      <c r="I68" s="294" t="s">
        <v>740</v>
      </c>
      <c r="J68" s="295"/>
      <c r="K68" s="295"/>
      <c r="L68" s="295"/>
      <c r="M68" s="295"/>
      <c r="N68" s="296"/>
      <c r="O68" s="275"/>
      <c r="P68" s="275"/>
      <c r="Q68" s="275"/>
      <c r="R68" s="275"/>
      <c r="S68" s="275"/>
      <c r="T68" s="275"/>
      <c r="U68" s="275"/>
      <c r="V68" s="275"/>
      <c r="W68" s="275"/>
      <c r="X68" s="275"/>
      <c r="Y68" s="275"/>
      <c r="Z68" s="275"/>
      <c r="AA68" s="275"/>
      <c r="AB68" s="275"/>
      <c r="AC68" s="275"/>
      <c r="AD68" s="275"/>
      <c r="AE68" s="275"/>
      <c r="AF68" s="275"/>
      <c r="AG68" s="275"/>
      <c r="AH68" s="275"/>
      <c r="AI68" s="275"/>
      <c r="AJ68" s="275"/>
    </row>
    <row r="69" ht="18.75" customHeight="1">
      <c r="A69" s="287" t="s">
        <v>634</v>
      </c>
      <c r="B69" s="333" t="s">
        <v>89</v>
      </c>
      <c r="C69" s="379" t="s">
        <v>698</v>
      </c>
      <c r="D69" s="301" t="s">
        <v>737</v>
      </c>
      <c r="E69" s="392" t="s">
        <v>741</v>
      </c>
      <c r="F69" s="369"/>
      <c r="G69" s="381"/>
      <c r="H69" s="383"/>
      <c r="I69" s="294" t="s">
        <v>742</v>
      </c>
      <c r="J69" s="295"/>
      <c r="K69" s="295"/>
      <c r="L69" s="295"/>
      <c r="M69" s="295"/>
      <c r="N69" s="296"/>
      <c r="O69" s="275"/>
      <c r="P69" s="275"/>
      <c r="Q69" s="275"/>
      <c r="R69" s="275"/>
      <c r="S69" s="275"/>
      <c r="T69" s="275"/>
      <c r="U69" s="275"/>
      <c r="V69" s="275"/>
      <c r="W69" s="275"/>
      <c r="X69" s="275"/>
      <c r="Y69" s="275"/>
      <c r="Z69" s="275"/>
      <c r="AA69" s="275"/>
      <c r="AB69" s="275"/>
      <c r="AC69" s="275"/>
      <c r="AD69" s="275"/>
      <c r="AE69" s="275"/>
      <c r="AF69" s="275"/>
      <c r="AG69" s="275"/>
      <c r="AH69" s="275"/>
      <c r="AI69" s="275"/>
      <c r="AJ69" s="275"/>
    </row>
    <row r="70" ht="18.75" customHeight="1">
      <c r="A70" s="287" t="s">
        <v>634</v>
      </c>
      <c r="B70" s="333" t="s">
        <v>89</v>
      </c>
      <c r="C70" s="379" t="s">
        <v>698</v>
      </c>
      <c r="D70" s="301" t="s">
        <v>737</v>
      </c>
      <c r="E70" s="393" t="s">
        <v>743</v>
      </c>
      <c r="F70" s="369"/>
      <c r="G70" s="381"/>
      <c r="H70" s="383"/>
      <c r="I70" s="294" t="s">
        <v>744</v>
      </c>
      <c r="J70" s="295"/>
      <c r="K70" s="295"/>
      <c r="L70" s="295"/>
      <c r="M70" s="295"/>
      <c r="N70" s="296"/>
      <c r="O70" s="275"/>
      <c r="P70" s="275"/>
      <c r="Q70" s="275"/>
      <c r="R70" s="275"/>
      <c r="S70" s="275"/>
      <c r="T70" s="275"/>
      <c r="U70" s="275"/>
      <c r="V70" s="275"/>
      <c r="W70" s="275"/>
      <c r="X70" s="275"/>
      <c r="Y70" s="275"/>
      <c r="Z70" s="275"/>
      <c r="AA70" s="275"/>
      <c r="AB70" s="275"/>
      <c r="AC70" s="275"/>
      <c r="AD70" s="275"/>
      <c r="AE70" s="275"/>
      <c r="AF70" s="275"/>
      <c r="AG70" s="275"/>
      <c r="AH70" s="275"/>
      <c r="AI70" s="275"/>
      <c r="AJ70" s="275"/>
    </row>
    <row r="71" ht="18.75" customHeight="1">
      <c r="A71" s="287" t="s">
        <v>634</v>
      </c>
      <c r="B71" s="333" t="s">
        <v>89</v>
      </c>
      <c r="C71" s="379" t="s">
        <v>698</v>
      </c>
      <c r="D71" s="301" t="s">
        <v>737</v>
      </c>
      <c r="E71" s="393" t="s">
        <v>745</v>
      </c>
      <c r="F71" s="369"/>
      <c r="G71" s="381"/>
      <c r="H71" s="383"/>
      <c r="I71" s="294" t="s">
        <v>746</v>
      </c>
      <c r="J71" s="295"/>
      <c r="K71" s="295"/>
      <c r="L71" s="295"/>
      <c r="M71" s="295"/>
      <c r="N71" s="296"/>
      <c r="O71" s="275"/>
      <c r="P71" s="275"/>
      <c r="Q71" s="275"/>
      <c r="R71" s="275"/>
      <c r="S71" s="275"/>
      <c r="T71" s="275"/>
      <c r="U71" s="275"/>
      <c r="V71" s="275"/>
      <c r="W71" s="275"/>
      <c r="X71" s="275"/>
      <c r="Y71" s="275"/>
      <c r="Z71" s="275"/>
      <c r="AA71" s="275"/>
      <c r="AB71" s="275"/>
      <c r="AC71" s="275"/>
      <c r="AD71" s="275"/>
      <c r="AE71" s="275"/>
      <c r="AF71" s="275"/>
      <c r="AG71" s="275"/>
      <c r="AH71" s="275"/>
      <c r="AI71" s="275"/>
      <c r="AJ71" s="275"/>
    </row>
    <row r="72" ht="18.75" customHeight="1">
      <c r="A72" s="287" t="s">
        <v>634</v>
      </c>
      <c r="B72" s="333" t="s">
        <v>89</v>
      </c>
      <c r="C72" s="379" t="s">
        <v>698</v>
      </c>
      <c r="D72" s="301" t="s">
        <v>737</v>
      </c>
      <c r="E72" s="393" t="s">
        <v>747</v>
      </c>
      <c r="F72" s="369"/>
      <c r="G72" s="381"/>
      <c r="H72" s="383"/>
      <c r="I72" s="294" t="s">
        <v>748</v>
      </c>
      <c r="J72" s="295"/>
      <c r="K72" s="295"/>
      <c r="L72" s="295"/>
      <c r="M72" s="295"/>
      <c r="N72" s="296"/>
      <c r="O72" s="275"/>
      <c r="P72" s="275"/>
      <c r="Q72" s="275"/>
      <c r="R72" s="275"/>
      <c r="S72" s="275"/>
      <c r="T72" s="275"/>
      <c r="U72" s="275"/>
      <c r="V72" s="275"/>
      <c r="W72" s="275"/>
      <c r="X72" s="275"/>
      <c r="Y72" s="275"/>
      <c r="Z72" s="275"/>
      <c r="AA72" s="275"/>
      <c r="AB72" s="275"/>
      <c r="AC72" s="275"/>
      <c r="AD72" s="275"/>
      <c r="AE72" s="275"/>
      <c r="AF72" s="275"/>
      <c r="AG72" s="275"/>
      <c r="AH72" s="275"/>
      <c r="AI72" s="275"/>
      <c r="AJ72" s="275"/>
    </row>
    <row r="73" ht="18.75" customHeight="1">
      <c r="A73" s="287" t="s">
        <v>634</v>
      </c>
      <c r="B73" s="333" t="s">
        <v>89</v>
      </c>
      <c r="C73" s="379" t="s">
        <v>698</v>
      </c>
      <c r="D73" s="301" t="s">
        <v>737</v>
      </c>
      <c r="E73" s="393" t="s">
        <v>749</v>
      </c>
      <c r="F73" s="369"/>
      <c r="G73" s="381"/>
      <c r="H73" s="383"/>
      <c r="I73" s="294" t="s">
        <v>750</v>
      </c>
      <c r="J73" s="295"/>
      <c r="K73" s="295"/>
      <c r="L73" s="295"/>
      <c r="M73" s="295"/>
      <c r="N73" s="296"/>
      <c r="O73" s="275"/>
      <c r="P73" s="275"/>
      <c r="Q73" s="275"/>
      <c r="R73" s="275"/>
      <c r="S73" s="275"/>
      <c r="T73" s="275"/>
      <c r="U73" s="275"/>
      <c r="V73" s="275"/>
      <c r="W73" s="275"/>
      <c r="X73" s="275"/>
      <c r="Y73" s="275"/>
      <c r="Z73" s="275"/>
      <c r="AA73" s="275"/>
      <c r="AB73" s="275"/>
      <c r="AC73" s="275"/>
      <c r="AD73" s="275"/>
      <c r="AE73" s="275"/>
      <c r="AF73" s="275"/>
      <c r="AG73" s="275"/>
      <c r="AH73" s="275"/>
      <c r="AI73" s="275"/>
      <c r="AJ73" s="275"/>
    </row>
    <row r="74" ht="18.75" customHeight="1">
      <c r="A74" s="287" t="s">
        <v>634</v>
      </c>
      <c r="B74" s="333" t="s">
        <v>89</v>
      </c>
      <c r="C74" s="379" t="s">
        <v>698</v>
      </c>
      <c r="D74" s="301" t="s">
        <v>737</v>
      </c>
      <c r="E74" s="394" t="s">
        <v>751</v>
      </c>
      <c r="F74" s="369">
        <v>500.0</v>
      </c>
      <c r="G74" s="381"/>
      <c r="H74" s="383"/>
      <c r="I74" s="294" t="s">
        <v>752</v>
      </c>
      <c r="J74" s="295"/>
      <c r="K74" s="295"/>
      <c r="L74" s="295"/>
      <c r="M74" s="295"/>
      <c r="N74" s="296"/>
      <c r="O74" s="275"/>
      <c r="P74" s="275"/>
      <c r="Q74" s="275"/>
      <c r="R74" s="275"/>
      <c r="S74" s="275"/>
      <c r="T74" s="275"/>
      <c r="U74" s="275"/>
      <c r="V74" s="275"/>
      <c r="W74" s="275"/>
      <c r="X74" s="275"/>
      <c r="Y74" s="275"/>
      <c r="Z74" s="275"/>
      <c r="AA74" s="275"/>
      <c r="AB74" s="275"/>
      <c r="AC74" s="275"/>
      <c r="AD74" s="275"/>
      <c r="AE74" s="275"/>
      <c r="AF74" s="275"/>
      <c r="AG74" s="275"/>
      <c r="AH74" s="275"/>
      <c r="AI74" s="275"/>
      <c r="AJ74" s="275"/>
    </row>
    <row r="75" ht="18.75" customHeight="1">
      <c r="A75" s="287" t="s">
        <v>634</v>
      </c>
      <c r="B75" s="333" t="s">
        <v>89</v>
      </c>
      <c r="C75" s="379" t="s">
        <v>698</v>
      </c>
      <c r="D75" s="301" t="s">
        <v>737</v>
      </c>
      <c r="E75" s="393" t="s">
        <v>753</v>
      </c>
      <c r="F75" s="369"/>
      <c r="G75" s="381"/>
      <c r="H75" s="383"/>
      <c r="I75" s="294" t="s">
        <v>754</v>
      </c>
      <c r="J75" s="295"/>
      <c r="K75" s="295"/>
      <c r="L75" s="295"/>
      <c r="M75" s="295"/>
      <c r="N75" s="296"/>
      <c r="O75" s="275"/>
      <c r="P75" s="275"/>
      <c r="Q75" s="275"/>
      <c r="R75" s="275"/>
      <c r="S75" s="275"/>
      <c r="T75" s="275"/>
      <c r="U75" s="275"/>
      <c r="V75" s="275"/>
      <c r="W75" s="275"/>
      <c r="X75" s="275"/>
      <c r="Y75" s="275"/>
      <c r="Z75" s="275"/>
      <c r="AA75" s="275"/>
      <c r="AB75" s="275"/>
      <c r="AC75" s="275"/>
      <c r="AD75" s="275"/>
      <c r="AE75" s="275"/>
      <c r="AF75" s="275"/>
      <c r="AG75" s="275"/>
      <c r="AH75" s="275"/>
      <c r="AI75" s="275"/>
      <c r="AJ75" s="275"/>
    </row>
    <row r="76" ht="18.75" customHeight="1">
      <c r="A76" s="287" t="s">
        <v>634</v>
      </c>
      <c r="B76" s="333" t="s">
        <v>89</v>
      </c>
      <c r="C76" s="379" t="s">
        <v>698</v>
      </c>
      <c r="D76" s="301" t="s">
        <v>755</v>
      </c>
      <c r="E76" s="395" t="s">
        <v>756</v>
      </c>
      <c r="F76" s="369"/>
      <c r="G76" s="381"/>
      <c r="H76" s="383"/>
      <c r="I76" s="294" t="s">
        <v>757</v>
      </c>
      <c r="J76" s="295"/>
      <c r="K76" s="295"/>
      <c r="L76" s="295"/>
      <c r="M76" s="295"/>
      <c r="N76" s="296"/>
      <c r="O76" s="275"/>
      <c r="P76" s="275"/>
      <c r="Q76" s="275"/>
      <c r="R76" s="275"/>
      <c r="S76" s="275"/>
      <c r="T76" s="275"/>
      <c r="U76" s="275"/>
      <c r="V76" s="275"/>
      <c r="W76" s="275"/>
      <c r="X76" s="275"/>
      <c r="Y76" s="275"/>
      <c r="Z76" s="275"/>
      <c r="AA76" s="275"/>
      <c r="AB76" s="275"/>
      <c r="AC76" s="275"/>
      <c r="AD76" s="275"/>
      <c r="AE76" s="275"/>
      <c r="AF76" s="275"/>
      <c r="AG76" s="275"/>
      <c r="AH76" s="275"/>
      <c r="AI76" s="275"/>
      <c r="AJ76" s="275"/>
    </row>
    <row r="77" ht="18.75" customHeight="1">
      <c r="A77" s="287" t="s">
        <v>716</v>
      </c>
      <c r="B77" s="333" t="s">
        <v>89</v>
      </c>
      <c r="C77" s="379" t="s">
        <v>698</v>
      </c>
      <c r="D77" s="301" t="s">
        <v>758</v>
      </c>
      <c r="E77" s="395" t="s">
        <v>759</v>
      </c>
      <c r="F77" s="369">
        <v>110.0</v>
      </c>
      <c r="G77" s="381"/>
      <c r="H77" s="383"/>
      <c r="I77" s="294" t="s">
        <v>760</v>
      </c>
      <c r="J77" s="295"/>
      <c r="K77" s="295"/>
      <c r="L77" s="295"/>
      <c r="M77" s="295"/>
      <c r="N77" s="296"/>
      <c r="O77" s="275"/>
      <c r="P77" s="275"/>
      <c r="Q77" s="275"/>
      <c r="R77" s="275"/>
      <c r="S77" s="275"/>
      <c r="T77" s="275"/>
      <c r="U77" s="275"/>
      <c r="V77" s="275"/>
      <c r="W77" s="275"/>
      <c r="X77" s="275"/>
      <c r="Y77" s="275"/>
      <c r="Z77" s="275"/>
      <c r="AA77" s="275"/>
      <c r="AB77" s="275"/>
      <c r="AC77" s="275"/>
      <c r="AD77" s="275"/>
      <c r="AE77" s="275"/>
      <c r="AF77" s="275"/>
      <c r="AG77" s="275"/>
      <c r="AH77" s="275"/>
      <c r="AI77" s="275"/>
      <c r="AJ77" s="275"/>
    </row>
    <row r="78" ht="18.75" customHeight="1">
      <c r="A78" s="287" t="s">
        <v>634</v>
      </c>
      <c r="B78" s="333" t="s">
        <v>89</v>
      </c>
      <c r="C78" s="379" t="s">
        <v>698</v>
      </c>
      <c r="D78" s="301" t="s">
        <v>758</v>
      </c>
      <c r="E78" s="396" t="s">
        <v>761</v>
      </c>
      <c r="F78" s="369">
        <v>10.0</v>
      </c>
      <c r="G78" s="381"/>
      <c r="H78" s="383"/>
      <c r="I78" s="294" t="s">
        <v>760</v>
      </c>
      <c r="J78" s="295"/>
      <c r="K78" s="295"/>
      <c r="L78" s="295"/>
      <c r="M78" s="295"/>
      <c r="N78" s="296"/>
      <c r="O78" s="275"/>
      <c r="P78" s="275"/>
      <c r="Q78" s="275"/>
      <c r="R78" s="275"/>
      <c r="S78" s="275"/>
      <c r="T78" s="275"/>
      <c r="U78" s="275"/>
      <c r="V78" s="275"/>
      <c r="W78" s="275"/>
      <c r="X78" s="275"/>
      <c r="Y78" s="275"/>
      <c r="Z78" s="275"/>
      <c r="AA78" s="275"/>
      <c r="AB78" s="275"/>
      <c r="AC78" s="275"/>
      <c r="AD78" s="275"/>
      <c r="AE78" s="275"/>
      <c r="AF78" s="275"/>
      <c r="AG78" s="275"/>
      <c r="AH78" s="275"/>
      <c r="AI78" s="275"/>
      <c r="AJ78" s="275"/>
    </row>
    <row r="79" ht="18.75" customHeight="1">
      <c r="A79" s="287" t="s">
        <v>634</v>
      </c>
      <c r="B79" s="333" t="s">
        <v>89</v>
      </c>
      <c r="C79" s="379" t="s">
        <v>698</v>
      </c>
      <c r="D79" s="301" t="s">
        <v>88</v>
      </c>
      <c r="E79" s="363" t="s">
        <v>762</v>
      </c>
      <c r="F79" s="369"/>
      <c r="G79" s="381"/>
      <c r="H79" s="383"/>
      <c r="I79" s="294" t="s">
        <v>763</v>
      </c>
      <c r="J79" s="295"/>
      <c r="K79" s="295"/>
      <c r="L79" s="295"/>
      <c r="M79" s="295"/>
      <c r="N79" s="296"/>
      <c r="O79" s="275"/>
      <c r="P79" s="275"/>
      <c r="Q79" s="275"/>
      <c r="R79" s="275"/>
      <c r="S79" s="275"/>
      <c r="T79" s="275"/>
      <c r="U79" s="275"/>
      <c r="V79" s="275"/>
      <c r="W79" s="275"/>
      <c r="X79" s="275"/>
      <c r="Y79" s="275"/>
      <c r="Z79" s="275"/>
      <c r="AA79" s="275"/>
      <c r="AB79" s="275"/>
      <c r="AC79" s="275"/>
      <c r="AD79" s="275"/>
      <c r="AE79" s="275"/>
      <c r="AF79" s="275"/>
      <c r="AG79" s="275"/>
      <c r="AH79" s="275"/>
      <c r="AI79" s="275"/>
      <c r="AJ79" s="275"/>
    </row>
    <row r="80" ht="18.75" customHeight="1">
      <c r="A80" s="287"/>
      <c r="B80" s="333" t="s">
        <v>89</v>
      </c>
      <c r="C80" s="379" t="s">
        <v>698</v>
      </c>
      <c r="D80" s="301" t="s">
        <v>92</v>
      </c>
      <c r="E80" s="397" t="s">
        <v>764</v>
      </c>
      <c r="F80" s="369"/>
      <c r="G80" s="381"/>
      <c r="H80" s="383"/>
      <c r="I80" s="294" t="s">
        <v>765</v>
      </c>
      <c r="J80" s="295"/>
      <c r="K80" s="295"/>
      <c r="L80" s="295"/>
      <c r="M80" s="295"/>
      <c r="N80" s="296"/>
      <c r="O80" s="275"/>
      <c r="P80" s="275"/>
      <c r="Q80" s="275"/>
      <c r="R80" s="275"/>
      <c r="S80" s="275"/>
      <c r="T80" s="275"/>
      <c r="U80" s="275"/>
      <c r="V80" s="275"/>
      <c r="W80" s="275"/>
      <c r="X80" s="275"/>
      <c r="Y80" s="275"/>
      <c r="Z80" s="275"/>
      <c r="AA80" s="275"/>
      <c r="AB80" s="275"/>
      <c r="AC80" s="275"/>
      <c r="AD80" s="275"/>
      <c r="AE80" s="275"/>
      <c r="AF80" s="275"/>
      <c r="AG80" s="275"/>
      <c r="AH80" s="275"/>
      <c r="AI80" s="275"/>
      <c r="AJ80" s="275"/>
    </row>
    <row r="81" ht="18.75" customHeight="1">
      <c r="A81" s="287"/>
      <c r="B81" s="333" t="s">
        <v>89</v>
      </c>
      <c r="C81" s="379" t="s">
        <v>698</v>
      </c>
      <c r="D81" s="301" t="s">
        <v>766</v>
      </c>
      <c r="E81" s="397" t="s">
        <v>764</v>
      </c>
      <c r="F81" s="369"/>
      <c r="G81" s="381"/>
      <c r="H81" s="383"/>
      <c r="I81" s="294" t="s">
        <v>767</v>
      </c>
      <c r="J81" s="295"/>
      <c r="K81" s="295"/>
      <c r="L81" s="295"/>
      <c r="M81" s="295"/>
      <c r="N81" s="296"/>
      <c r="O81" s="398"/>
      <c r="P81" s="275"/>
      <c r="Q81" s="275"/>
      <c r="R81" s="275"/>
      <c r="S81" s="275"/>
      <c r="T81" s="275"/>
      <c r="U81" s="275"/>
      <c r="V81" s="275"/>
      <c r="W81" s="275"/>
      <c r="X81" s="275"/>
      <c r="Y81" s="275"/>
      <c r="Z81" s="275"/>
      <c r="AA81" s="275"/>
      <c r="AB81" s="275"/>
      <c r="AC81" s="275"/>
      <c r="AD81" s="275"/>
      <c r="AE81" s="275"/>
      <c r="AF81" s="275"/>
      <c r="AG81" s="275"/>
      <c r="AH81" s="275"/>
      <c r="AI81" s="275"/>
      <c r="AJ81" s="275"/>
    </row>
    <row r="82" ht="18.75" customHeight="1">
      <c r="A82" s="287"/>
      <c r="B82" s="333" t="s">
        <v>89</v>
      </c>
      <c r="C82" s="399" t="s">
        <v>699</v>
      </c>
      <c r="D82" s="301" t="s">
        <v>768</v>
      </c>
      <c r="E82" s="390" t="s">
        <v>718</v>
      </c>
      <c r="F82" s="369">
        <f>F54+F58+F63+F64+F65+F66+F67+F76+F77+F79-F80-F81</f>
        <v>6110</v>
      </c>
      <c r="G82" s="381"/>
      <c r="H82" s="383"/>
      <c r="I82" s="400" t="s">
        <v>769</v>
      </c>
      <c r="J82" s="295"/>
      <c r="K82" s="295"/>
      <c r="L82" s="295"/>
      <c r="M82" s="295"/>
      <c r="N82" s="296"/>
      <c r="O82" s="398"/>
      <c r="P82" s="275"/>
      <c r="Q82" s="275"/>
      <c r="R82" s="275"/>
      <c r="S82" s="275"/>
      <c r="T82" s="275"/>
      <c r="U82" s="275"/>
      <c r="V82" s="275"/>
      <c r="W82" s="275"/>
      <c r="X82" s="275"/>
      <c r="Y82" s="275"/>
      <c r="Z82" s="275"/>
      <c r="AA82" s="275"/>
      <c r="AB82" s="275"/>
      <c r="AC82" s="275"/>
      <c r="AD82" s="275"/>
      <c r="AE82" s="275"/>
      <c r="AF82" s="275"/>
      <c r="AG82" s="275"/>
      <c r="AH82" s="275"/>
      <c r="AI82" s="275"/>
      <c r="AJ82" s="275"/>
    </row>
    <row r="83" ht="18.75" customHeight="1">
      <c r="A83" s="287"/>
      <c r="B83" s="401" t="s">
        <v>57</v>
      </c>
      <c r="C83" s="316"/>
      <c r="D83" s="316"/>
      <c r="E83" s="317"/>
      <c r="F83" s="320"/>
      <c r="G83" s="402"/>
      <c r="H83" s="403"/>
      <c r="I83" s="404" t="s">
        <v>770</v>
      </c>
      <c r="J83" s="404"/>
      <c r="K83" s="404"/>
      <c r="L83" s="404"/>
      <c r="M83" s="404"/>
      <c r="N83" s="404"/>
      <c r="O83" s="405"/>
      <c r="P83" s="405"/>
      <c r="Q83" s="405"/>
      <c r="R83" s="405"/>
      <c r="S83" s="405"/>
      <c r="T83" s="405"/>
      <c r="U83" s="298"/>
      <c r="V83" s="275"/>
      <c r="W83" s="275"/>
      <c r="X83" s="275"/>
      <c r="Y83" s="275"/>
      <c r="Z83" s="275"/>
      <c r="AA83" s="275"/>
      <c r="AB83" s="275"/>
      <c r="AC83" s="275"/>
      <c r="AD83" s="275"/>
      <c r="AE83" s="275"/>
      <c r="AF83" s="275"/>
      <c r="AG83" s="275"/>
      <c r="AH83" s="275"/>
      <c r="AI83" s="275"/>
      <c r="AJ83" s="275"/>
    </row>
    <row r="84" ht="18.75" customHeight="1">
      <c r="A84" s="287"/>
      <c r="B84" s="288" t="s">
        <v>57</v>
      </c>
      <c r="C84" s="334" t="s">
        <v>771</v>
      </c>
      <c r="D84" s="334"/>
      <c r="E84" s="406"/>
      <c r="F84" s="407"/>
      <c r="G84" s="408"/>
      <c r="H84" s="409"/>
      <c r="I84" s="410" t="s">
        <v>772</v>
      </c>
      <c r="N84" s="411"/>
      <c r="O84" s="405"/>
      <c r="P84" s="405"/>
      <c r="Q84" s="405"/>
      <c r="R84" s="405"/>
      <c r="S84" s="405"/>
      <c r="T84" s="405"/>
      <c r="U84" s="298"/>
      <c r="V84" s="275"/>
      <c r="W84" s="275"/>
      <c r="X84" s="275"/>
      <c r="Y84" s="275"/>
      <c r="Z84" s="275"/>
      <c r="AA84" s="275"/>
      <c r="AB84" s="275"/>
      <c r="AC84" s="275"/>
      <c r="AD84" s="275"/>
      <c r="AE84" s="275"/>
      <c r="AF84" s="275"/>
      <c r="AG84" s="275"/>
      <c r="AH84" s="275"/>
      <c r="AI84" s="275"/>
      <c r="AJ84" s="275"/>
    </row>
    <row r="85" ht="18.75" customHeight="1">
      <c r="A85" s="287" t="s">
        <v>634</v>
      </c>
      <c r="B85" s="333" t="s">
        <v>57</v>
      </c>
      <c r="C85" s="334" t="s">
        <v>771</v>
      </c>
      <c r="D85" s="301" t="s">
        <v>771</v>
      </c>
      <c r="E85" s="395" t="s">
        <v>695</v>
      </c>
      <c r="F85" s="305"/>
      <c r="G85" s="304">
        <v>2.0</v>
      </c>
      <c r="H85" s="305">
        <f t="shared" ref="H85:H97" si="3">F85*G85/100</f>
        <v>0</v>
      </c>
      <c r="I85" s="412" t="s">
        <v>773</v>
      </c>
      <c r="J85" s="361"/>
      <c r="K85" s="361"/>
      <c r="L85" s="361"/>
      <c r="M85" s="361"/>
      <c r="N85" s="362"/>
      <c r="O85" s="405"/>
      <c r="P85" s="405"/>
      <c r="Q85" s="405"/>
      <c r="R85" s="405"/>
      <c r="S85" s="405"/>
      <c r="T85" s="405"/>
      <c r="U85" s="298"/>
      <c r="V85" s="275"/>
      <c r="W85" s="275"/>
      <c r="X85" s="275"/>
      <c r="Y85" s="275"/>
      <c r="Z85" s="275"/>
      <c r="AA85" s="275"/>
      <c r="AB85" s="275"/>
      <c r="AC85" s="275"/>
      <c r="AD85" s="275"/>
      <c r="AE85" s="275"/>
      <c r="AF85" s="275"/>
      <c r="AG85" s="275"/>
      <c r="AH85" s="275"/>
      <c r="AI85" s="275"/>
      <c r="AJ85" s="275"/>
    </row>
    <row r="86" ht="18.75" customHeight="1">
      <c r="A86" s="287" t="s">
        <v>634</v>
      </c>
      <c r="B86" s="333" t="s">
        <v>57</v>
      </c>
      <c r="C86" s="334" t="s">
        <v>771</v>
      </c>
      <c r="D86" s="301" t="s">
        <v>56</v>
      </c>
      <c r="E86" s="385" t="s">
        <v>774</v>
      </c>
      <c r="F86" s="369">
        <v>1200.0</v>
      </c>
      <c r="G86" s="413">
        <v>4.0</v>
      </c>
      <c r="H86" s="305">
        <f t="shared" si="3"/>
        <v>48</v>
      </c>
      <c r="I86" s="391"/>
      <c r="J86" s="295"/>
      <c r="K86" s="295"/>
      <c r="L86" s="295"/>
      <c r="M86" s="295"/>
      <c r="N86" s="296"/>
      <c r="O86" s="298"/>
      <c r="P86" s="298"/>
      <c r="Q86" s="298"/>
      <c r="R86" s="298"/>
      <c r="S86" s="298"/>
      <c r="T86" s="298"/>
      <c r="U86" s="298"/>
      <c r="V86" s="275"/>
      <c r="W86" s="275"/>
      <c r="X86" s="275"/>
      <c r="Y86" s="275"/>
      <c r="Z86" s="275"/>
      <c r="AA86" s="275"/>
      <c r="AB86" s="275"/>
      <c r="AC86" s="275"/>
      <c r="AD86" s="275"/>
      <c r="AE86" s="275"/>
      <c r="AF86" s="275"/>
      <c r="AG86" s="275"/>
      <c r="AH86" s="275"/>
      <c r="AI86" s="275"/>
      <c r="AJ86" s="275"/>
    </row>
    <row r="87" ht="18.75" customHeight="1">
      <c r="A87" s="287" t="s">
        <v>634</v>
      </c>
      <c r="B87" s="333" t="s">
        <v>57</v>
      </c>
      <c r="C87" s="334" t="s">
        <v>771</v>
      </c>
      <c r="D87" s="301" t="s">
        <v>171</v>
      </c>
      <c r="E87" s="387" t="s">
        <v>775</v>
      </c>
      <c r="F87" s="369"/>
      <c r="G87" s="413">
        <v>5.0</v>
      </c>
      <c r="H87" s="305">
        <f t="shared" si="3"/>
        <v>0</v>
      </c>
      <c r="I87" s="391"/>
      <c r="J87" s="295"/>
      <c r="K87" s="295"/>
      <c r="L87" s="295"/>
      <c r="M87" s="295"/>
      <c r="N87" s="296"/>
      <c r="O87" s="275"/>
      <c r="P87" s="275"/>
      <c r="Q87" s="275"/>
      <c r="R87" s="275"/>
      <c r="S87" s="275"/>
      <c r="T87" s="275"/>
      <c r="U87" s="275"/>
      <c r="V87" s="275"/>
      <c r="W87" s="275"/>
      <c r="X87" s="275"/>
      <c r="Y87" s="275"/>
      <c r="Z87" s="275"/>
      <c r="AA87" s="275"/>
      <c r="AB87" s="275"/>
      <c r="AC87" s="275"/>
      <c r="AD87" s="275"/>
      <c r="AE87" s="275"/>
      <c r="AF87" s="275"/>
      <c r="AG87" s="275"/>
      <c r="AH87" s="275"/>
      <c r="AI87" s="275"/>
      <c r="AJ87" s="275"/>
    </row>
    <row r="88" ht="18.75" customHeight="1">
      <c r="A88" s="287" t="s">
        <v>634</v>
      </c>
      <c r="B88" s="333" t="s">
        <v>57</v>
      </c>
      <c r="C88" s="334" t="s">
        <v>771</v>
      </c>
      <c r="D88" s="301" t="s">
        <v>776</v>
      </c>
      <c r="E88" s="395" t="s">
        <v>695</v>
      </c>
      <c r="F88" s="369"/>
      <c r="G88" s="413">
        <v>6.0</v>
      </c>
      <c r="H88" s="305">
        <f t="shared" si="3"/>
        <v>0</v>
      </c>
      <c r="I88" s="391"/>
      <c r="J88" s="295"/>
      <c r="K88" s="295"/>
      <c r="L88" s="295"/>
      <c r="M88" s="295"/>
      <c r="N88" s="296"/>
      <c r="O88" s="275"/>
      <c r="P88" s="275"/>
      <c r="Q88" s="275"/>
      <c r="R88" s="275"/>
      <c r="S88" s="275"/>
      <c r="T88" s="275"/>
      <c r="U88" s="275"/>
      <c r="V88" s="275"/>
      <c r="W88" s="275"/>
      <c r="X88" s="275"/>
      <c r="Y88" s="275"/>
      <c r="Z88" s="275"/>
      <c r="AA88" s="275"/>
      <c r="AB88" s="275"/>
      <c r="AC88" s="275"/>
      <c r="AD88" s="275"/>
      <c r="AE88" s="275"/>
      <c r="AF88" s="275"/>
      <c r="AG88" s="275"/>
      <c r="AH88" s="275"/>
      <c r="AI88" s="275"/>
      <c r="AJ88" s="275"/>
    </row>
    <row r="89" ht="18.75" customHeight="1">
      <c r="A89" s="287" t="s">
        <v>634</v>
      </c>
      <c r="B89" s="333" t="s">
        <v>57</v>
      </c>
      <c r="C89" s="334" t="s">
        <v>771</v>
      </c>
      <c r="D89" s="301" t="s">
        <v>777</v>
      </c>
      <c r="E89" s="395" t="s">
        <v>695</v>
      </c>
      <c r="F89" s="369"/>
      <c r="G89" s="413">
        <v>7.3</v>
      </c>
      <c r="H89" s="305">
        <f t="shared" si="3"/>
        <v>0</v>
      </c>
      <c r="I89" s="391"/>
      <c r="J89" s="295"/>
      <c r="K89" s="295"/>
      <c r="L89" s="295"/>
      <c r="M89" s="295"/>
      <c r="N89" s="296"/>
      <c r="O89" s="275"/>
      <c r="P89" s="275"/>
      <c r="Q89" s="275"/>
      <c r="R89" s="275"/>
      <c r="S89" s="275"/>
      <c r="T89" s="275"/>
      <c r="U89" s="275"/>
      <c r="V89" s="275"/>
      <c r="W89" s="275"/>
      <c r="X89" s="275"/>
      <c r="Y89" s="275"/>
      <c r="Z89" s="275"/>
      <c r="AA89" s="275"/>
      <c r="AB89" s="275"/>
      <c r="AC89" s="275"/>
      <c r="AD89" s="275"/>
      <c r="AE89" s="275"/>
      <c r="AF89" s="275"/>
      <c r="AG89" s="275"/>
      <c r="AH89" s="275"/>
      <c r="AI89" s="275"/>
      <c r="AJ89" s="275"/>
    </row>
    <row r="90" ht="18.75" customHeight="1">
      <c r="A90" s="287" t="s">
        <v>634</v>
      </c>
      <c r="B90" s="333" t="s">
        <v>57</v>
      </c>
      <c r="C90" s="334" t="s">
        <v>771</v>
      </c>
      <c r="D90" s="301" t="s">
        <v>778</v>
      </c>
      <c r="E90" s="395" t="s">
        <v>695</v>
      </c>
      <c r="F90" s="369"/>
      <c r="G90" s="413">
        <v>7.5</v>
      </c>
      <c r="H90" s="305">
        <f t="shared" si="3"/>
        <v>0</v>
      </c>
      <c r="I90" s="391"/>
      <c r="J90" s="295"/>
      <c r="K90" s="295"/>
      <c r="L90" s="295"/>
      <c r="M90" s="295"/>
      <c r="N90" s="296"/>
      <c r="O90" s="275"/>
      <c r="P90" s="275"/>
      <c r="Q90" s="275"/>
      <c r="R90" s="275"/>
      <c r="S90" s="275"/>
      <c r="T90" s="275"/>
      <c r="U90" s="275"/>
      <c r="V90" s="275"/>
      <c r="W90" s="275"/>
      <c r="X90" s="275"/>
      <c r="Y90" s="275"/>
      <c r="Z90" s="275"/>
      <c r="AA90" s="275"/>
      <c r="AB90" s="275"/>
      <c r="AC90" s="275"/>
      <c r="AD90" s="275"/>
      <c r="AE90" s="275"/>
      <c r="AF90" s="275"/>
      <c r="AG90" s="275"/>
      <c r="AH90" s="275"/>
      <c r="AI90" s="275"/>
      <c r="AJ90" s="275"/>
    </row>
    <row r="91" ht="18.75" customHeight="1">
      <c r="A91" s="287" t="s">
        <v>634</v>
      </c>
      <c r="B91" s="333" t="s">
        <v>57</v>
      </c>
      <c r="C91" s="334" t="s">
        <v>771</v>
      </c>
      <c r="D91" s="301" t="s">
        <v>779</v>
      </c>
      <c r="E91" s="395" t="s">
        <v>695</v>
      </c>
      <c r="F91" s="369"/>
      <c r="G91" s="413">
        <v>7.65</v>
      </c>
      <c r="H91" s="305">
        <f t="shared" si="3"/>
        <v>0</v>
      </c>
      <c r="I91" s="391"/>
      <c r="J91" s="295"/>
      <c r="K91" s="295"/>
      <c r="L91" s="295"/>
      <c r="M91" s="295"/>
      <c r="N91" s="296"/>
      <c r="O91" s="275"/>
      <c r="P91" s="275"/>
      <c r="Q91" s="275"/>
      <c r="R91" s="275"/>
      <c r="S91" s="275"/>
      <c r="T91" s="275"/>
      <c r="U91" s="275"/>
      <c r="V91" s="275"/>
      <c r="W91" s="275"/>
      <c r="X91" s="275"/>
      <c r="Y91" s="275"/>
      <c r="Z91" s="275"/>
      <c r="AA91" s="275"/>
      <c r="AB91" s="275"/>
      <c r="AC91" s="275"/>
      <c r="AD91" s="275"/>
      <c r="AE91" s="275"/>
      <c r="AF91" s="275"/>
      <c r="AG91" s="275"/>
      <c r="AH91" s="275"/>
      <c r="AI91" s="275"/>
      <c r="AJ91" s="275"/>
    </row>
    <row r="92" ht="18.75" customHeight="1">
      <c r="A92" s="287" t="s">
        <v>634</v>
      </c>
      <c r="B92" s="333" t="s">
        <v>57</v>
      </c>
      <c r="C92" s="334" t="s">
        <v>771</v>
      </c>
      <c r="D92" s="301" t="s">
        <v>780</v>
      </c>
      <c r="E92" s="395" t="s">
        <v>695</v>
      </c>
      <c r="F92" s="369"/>
      <c r="G92" s="413">
        <v>7.95</v>
      </c>
      <c r="H92" s="305">
        <f t="shared" si="3"/>
        <v>0</v>
      </c>
      <c r="I92" s="391"/>
      <c r="J92" s="295"/>
      <c r="K92" s="295"/>
      <c r="L92" s="295"/>
      <c r="M92" s="295"/>
      <c r="N92" s="296"/>
      <c r="O92" s="275"/>
      <c r="P92" s="275"/>
      <c r="Q92" s="275"/>
      <c r="R92" s="275"/>
      <c r="S92" s="275"/>
      <c r="T92" s="275"/>
      <c r="U92" s="275"/>
      <c r="V92" s="275"/>
      <c r="W92" s="275"/>
      <c r="X92" s="275"/>
      <c r="Y92" s="275"/>
      <c r="Z92" s="275"/>
      <c r="AA92" s="275"/>
      <c r="AB92" s="275"/>
      <c r="AC92" s="275"/>
      <c r="AD92" s="275"/>
      <c r="AE92" s="275"/>
      <c r="AF92" s="275"/>
      <c r="AG92" s="275"/>
      <c r="AH92" s="275"/>
      <c r="AI92" s="275"/>
      <c r="AJ92" s="275"/>
    </row>
    <row r="93" ht="18.75" customHeight="1">
      <c r="A93" s="287" t="s">
        <v>634</v>
      </c>
      <c r="B93" s="333" t="s">
        <v>57</v>
      </c>
      <c r="C93" s="334" t="s">
        <v>771</v>
      </c>
      <c r="D93" s="301" t="s">
        <v>781</v>
      </c>
      <c r="E93" s="395" t="s">
        <v>695</v>
      </c>
      <c r="F93" s="369"/>
      <c r="G93" s="413">
        <v>8.3</v>
      </c>
      <c r="H93" s="305">
        <f t="shared" si="3"/>
        <v>0</v>
      </c>
      <c r="I93" s="391"/>
      <c r="J93" s="295"/>
      <c r="K93" s="295"/>
      <c r="L93" s="295"/>
      <c r="M93" s="295"/>
      <c r="N93" s="296"/>
      <c r="O93" s="275"/>
      <c r="P93" s="275"/>
      <c r="Q93" s="275"/>
      <c r="R93" s="275"/>
      <c r="S93" s="275"/>
      <c r="T93" s="275"/>
      <c r="U93" s="275"/>
      <c r="V93" s="275"/>
      <c r="W93" s="275"/>
      <c r="X93" s="275"/>
      <c r="Y93" s="275"/>
      <c r="Z93" s="275"/>
      <c r="AA93" s="275"/>
      <c r="AB93" s="275"/>
      <c r="AC93" s="275"/>
      <c r="AD93" s="275"/>
      <c r="AE93" s="275"/>
      <c r="AF93" s="275"/>
      <c r="AG93" s="275"/>
      <c r="AH93" s="275"/>
      <c r="AI93" s="275"/>
      <c r="AJ93" s="275"/>
    </row>
    <row r="94" ht="18.75" customHeight="1">
      <c r="A94" s="287" t="s">
        <v>634</v>
      </c>
      <c r="B94" s="333" t="s">
        <v>57</v>
      </c>
      <c r="C94" s="334" t="s">
        <v>771</v>
      </c>
      <c r="D94" s="301" t="s">
        <v>782</v>
      </c>
      <c r="E94" s="395" t="s">
        <v>695</v>
      </c>
      <c r="F94" s="369"/>
      <c r="G94" s="413">
        <v>8.5</v>
      </c>
      <c r="H94" s="305">
        <f t="shared" si="3"/>
        <v>0</v>
      </c>
      <c r="I94" s="391"/>
      <c r="J94" s="295"/>
      <c r="K94" s="295"/>
      <c r="L94" s="295"/>
      <c r="M94" s="295"/>
      <c r="N94" s="296"/>
      <c r="O94" s="275"/>
      <c r="P94" s="275"/>
      <c r="Q94" s="275"/>
      <c r="R94" s="275"/>
      <c r="S94" s="275"/>
      <c r="T94" s="275"/>
      <c r="U94" s="275"/>
      <c r="V94" s="275"/>
      <c r="W94" s="275"/>
      <c r="X94" s="275"/>
      <c r="Y94" s="275"/>
      <c r="Z94" s="275"/>
      <c r="AA94" s="275"/>
      <c r="AB94" s="275"/>
      <c r="AC94" s="275"/>
      <c r="AD94" s="275"/>
      <c r="AE94" s="275"/>
      <c r="AF94" s="275"/>
      <c r="AG94" s="275"/>
      <c r="AH94" s="275"/>
      <c r="AI94" s="275"/>
      <c r="AJ94" s="275"/>
    </row>
    <row r="95" ht="18.75" customHeight="1">
      <c r="A95" s="287" t="s">
        <v>634</v>
      </c>
      <c r="B95" s="333" t="s">
        <v>57</v>
      </c>
      <c r="C95" s="334" t="s">
        <v>771</v>
      </c>
      <c r="D95" s="301" t="s">
        <v>783</v>
      </c>
      <c r="E95" s="395" t="s">
        <v>695</v>
      </c>
      <c r="F95" s="369"/>
      <c r="G95" s="413">
        <v>8.8</v>
      </c>
      <c r="H95" s="305">
        <f t="shared" si="3"/>
        <v>0</v>
      </c>
      <c r="I95" s="391"/>
      <c r="J95" s="295"/>
      <c r="K95" s="295"/>
      <c r="L95" s="295"/>
      <c r="M95" s="295"/>
      <c r="N95" s="296"/>
      <c r="O95" s="275"/>
      <c r="P95" s="275"/>
      <c r="Q95" s="275"/>
      <c r="R95" s="275"/>
      <c r="S95" s="275"/>
      <c r="T95" s="275"/>
      <c r="U95" s="275"/>
      <c r="V95" s="275"/>
      <c r="W95" s="275"/>
      <c r="X95" s="275"/>
      <c r="Y95" s="275"/>
      <c r="Z95" s="275"/>
      <c r="AA95" s="275"/>
      <c r="AB95" s="275"/>
      <c r="AC95" s="275"/>
      <c r="AD95" s="275"/>
      <c r="AE95" s="275"/>
      <c r="AF95" s="275"/>
      <c r="AG95" s="275"/>
      <c r="AH95" s="275"/>
      <c r="AI95" s="275"/>
      <c r="AJ95" s="275"/>
    </row>
    <row r="96" ht="18.75" customHeight="1">
      <c r="A96" s="287" t="s">
        <v>634</v>
      </c>
      <c r="B96" s="333" t="s">
        <v>57</v>
      </c>
      <c r="C96" s="334" t="s">
        <v>771</v>
      </c>
      <c r="D96" s="301" t="s">
        <v>213</v>
      </c>
      <c r="E96" s="387" t="s">
        <v>784</v>
      </c>
      <c r="F96" s="369"/>
      <c r="G96" s="413">
        <v>10.0</v>
      </c>
      <c r="H96" s="305">
        <f t="shared" si="3"/>
        <v>0</v>
      </c>
      <c r="I96" s="391"/>
      <c r="J96" s="295"/>
      <c r="K96" s="295"/>
      <c r="L96" s="295"/>
      <c r="M96" s="295"/>
      <c r="N96" s="296"/>
      <c r="O96" s="275"/>
      <c r="P96" s="275"/>
      <c r="Q96" s="275"/>
      <c r="R96" s="275"/>
      <c r="S96" s="275"/>
      <c r="T96" s="275"/>
      <c r="U96" s="275"/>
      <c r="V96" s="275"/>
      <c r="W96" s="275"/>
      <c r="X96" s="275"/>
      <c r="Y96" s="275"/>
      <c r="Z96" s="275"/>
      <c r="AA96" s="275"/>
      <c r="AB96" s="275"/>
      <c r="AC96" s="275"/>
      <c r="AD96" s="275"/>
      <c r="AE96" s="275"/>
      <c r="AF96" s="275"/>
      <c r="AG96" s="275"/>
      <c r="AH96" s="275"/>
      <c r="AI96" s="275"/>
      <c r="AJ96" s="275"/>
    </row>
    <row r="97" ht="18.75" customHeight="1">
      <c r="A97" s="287" t="s">
        <v>634</v>
      </c>
      <c r="B97" s="333" t="s">
        <v>57</v>
      </c>
      <c r="C97" s="334" t="s">
        <v>771</v>
      </c>
      <c r="D97" s="301" t="s">
        <v>785</v>
      </c>
      <c r="E97" s="395" t="s">
        <v>695</v>
      </c>
      <c r="F97" s="369"/>
      <c r="G97" s="413">
        <v>12.3</v>
      </c>
      <c r="H97" s="305">
        <f t="shared" si="3"/>
        <v>0</v>
      </c>
      <c r="I97" s="391"/>
      <c r="J97" s="295"/>
      <c r="K97" s="295"/>
      <c r="L97" s="295"/>
      <c r="M97" s="295"/>
      <c r="N97" s="296"/>
      <c r="O97" s="275"/>
      <c r="P97" s="275"/>
      <c r="Q97" s="275"/>
      <c r="R97" s="275"/>
      <c r="S97" s="275"/>
      <c r="T97" s="275"/>
      <c r="U97" s="275"/>
      <c r="V97" s="275"/>
      <c r="W97" s="275"/>
      <c r="X97" s="275"/>
      <c r="Y97" s="275"/>
      <c r="Z97" s="275"/>
      <c r="AA97" s="275"/>
      <c r="AB97" s="275"/>
      <c r="AC97" s="275"/>
      <c r="AD97" s="275"/>
      <c r="AE97" s="275"/>
      <c r="AF97" s="275"/>
      <c r="AG97" s="275"/>
      <c r="AH97" s="275"/>
      <c r="AI97" s="275"/>
      <c r="AJ97" s="275"/>
    </row>
    <row r="98" ht="18.75" customHeight="1">
      <c r="A98" s="287" t="s">
        <v>634</v>
      </c>
      <c r="B98" s="333" t="s">
        <v>57</v>
      </c>
      <c r="C98" s="334" t="s">
        <v>771</v>
      </c>
      <c r="D98" s="301" t="s">
        <v>285</v>
      </c>
      <c r="E98" s="363" t="s">
        <v>786</v>
      </c>
      <c r="F98" s="369">
        <v>800.0</v>
      </c>
      <c r="G98" s="413">
        <v>22.0</v>
      </c>
      <c r="H98" s="305">
        <v>176.0</v>
      </c>
      <c r="I98" s="391"/>
      <c r="J98" s="295"/>
      <c r="K98" s="295"/>
      <c r="L98" s="295"/>
      <c r="M98" s="295"/>
      <c r="N98" s="296"/>
      <c r="O98" s="275"/>
      <c r="P98" s="275"/>
      <c r="Q98" s="275"/>
      <c r="R98" s="275"/>
      <c r="S98" s="275"/>
      <c r="T98" s="275"/>
      <c r="U98" s="275"/>
      <c r="V98" s="275"/>
      <c r="W98" s="275"/>
      <c r="X98" s="275"/>
      <c r="Y98" s="275"/>
      <c r="Z98" s="275"/>
      <c r="AA98" s="275"/>
      <c r="AB98" s="275"/>
      <c r="AC98" s="275"/>
      <c r="AD98" s="275"/>
      <c r="AE98" s="275"/>
      <c r="AF98" s="275"/>
      <c r="AG98" s="275"/>
      <c r="AH98" s="275"/>
      <c r="AI98" s="275"/>
      <c r="AJ98" s="275"/>
    </row>
    <row r="99" ht="18.75" customHeight="1">
      <c r="A99" s="287" t="s">
        <v>634</v>
      </c>
      <c r="B99" s="333" t="s">
        <v>57</v>
      </c>
      <c r="C99" s="334" t="s">
        <v>771</v>
      </c>
      <c r="D99" s="301" t="s">
        <v>787</v>
      </c>
      <c r="E99" s="385" t="s">
        <v>788</v>
      </c>
      <c r="F99" s="305">
        <v>0.0</v>
      </c>
      <c r="G99" s="381"/>
      <c r="H99" s="383"/>
      <c r="I99" s="294" t="s">
        <v>789</v>
      </c>
      <c r="J99" s="295"/>
      <c r="K99" s="295"/>
      <c r="L99" s="295"/>
      <c r="M99" s="295"/>
      <c r="N99" s="296"/>
      <c r="O99" s="275"/>
      <c r="P99" s="275"/>
      <c r="Q99" s="275"/>
      <c r="R99" s="275"/>
      <c r="S99" s="275"/>
      <c r="T99" s="275"/>
      <c r="U99" s="275"/>
      <c r="V99" s="275"/>
      <c r="W99" s="275"/>
      <c r="X99" s="275"/>
      <c r="Y99" s="275"/>
      <c r="Z99" s="275"/>
      <c r="AA99" s="275"/>
      <c r="AB99" s="275"/>
      <c r="AC99" s="275"/>
      <c r="AD99" s="275"/>
      <c r="AE99" s="275"/>
      <c r="AF99" s="275"/>
      <c r="AG99" s="275"/>
      <c r="AH99" s="275"/>
      <c r="AI99" s="275"/>
      <c r="AJ99" s="275"/>
    </row>
    <row r="100" ht="18.75" customHeight="1">
      <c r="A100" s="287" t="s">
        <v>634</v>
      </c>
      <c r="B100" s="333" t="s">
        <v>57</v>
      </c>
      <c r="C100" s="334" t="s">
        <v>771</v>
      </c>
      <c r="D100" s="301" t="s">
        <v>790</v>
      </c>
      <c r="E100" s="387" t="s">
        <v>791</v>
      </c>
      <c r="F100" s="305"/>
      <c r="G100" s="381"/>
      <c r="H100" s="383"/>
      <c r="I100" s="294" t="s">
        <v>792</v>
      </c>
      <c r="J100" s="295"/>
      <c r="K100" s="295"/>
      <c r="L100" s="295"/>
      <c r="M100" s="295"/>
      <c r="N100" s="296"/>
      <c r="O100" s="275"/>
      <c r="P100" s="275"/>
      <c r="Q100" s="275"/>
      <c r="R100" s="275"/>
      <c r="S100" s="275"/>
      <c r="T100" s="275"/>
      <c r="U100" s="275"/>
      <c r="V100" s="275"/>
      <c r="W100" s="275"/>
      <c r="X100" s="275"/>
      <c r="Y100" s="275"/>
      <c r="Z100" s="275"/>
      <c r="AA100" s="275"/>
      <c r="AB100" s="275"/>
      <c r="AC100" s="275"/>
      <c r="AD100" s="275"/>
      <c r="AE100" s="275"/>
      <c r="AF100" s="275"/>
      <c r="AG100" s="275"/>
      <c r="AH100" s="275"/>
      <c r="AI100" s="275"/>
      <c r="AJ100" s="275"/>
    </row>
    <row r="101" ht="18.75" customHeight="1">
      <c r="A101" s="287" t="s">
        <v>634</v>
      </c>
      <c r="B101" s="333" t="s">
        <v>57</v>
      </c>
      <c r="C101" s="334" t="s">
        <v>771</v>
      </c>
      <c r="D101" s="301" t="s">
        <v>790</v>
      </c>
      <c r="E101" s="393" t="s">
        <v>793</v>
      </c>
      <c r="F101" s="305"/>
      <c r="G101" s="381"/>
      <c r="H101" s="383"/>
      <c r="I101" s="294" t="s">
        <v>794</v>
      </c>
      <c r="J101" s="295"/>
      <c r="K101" s="295"/>
      <c r="L101" s="295"/>
      <c r="M101" s="295"/>
      <c r="N101" s="296"/>
      <c r="O101" s="275"/>
      <c r="P101" s="275"/>
      <c r="Q101" s="275"/>
      <c r="R101" s="275"/>
      <c r="S101" s="275"/>
      <c r="T101" s="275"/>
      <c r="U101" s="275"/>
      <c r="V101" s="275"/>
      <c r="W101" s="275"/>
      <c r="X101" s="275"/>
      <c r="Y101" s="275"/>
      <c r="Z101" s="275"/>
      <c r="AA101" s="275"/>
      <c r="AB101" s="275"/>
      <c r="AC101" s="275"/>
      <c r="AD101" s="275"/>
      <c r="AE101" s="275"/>
      <c r="AF101" s="275"/>
      <c r="AG101" s="275"/>
      <c r="AH101" s="275"/>
      <c r="AI101" s="275"/>
      <c r="AJ101" s="275"/>
    </row>
    <row r="102" ht="18.75" customHeight="1">
      <c r="A102" s="287" t="s">
        <v>634</v>
      </c>
      <c r="B102" s="333" t="s">
        <v>57</v>
      </c>
      <c r="C102" s="334" t="s">
        <v>771</v>
      </c>
      <c r="D102" s="301" t="s">
        <v>488</v>
      </c>
      <c r="E102" s="385" t="s">
        <v>795</v>
      </c>
      <c r="F102" s="305"/>
      <c r="G102" s="381"/>
      <c r="H102" s="383"/>
      <c r="I102" s="294" t="s">
        <v>796</v>
      </c>
      <c r="J102" s="295"/>
      <c r="K102" s="295"/>
      <c r="L102" s="295"/>
      <c r="M102" s="295"/>
      <c r="N102" s="296"/>
      <c r="O102" s="275"/>
      <c r="P102" s="275"/>
      <c r="Q102" s="275"/>
      <c r="R102" s="275"/>
      <c r="S102" s="275"/>
      <c r="T102" s="275"/>
      <c r="U102" s="275"/>
      <c r="V102" s="275"/>
      <c r="W102" s="275"/>
      <c r="X102" s="275"/>
      <c r="Y102" s="275"/>
      <c r="Z102" s="275"/>
      <c r="AA102" s="275"/>
      <c r="AB102" s="275"/>
      <c r="AC102" s="275"/>
      <c r="AD102" s="275"/>
      <c r="AE102" s="275"/>
      <c r="AF102" s="275"/>
      <c r="AG102" s="275"/>
      <c r="AH102" s="275"/>
      <c r="AI102" s="275"/>
      <c r="AJ102" s="275"/>
    </row>
    <row r="103" ht="18.75" customHeight="1">
      <c r="A103" s="287" t="s">
        <v>634</v>
      </c>
      <c r="B103" s="333" t="s">
        <v>57</v>
      </c>
      <c r="C103" s="334" t="s">
        <v>771</v>
      </c>
      <c r="D103" s="301" t="s">
        <v>488</v>
      </c>
      <c r="E103" s="385" t="s">
        <v>797</v>
      </c>
      <c r="F103" s="305"/>
      <c r="G103" s="381"/>
      <c r="H103" s="383"/>
      <c r="I103" s="294" t="s">
        <v>798</v>
      </c>
      <c r="J103" s="295"/>
      <c r="K103" s="295"/>
      <c r="L103" s="295"/>
      <c r="M103" s="295"/>
      <c r="N103" s="296"/>
      <c r="O103" s="275"/>
      <c r="P103" s="275"/>
      <c r="Q103" s="275"/>
      <c r="R103" s="275"/>
      <c r="S103" s="275"/>
      <c r="T103" s="275"/>
      <c r="U103" s="275"/>
      <c r="V103" s="275"/>
      <c r="W103" s="275"/>
      <c r="X103" s="275"/>
      <c r="Y103" s="275"/>
      <c r="Z103" s="275"/>
      <c r="AA103" s="275"/>
      <c r="AB103" s="275"/>
      <c r="AC103" s="275"/>
      <c r="AD103" s="275"/>
      <c r="AE103" s="275"/>
      <c r="AF103" s="275"/>
      <c r="AG103" s="275"/>
      <c r="AH103" s="275"/>
      <c r="AI103" s="275"/>
      <c r="AJ103" s="275"/>
    </row>
    <row r="104" ht="18.75" customHeight="1">
      <c r="A104" s="287" t="s">
        <v>634</v>
      </c>
      <c r="B104" s="333" t="s">
        <v>57</v>
      </c>
      <c r="C104" s="334" t="s">
        <v>771</v>
      </c>
      <c r="D104" s="301" t="s">
        <v>799</v>
      </c>
      <c r="E104" s="414" t="s">
        <v>800</v>
      </c>
      <c r="F104" s="305"/>
      <c r="G104" s="381"/>
      <c r="H104" s="383"/>
      <c r="I104" s="294" t="s">
        <v>801</v>
      </c>
      <c r="J104" s="295"/>
      <c r="K104" s="295"/>
      <c r="L104" s="295"/>
      <c r="M104" s="295"/>
      <c r="N104" s="296"/>
      <c r="O104" s="275"/>
      <c r="P104" s="275"/>
      <c r="Q104" s="275"/>
      <c r="R104" s="275"/>
      <c r="S104" s="275"/>
      <c r="T104" s="275"/>
      <c r="U104" s="275"/>
      <c r="V104" s="275"/>
      <c r="W104" s="275"/>
      <c r="X104" s="275"/>
      <c r="Y104" s="275"/>
      <c r="Z104" s="275"/>
      <c r="AA104" s="275"/>
      <c r="AB104" s="275"/>
      <c r="AC104" s="275"/>
      <c r="AD104" s="275"/>
      <c r="AE104" s="275"/>
      <c r="AF104" s="275"/>
      <c r="AG104" s="275"/>
      <c r="AH104" s="275"/>
      <c r="AI104" s="275"/>
      <c r="AJ104" s="275"/>
    </row>
    <row r="105" ht="18.75" customHeight="1">
      <c r="A105" s="287" t="s">
        <v>634</v>
      </c>
      <c r="B105" s="333" t="s">
        <v>57</v>
      </c>
      <c r="C105" s="334" t="s">
        <v>771</v>
      </c>
      <c r="D105" s="301" t="s">
        <v>166</v>
      </c>
      <c r="E105" s="385" t="s">
        <v>802</v>
      </c>
      <c r="F105" s="305">
        <v>100.0</v>
      </c>
      <c r="G105" s="381"/>
      <c r="H105" s="383"/>
      <c r="I105" s="294" t="s">
        <v>803</v>
      </c>
      <c r="J105" s="295"/>
      <c r="K105" s="295"/>
      <c r="L105" s="295"/>
      <c r="M105" s="295"/>
      <c r="N105" s="296"/>
      <c r="O105" s="275"/>
      <c r="P105" s="275"/>
      <c r="Q105" s="275"/>
      <c r="R105" s="275"/>
      <c r="S105" s="275"/>
      <c r="T105" s="275"/>
      <c r="U105" s="275"/>
      <c r="V105" s="275"/>
      <c r="W105" s="275"/>
      <c r="X105" s="275"/>
      <c r="Y105" s="275"/>
      <c r="Z105" s="275"/>
      <c r="AA105" s="275"/>
      <c r="AB105" s="275"/>
      <c r="AC105" s="275"/>
      <c r="AD105" s="275"/>
      <c r="AE105" s="275"/>
      <c r="AF105" s="275"/>
      <c r="AG105" s="275"/>
      <c r="AH105" s="275"/>
      <c r="AI105" s="275"/>
      <c r="AJ105" s="275"/>
    </row>
    <row r="106" ht="18.75" customHeight="1">
      <c r="A106" s="287" t="s">
        <v>634</v>
      </c>
      <c r="B106" s="333" t="s">
        <v>57</v>
      </c>
      <c r="C106" s="334" t="s">
        <v>771</v>
      </c>
      <c r="D106" s="301" t="s">
        <v>496</v>
      </c>
      <c r="E106" s="387" t="s">
        <v>804</v>
      </c>
      <c r="F106" s="305"/>
      <c r="G106" s="381"/>
      <c r="H106" s="383"/>
      <c r="I106" s="294" t="s">
        <v>805</v>
      </c>
      <c r="J106" s="295"/>
      <c r="K106" s="295"/>
      <c r="L106" s="295"/>
      <c r="M106" s="295"/>
      <c r="N106" s="296"/>
      <c r="O106" s="275"/>
      <c r="P106" s="275"/>
      <c r="Q106" s="275"/>
      <c r="R106" s="275"/>
      <c r="S106" s="275"/>
      <c r="T106" s="275"/>
      <c r="U106" s="275"/>
      <c r="V106" s="275"/>
      <c r="W106" s="275"/>
      <c r="X106" s="275"/>
      <c r="Y106" s="275"/>
      <c r="Z106" s="275"/>
      <c r="AA106" s="275"/>
      <c r="AB106" s="275"/>
      <c r="AC106" s="275"/>
      <c r="AD106" s="275"/>
      <c r="AE106" s="275"/>
      <c r="AF106" s="275"/>
      <c r="AG106" s="275"/>
      <c r="AH106" s="275"/>
      <c r="AI106" s="275"/>
      <c r="AJ106" s="275"/>
    </row>
    <row r="107" ht="18.75" customHeight="1">
      <c r="A107" s="287" t="s">
        <v>634</v>
      </c>
      <c r="B107" s="333" t="s">
        <v>57</v>
      </c>
      <c r="C107" s="334" t="s">
        <v>771</v>
      </c>
      <c r="D107" s="301" t="s">
        <v>806</v>
      </c>
      <c r="E107" s="387" t="s">
        <v>807</v>
      </c>
      <c r="F107" s="305"/>
      <c r="G107" s="381"/>
      <c r="H107" s="383"/>
      <c r="I107" s="294" t="s">
        <v>808</v>
      </c>
      <c r="J107" s="295"/>
      <c r="K107" s="295"/>
      <c r="L107" s="295"/>
      <c r="M107" s="295"/>
      <c r="N107" s="296"/>
      <c r="O107" s="275"/>
      <c r="P107" s="275"/>
      <c r="Q107" s="275"/>
      <c r="R107" s="275"/>
      <c r="S107" s="275"/>
      <c r="T107" s="275"/>
      <c r="U107" s="275"/>
      <c r="V107" s="275"/>
      <c r="W107" s="275"/>
      <c r="X107" s="275"/>
      <c r="Y107" s="275"/>
      <c r="Z107" s="275"/>
      <c r="AA107" s="275"/>
      <c r="AB107" s="275"/>
      <c r="AC107" s="275"/>
      <c r="AD107" s="275"/>
      <c r="AE107" s="275"/>
      <c r="AF107" s="275"/>
      <c r="AG107" s="275"/>
      <c r="AH107" s="275"/>
      <c r="AI107" s="275"/>
      <c r="AJ107" s="275"/>
    </row>
    <row r="108" ht="18.75" customHeight="1">
      <c r="A108" s="287" t="s">
        <v>634</v>
      </c>
      <c r="B108" s="333" t="s">
        <v>57</v>
      </c>
      <c r="C108" s="334" t="s">
        <v>771</v>
      </c>
      <c r="D108" s="301" t="s">
        <v>806</v>
      </c>
      <c r="E108" s="387" t="s">
        <v>809</v>
      </c>
      <c r="F108" s="305"/>
      <c r="G108" s="381"/>
      <c r="H108" s="383"/>
      <c r="I108" s="294" t="s">
        <v>810</v>
      </c>
      <c r="J108" s="295"/>
      <c r="K108" s="295"/>
      <c r="L108" s="295"/>
      <c r="M108" s="295"/>
      <c r="N108" s="296"/>
      <c r="O108" s="275"/>
      <c r="P108" s="275"/>
      <c r="Q108" s="275"/>
      <c r="R108" s="275"/>
      <c r="S108" s="275"/>
      <c r="T108" s="275"/>
      <c r="U108" s="275"/>
      <c r="V108" s="275"/>
      <c r="W108" s="275"/>
      <c r="X108" s="275"/>
      <c r="Y108" s="275"/>
      <c r="Z108" s="275"/>
      <c r="AA108" s="275"/>
      <c r="AB108" s="275"/>
      <c r="AC108" s="275"/>
      <c r="AD108" s="275"/>
      <c r="AE108" s="275"/>
      <c r="AF108" s="275"/>
      <c r="AG108" s="275"/>
      <c r="AH108" s="275"/>
      <c r="AI108" s="275"/>
      <c r="AJ108" s="275"/>
    </row>
    <row r="109" ht="18.75" customHeight="1">
      <c r="A109" s="287"/>
      <c r="B109" s="333" t="s">
        <v>57</v>
      </c>
      <c r="C109" s="334" t="s">
        <v>771</v>
      </c>
      <c r="D109" s="301" t="s">
        <v>251</v>
      </c>
      <c r="E109" s="397" t="s">
        <v>811</v>
      </c>
      <c r="F109" s="305"/>
      <c r="G109" s="381"/>
      <c r="H109" s="383"/>
      <c r="I109" s="391" t="s">
        <v>812</v>
      </c>
      <c r="J109" s="295"/>
      <c r="K109" s="295"/>
      <c r="L109" s="295"/>
      <c r="M109" s="295"/>
      <c r="N109" s="296"/>
      <c r="O109" s="275"/>
      <c r="P109" s="275"/>
      <c r="Q109" s="275"/>
      <c r="R109" s="275"/>
      <c r="S109" s="275"/>
      <c r="T109" s="275"/>
      <c r="U109" s="275"/>
      <c r="V109" s="275"/>
      <c r="W109" s="275"/>
      <c r="X109" s="275"/>
      <c r="Y109" s="275"/>
      <c r="Z109" s="275"/>
      <c r="AA109" s="275"/>
      <c r="AB109" s="275"/>
      <c r="AC109" s="275"/>
      <c r="AD109" s="275"/>
      <c r="AE109" s="275"/>
      <c r="AF109" s="275"/>
      <c r="AG109" s="275"/>
      <c r="AH109" s="275"/>
      <c r="AI109" s="275"/>
      <c r="AJ109" s="275"/>
    </row>
    <row r="110" ht="18.75" customHeight="1">
      <c r="A110" s="287"/>
      <c r="B110" s="415" t="s">
        <v>57</v>
      </c>
      <c r="C110" s="359" t="s">
        <v>56</v>
      </c>
      <c r="D110" s="359"/>
      <c r="E110" s="416"/>
      <c r="F110" s="417"/>
      <c r="G110" s="418"/>
      <c r="H110" s="419"/>
      <c r="I110" s="331" t="s">
        <v>813</v>
      </c>
      <c r="J110" s="295"/>
      <c r="K110" s="295"/>
      <c r="L110" s="295"/>
      <c r="M110" s="295"/>
      <c r="N110" s="296"/>
      <c r="O110" s="275"/>
      <c r="P110" s="275"/>
      <c r="Q110" s="275"/>
      <c r="R110" s="275"/>
      <c r="S110" s="275"/>
      <c r="T110" s="275"/>
      <c r="U110" s="275"/>
      <c r="V110" s="275"/>
      <c r="W110" s="275"/>
      <c r="X110" s="275"/>
      <c r="Y110" s="275"/>
      <c r="Z110" s="275"/>
      <c r="AA110" s="275"/>
      <c r="AB110" s="275"/>
      <c r="AC110" s="275"/>
      <c r="AD110" s="275"/>
      <c r="AE110" s="275"/>
      <c r="AF110" s="275"/>
      <c r="AG110" s="275"/>
      <c r="AH110" s="275"/>
      <c r="AI110" s="275"/>
      <c r="AJ110" s="275"/>
    </row>
    <row r="111" ht="18.75" customHeight="1">
      <c r="A111" s="287" t="s">
        <v>716</v>
      </c>
      <c r="B111" s="288" t="s">
        <v>57</v>
      </c>
      <c r="C111" s="359" t="s">
        <v>56</v>
      </c>
      <c r="D111" s="289" t="s">
        <v>814</v>
      </c>
      <c r="E111" s="420" t="s">
        <v>718</v>
      </c>
      <c r="F111" s="421">
        <f>SUM(F85:F98)+F99+F100+F101+F102+F104+F105+F106+F107-F109</f>
        <v>2100</v>
      </c>
      <c r="G111" s="422"/>
      <c r="H111" s="421">
        <f>SUM(H85:H98)</f>
        <v>224</v>
      </c>
      <c r="I111" s="306" t="s">
        <v>815</v>
      </c>
      <c r="J111" s="295"/>
      <c r="K111" s="295"/>
      <c r="L111" s="295"/>
      <c r="M111" s="295"/>
      <c r="N111" s="296"/>
      <c r="O111" s="275"/>
      <c r="P111" s="275"/>
      <c r="Q111" s="275"/>
      <c r="R111" s="275"/>
      <c r="S111" s="275"/>
      <c r="T111" s="275"/>
      <c r="U111" s="275"/>
      <c r="V111" s="275"/>
      <c r="W111" s="275"/>
      <c r="X111" s="275"/>
      <c r="Y111" s="275"/>
      <c r="Z111" s="275"/>
      <c r="AA111" s="275"/>
      <c r="AB111" s="275"/>
      <c r="AC111" s="275"/>
      <c r="AD111" s="275"/>
      <c r="AE111" s="275"/>
      <c r="AF111" s="275"/>
      <c r="AG111" s="275"/>
      <c r="AH111" s="275"/>
      <c r="AI111" s="275"/>
      <c r="AJ111" s="275"/>
    </row>
    <row r="112" ht="18.75" customHeight="1">
      <c r="A112" s="287" t="s">
        <v>634</v>
      </c>
      <c r="B112" s="333" t="s">
        <v>57</v>
      </c>
      <c r="C112" s="359" t="s">
        <v>56</v>
      </c>
      <c r="D112" s="289" t="s">
        <v>816</v>
      </c>
      <c r="E112" s="423"/>
      <c r="F112" s="305"/>
      <c r="G112" s="381"/>
      <c r="H112" s="305"/>
      <c r="I112" s="294" t="s">
        <v>817</v>
      </c>
      <c r="J112" s="295"/>
      <c r="K112" s="295"/>
      <c r="L112" s="295"/>
      <c r="M112" s="295"/>
      <c r="N112" s="296"/>
      <c r="O112" s="275"/>
      <c r="P112" s="275"/>
      <c r="Q112" s="275"/>
      <c r="R112" s="275"/>
      <c r="S112" s="275"/>
      <c r="T112" s="275"/>
      <c r="U112" s="275"/>
      <c r="V112" s="275"/>
      <c r="W112" s="275"/>
      <c r="X112" s="275"/>
      <c r="Y112" s="275"/>
      <c r="Z112" s="275"/>
      <c r="AA112" s="275"/>
      <c r="AB112" s="275"/>
      <c r="AC112" s="275"/>
      <c r="AD112" s="275"/>
      <c r="AE112" s="275"/>
      <c r="AF112" s="275"/>
      <c r="AG112" s="275"/>
      <c r="AH112" s="275"/>
      <c r="AI112" s="275"/>
      <c r="AJ112" s="275"/>
    </row>
    <row r="113" ht="18.75" customHeight="1">
      <c r="A113" s="287" t="s">
        <v>716</v>
      </c>
      <c r="B113" s="333" t="s">
        <v>57</v>
      </c>
      <c r="C113" s="359" t="s">
        <v>56</v>
      </c>
      <c r="D113" s="289" t="s">
        <v>818</v>
      </c>
      <c r="E113" s="390" t="s">
        <v>718</v>
      </c>
      <c r="F113" s="305"/>
      <c r="G113" s="381"/>
      <c r="H113" s="369">
        <f>H111+H112</f>
        <v>224</v>
      </c>
      <c r="I113" s="324" t="s">
        <v>819</v>
      </c>
      <c r="J113" s="312"/>
      <c r="K113" s="312"/>
      <c r="L113" s="312"/>
      <c r="M113" s="312"/>
      <c r="N113" s="313"/>
      <c r="O113" s="275"/>
      <c r="P113" s="275"/>
      <c r="Q113" s="275"/>
      <c r="R113" s="275"/>
      <c r="S113" s="275"/>
      <c r="T113" s="275"/>
      <c r="U113" s="275"/>
      <c r="V113" s="275"/>
      <c r="W113" s="275"/>
      <c r="X113" s="275"/>
      <c r="Y113" s="275"/>
      <c r="Z113" s="275"/>
      <c r="AA113" s="275"/>
      <c r="AB113" s="275"/>
      <c r="AC113" s="275"/>
      <c r="AD113" s="275"/>
      <c r="AE113" s="275"/>
      <c r="AF113" s="275"/>
      <c r="AG113" s="275"/>
      <c r="AH113" s="275"/>
      <c r="AI113" s="275"/>
      <c r="AJ113" s="275"/>
    </row>
    <row r="114" ht="18.75" customHeight="1">
      <c r="A114" s="287" t="s">
        <v>634</v>
      </c>
      <c r="B114" s="333" t="s">
        <v>57</v>
      </c>
      <c r="C114" s="359" t="s">
        <v>56</v>
      </c>
      <c r="D114" s="289" t="s">
        <v>60</v>
      </c>
      <c r="E114" s="363" t="s">
        <v>820</v>
      </c>
      <c r="F114" s="305"/>
      <c r="G114" s="381"/>
      <c r="H114" s="383"/>
      <c r="I114" s="294" t="s">
        <v>821</v>
      </c>
      <c r="J114" s="295"/>
      <c r="K114" s="295"/>
      <c r="L114" s="295"/>
      <c r="M114" s="295"/>
      <c r="N114" s="296"/>
      <c r="O114" s="275"/>
      <c r="P114" s="275"/>
      <c r="Q114" s="275"/>
      <c r="R114" s="275"/>
      <c r="S114" s="275"/>
      <c r="T114" s="275"/>
      <c r="U114" s="275"/>
      <c r="V114" s="275"/>
      <c r="W114" s="275"/>
      <c r="X114" s="275"/>
      <c r="Y114" s="275"/>
      <c r="Z114" s="275"/>
      <c r="AA114" s="275"/>
      <c r="AB114" s="275"/>
      <c r="AC114" s="275"/>
      <c r="AD114" s="275"/>
      <c r="AE114" s="275"/>
      <c r="AF114" s="275"/>
      <c r="AG114" s="275"/>
      <c r="AH114" s="275"/>
      <c r="AI114" s="275"/>
      <c r="AJ114" s="275"/>
    </row>
    <row r="115" ht="18.75" customHeight="1">
      <c r="A115" s="287" t="s">
        <v>634</v>
      </c>
      <c r="B115" s="333" t="s">
        <v>57</v>
      </c>
      <c r="C115" s="359" t="s">
        <v>56</v>
      </c>
      <c r="D115" s="289" t="s">
        <v>60</v>
      </c>
      <c r="E115" s="363" t="s">
        <v>822</v>
      </c>
      <c r="F115" s="305"/>
      <c r="G115" s="381"/>
      <c r="H115" s="383"/>
      <c r="I115" s="391" t="s">
        <v>823</v>
      </c>
      <c r="J115" s="295"/>
      <c r="K115" s="295"/>
      <c r="L115" s="295"/>
      <c r="M115" s="295"/>
      <c r="N115" s="296"/>
      <c r="O115" s="275"/>
      <c r="P115" s="275"/>
      <c r="Q115" s="275"/>
      <c r="R115" s="275"/>
      <c r="S115" s="275"/>
      <c r="T115" s="275"/>
      <c r="U115" s="275"/>
      <c r="V115" s="275"/>
      <c r="W115" s="275"/>
      <c r="X115" s="275"/>
      <c r="Y115" s="275"/>
      <c r="Z115" s="275"/>
      <c r="AA115" s="275"/>
      <c r="AB115" s="275"/>
      <c r="AC115" s="275"/>
      <c r="AD115" s="275"/>
      <c r="AE115" s="275"/>
      <c r="AF115" s="275"/>
      <c r="AG115" s="275"/>
      <c r="AH115" s="275"/>
      <c r="AI115" s="275"/>
      <c r="AJ115" s="275"/>
    </row>
    <row r="116" ht="18.75" customHeight="1">
      <c r="A116" s="287" t="s">
        <v>634</v>
      </c>
      <c r="B116" s="333" t="s">
        <v>57</v>
      </c>
      <c r="C116" s="359" t="s">
        <v>56</v>
      </c>
      <c r="D116" s="289" t="s">
        <v>60</v>
      </c>
      <c r="E116" s="336" t="s">
        <v>695</v>
      </c>
      <c r="F116" s="305"/>
      <c r="G116" s="381"/>
      <c r="H116" s="383"/>
      <c r="I116" s="294" t="s">
        <v>824</v>
      </c>
      <c r="J116" s="295"/>
      <c r="K116" s="295"/>
      <c r="L116" s="295"/>
      <c r="M116" s="295"/>
      <c r="N116" s="296"/>
      <c r="O116" s="275"/>
      <c r="P116" s="275"/>
      <c r="Q116" s="275"/>
      <c r="R116" s="275"/>
      <c r="S116" s="275"/>
      <c r="T116" s="275"/>
      <c r="U116" s="275"/>
      <c r="V116" s="275"/>
      <c r="W116" s="275"/>
      <c r="X116" s="275"/>
      <c r="Y116" s="275"/>
      <c r="Z116" s="275"/>
      <c r="AA116" s="275"/>
      <c r="AB116" s="275"/>
      <c r="AC116" s="275"/>
      <c r="AD116" s="275"/>
      <c r="AE116" s="275"/>
      <c r="AF116" s="275"/>
      <c r="AG116" s="275"/>
      <c r="AH116" s="275"/>
      <c r="AI116" s="275"/>
      <c r="AJ116" s="275"/>
    </row>
    <row r="117" ht="18.75" customHeight="1">
      <c r="A117" s="287" t="s">
        <v>634</v>
      </c>
      <c r="B117" s="333" t="s">
        <v>57</v>
      </c>
      <c r="C117" s="359" t="s">
        <v>56</v>
      </c>
      <c r="D117" s="289" t="s">
        <v>60</v>
      </c>
      <c r="E117" s="336" t="s">
        <v>825</v>
      </c>
      <c r="F117" s="305"/>
      <c r="G117" s="381"/>
      <c r="H117" s="383"/>
      <c r="I117" s="391" t="s">
        <v>826</v>
      </c>
      <c r="J117" s="295"/>
      <c r="K117" s="295"/>
      <c r="L117" s="295"/>
      <c r="M117" s="295"/>
      <c r="N117" s="296"/>
      <c r="O117" s="275"/>
      <c r="P117" s="275"/>
      <c r="Q117" s="275"/>
      <c r="R117" s="275"/>
      <c r="S117" s="275"/>
      <c r="T117" s="275"/>
      <c r="U117" s="275"/>
      <c r="V117" s="275"/>
      <c r="W117" s="275"/>
      <c r="X117" s="275"/>
      <c r="Y117" s="275"/>
      <c r="Z117" s="275"/>
      <c r="AA117" s="275"/>
      <c r="AB117" s="275"/>
      <c r="AC117" s="275"/>
      <c r="AD117" s="275"/>
      <c r="AE117" s="275"/>
      <c r="AF117" s="275"/>
      <c r="AG117" s="275"/>
      <c r="AH117" s="275"/>
      <c r="AI117" s="275"/>
      <c r="AJ117" s="275"/>
    </row>
    <row r="118" ht="18.75" customHeight="1">
      <c r="A118" s="287" t="s">
        <v>634</v>
      </c>
      <c r="B118" s="333" t="s">
        <v>57</v>
      </c>
      <c r="C118" s="359" t="s">
        <v>56</v>
      </c>
      <c r="D118" s="289" t="s">
        <v>60</v>
      </c>
      <c r="E118" s="336" t="s">
        <v>695</v>
      </c>
      <c r="F118" s="305"/>
      <c r="G118" s="381"/>
      <c r="H118" s="383"/>
      <c r="I118" s="391" t="s">
        <v>827</v>
      </c>
      <c r="J118" s="295"/>
      <c r="K118" s="295"/>
      <c r="L118" s="295"/>
      <c r="M118" s="295"/>
      <c r="N118" s="296"/>
      <c r="O118" s="275"/>
      <c r="P118" s="275"/>
      <c r="Q118" s="275"/>
      <c r="R118" s="275"/>
      <c r="S118" s="275"/>
      <c r="T118" s="275"/>
      <c r="U118" s="275"/>
      <c r="V118" s="275"/>
      <c r="W118" s="275"/>
      <c r="X118" s="275"/>
      <c r="Y118" s="275"/>
      <c r="Z118" s="275"/>
      <c r="AA118" s="275"/>
      <c r="AB118" s="275"/>
      <c r="AC118" s="275"/>
      <c r="AD118" s="275"/>
      <c r="AE118" s="275"/>
      <c r="AF118" s="275"/>
      <c r="AG118" s="275"/>
      <c r="AH118" s="275"/>
      <c r="AI118" s="275"/>
      <c r="AJ118" s="275"/>
    </row>
    <row r="119" ht="18.75" customHeight="1">
      <c r="A119" s="287" t="s">
        <v>634</v>
      </c>
      <c r="B119" s="333" t="s">
        <v>57</v>
      </c>
      <c r="C119" s="359" t="s">
        <v>56</v>
      </c>
      <c r="D119" s="289" t="s">
        <v>60</v>
      </c>
      <c r="E119" s="336" t="s">
        <v>825</v>
      </c>
      <c r="F119" s="305"/>
      <c r="G119" s="381"/>
      <c r="H119" s="383"/>
      <c r="I119" s="391" t="s">
        <v>828</v>
      </c>
      <c r="J119" s="295"/>
      <c r="K119" s="295"/>
      <c r="L119" s="295"/>
      <c r="M119" s="295"/>
      <c r="N119" s="296"/>
      <c r="O119" s="275"/>
      <c r="P119" s="275"/>
      <c r="Q119" s="275"/>
      <c r="R119" s="275"/>
      <c r="S119" s="275"/>
      <c r="T119" s="275"/>
      <c r="U119" s="275"/>
      <c r="V119" s="275"/>
      <c r="W119" s="275"/>
      <c r="X119" s="275"/>
      <c r="Y119" s="275"/>
      <c r="Z119" s="275"/>
      <c r="AA119" s="275"/>
      <c r="AB119" s="275"/>
      <c r="AC119" s="275"/>
      <c r="AD119" s="275"/>
      <c r="AE119" s="275"/>
      <c r="AF119" s="275"/>
      <c r="AG119" s="275"/>
      <c r="AH119" s="275"/>
      <c r="AI119" s="275"/>
      <c r="AJ119" s="275"/>
    </row>
    <row r="120" ht="18.75" customHeight="1">
      <c r="A120" s="287" t="s">
        <v>634</v>
      </c>
      <c r="B120" s="333" t="s">
        <v>57</v>
      </c>
      <c r="C120" s="359" t="s">
        <v>56</v>
      </c>
      <c r="D120" s="289" t="s">
        <v>829</v>
      </c>
      <c r="E120" s="363" t="s">
        <v>830</v>
      </c>
      <c r="F120" s="305"/>
      <c r="G120" s="381"/>
      <c r="H120" s="383"/>
      <c r="I120" s="424" t="s">
        <v>831</v>
      </c>
      <c r="J120" s="295"/>
      <c r="K120" s="295"/>
      <c r="L120" s="295"/>
      <c r="M120" s="295"/>
      <c r="N120" s="296"/>
      <c r="O120" s="275"/>
      <c r="P120" s="275"/>
      <c r="Q120" s="275"/>
      <c r="R120" s="275"/>
      <c r="S120" s="275"/>
      <c r="T120" s="275"/>
      <c r="U120" s="275"/>
      <c r="V120" s="275"/>
      <c r="W120" s="275"/>
      <c r="X120" s="275"/>
      <c r="Y120" s="275"/>
      <c r="Z120" s="275"/>
      <c r="AA120" s="275"/>
      <c r="AB120" s="275"/>
      <c r="AC120" s="275"/>
      <c r="AD120" s="275"/>
      <c r="AE120" s="275"/>
      <c r="AF120" s="275"/>
      <c r="AG120" s="275"/>
      <c r="AH120" s="275"/>
      <c r="AI120" s="275"/>
      <c r="AJ120" s="275"/>
    </row>
    <row r="121" ht="18.75" customHeight="1">
      <c r="A121" s="287" t="s">
        <v>634</v>
      </c>
      <c r="B121" s="333" t="s">
        <v>57</v>
      </c>
      <c r="C121" s="359" t="s">
        <v>56</v>
      </c>
      <c r="D121" s="301" t="s">
        <v>829</v>
      </c>
      <c r="E121" s="363" t="s">
        <v>832</v>
      </c>
      <c r="F121" s="305"/>
      <c r="G121" s="381"/>
      <c r="H121" s="383"/>
      <c r="I121" s="424" t="s">
        <v>833</v>
      </c>
      <c r="J121" s="295"/>
      <c r="K121" s="295"/>
      <c r="L121" s="295"/>
      <c r="M121" s="295"/>
      <c r="N121" s="296"/>
      <c r="O121" s="275"/>
      <c r="P121" s="275"/>
      <c r="Q121" s="275"/>
      <c r="R121" s="275"/>
      <c r="S121" s="275"/>
      <c r="T121" s="275"/>
      <c r="U121" s="275"/>
      <c r="V121" s="275"/>
      <c r="W121" s="275"/>
      <c r="X121" s="275"/>
      <c r="Y121" s="275"/>
      <c r="Z121" s="275"/>
      <c r="AA121" s="275"/>
      <c r="AB121" s="275"/>
      <c r="AC121" s="275"/>
      <c r="AD121" s="275"/>
      <c r="AE121" s="275"/>
      <c r="AF121" s="275"/>
      <c r="AG121" s="275"/>
      <c r="AH121" s="275"/>
      <c r="AI121" s="275"/>
      <c r="AJ121" s="275"/>
    </row>
    <row r="122" ht="18.75" customHeight="1">
      <c r="A122" s="287" t="s">
        <v>634</v>
      </c>
      <c r="B122" s="333" t="s">
        <v>57</v>
      </c>
      <c r="C122" s="359" t="s">
        <v>56</v>
      </c>
      <c r="D122" s="301" t="s">
        <v>829</v>
      </c>
      <c r="E122" s="363" t="s">
        <v>834</v>
      </c>
      <c r="F122" s="305"/>
      <c r="G122" s="381"/>
      <c r="H122" s="383"/>
      <c r="I122" s="424" t="s">
        <v>835</v>
      </c>
      <c r="J122" s="295"/>
      <c r="K122" s="295"/>
      <c r="L122" s="295"/>
      <c r="M122" s="295"/>
      <c r="N122" s="296"/>
      <c r="O122" s="275"/>
      <c r="P122" s="275"/>
      <c r="Q122" s="275"/>
      <c r="R122" s="275"/>
      <c r="S122" s="275"/>
      <c r="T122" s="275"/>
      <c r="U122" s="275"/>
      <c r="V122" s="275"/>
      <c r="W122" s="275"/>
      <c r="X122" s="275"/>
      <c r="Y122" s="275"/>
      <c r="Z122" s="275"/>
      <c r="AA122" s="275"/>
      <c r="AB122" s="275"/>
      <c r="AC122" s="275"/>
      <c r="AD122" s="275"/>
      <c r="AE122" s="275"/>
      <c r="AF122" s="275"/>
      <c r="AG122" s="275"/>
      <c r="AH122" s="275"/>
      <c r="AI122" s="275"/>
      <c r="AJ122" s="275"/>
    </row>
    <row r="123" ht="18.75" customHeight="1">
      <c r="A123" s="287" t="s">
        <v>634</v>
      </c>
      <c r="B123" s="333" t="s">
        <v>57</v>
      </c>
      <c r="C123" s="359" t="s">
        <v>56</v>
      </c>
      <c r="D123" s="301" t="s">
        <v>829</v>
      </c>
      <c r="E123" s="363" t="s">
        <v>836</v>
      </c>
      <c r="F123" s="305"/>
      <c r="G123" s="381"/>
      <c r="H123" s="383"/>
      <c r="I123" s="425" t="s">
        <v>837</v>
      </c>
      <c r="J123" s="295"/>
      <c r="K123" s="295"/>
      <c r="L123" s="295"/>
      <c r="M123" s="295"/>
      <c r="N123" s="296"/>
      <c r="O123" s="275"/>
      <c r="P123" s="275"/>
      <c r="Q123" s="275"/>
      <c r="R123" s="275"/>
      <c r="S123" s="275"/>
      <c r="T123" s="275"/>
      <c r="U123" s="275"/>
      <c r="V123" s="275"/>
      <c r="W123" s="275"/>
      <c r="X123" s="275"/>
      <c r="Y123" s="275"/>
      <c r="Z123" s="275"/>
      <c r="AA123" s="275"/>
      <c r="AB123" s="275"/>
      <c r="AC123" s="275"/>
      <c r="AD123" s="275"/>
      <c r="AE123" s="275"/>
      <c r="AF123" s="275"/>
      <c r="AG123" s="275"/>
      <c r="AH123" s="275"/>
      <c r="AI123" s="275"/>
      <c r="AJ123" s="275"/>
    </row>
    <row r="124" ht="18.75" customHeight="1">
      <c r="A124" s="287"/>
      <c r="B124" s="426" t="s">
        <v>57</v>
      </c>
      <c r="C124" s="366" t="s">
        <v>171</v>
      </c>
      <c r="D124" s="366"/>
      <c r="E124" s="366"/>
      <c r="F124" s="427"/>
      <c r="G124" s="428"/>
      <c r="H124" s="429"/>
      <c r="I124" s="430" t="s">
        <v>838</v>
      </c>
      <c r="J124" s="295"/>
      <c r="K124" s="295"/>
      <c r="L124" s="295"/>
      <c r="M124" s="295"/>
      <c r="N124" s="296"/>
      <c r="O124" s="354"/>
      <c r="P124" s="354"/>
      <c r="Q124" s="354"/>
      <c r="R124" s="354"/>
      <c r="S124" s="354"/>
      <c r="T124" s="354"/>
      <c r="U124" s="354"/>
      <c r="V124" s="275"/>
      <c r="W124" s="275"/>
      <c r="X124" s="275"/>
      <c r="Y124" s="275"/>
      <c r="Z124" s="275"/>
      <c r="AA124" s="275"/>
      <c r="AB124" s="275"/>
      <c r="AC124" s="275"/>
      <c r="AD124" s="275"/>
      <c r="AE124" s="275"/>
      <c r="AF124" s="275"/>
      <c r="AG124" s="275"/>
      <c r="AH124" s="275"/>
      <c r="AI124" s="275"/>
      <c r="AJ124" s="275"/>
    </row>
    <row r="125" ht="18.75" customHeight="1">
      <c r="A125" s="287" t="s">
        <v>634</v>
      </c>
      <c r="B125" s="333" t="s">
        <v>57</v>
      </c>
      <c r="C125" s="366" t="s">
        <v>171</v>
      </c>
      <c r="D125" s="289" t="s">
        <v>197</v>
      </c>
      <c r="E125" s="431" t="s">
        <v>839</v>
      </c>
      <c r="F125" s="305"/>
      <c r="G125" s="381"/>
      <c r="H125" s="383"/>
      <c r="I125" s="424" t="s">
        <v>840</v>
      </c>
      <c r="J125" s="295"/>
      <c r="K125" s="295"/>
      <c r="L125" s="295"/>
      <c r="M125" s="295"/>
      <c r="N125" s="296"/>
      <c r="O125" s="354"/>
      <c r="P125" s="354"/>
      <c r="Q125" s="354"/>
      <c r="R125" s="354"/>
      <c r="S125" s="354"/>
      <c r="T125" s="354"/>
      <c r="U125" s="354"/>
      <c r="V125" s="275"/>
      <c r="W125" s="275"/>
      <c r="X125" s="275"/>
      <c r="Y125" s="275"/>
      <c r="Z125" s="275"/>
      <c r="AA125" s="275"/>
      <c r="AB125" s="275"/>
      <c r="AC125" s="275"/>
      <c r="AD125" s="275"/>
      <c r="AE125" s="275"/>
      <c r="AF125" s="275"/>
      <c r="AG125" s="275"/>
      <c r="AH125" s="275"/>
      <c r="AI125" s="275"/>
      <c r="AJ125" s="275"/>
    </row>
    <row r="126" ht="18.75" customHeight="1">
      <c r="A126" s="287" t="s">
        <v>634</v>
      </c>
      <c r="B126" s="333" t="s">
        <v>57</v>
      </c>
      <c r="C126" s="366" t="s">
        <v>171</v>
      </c>
      <c r="D126" s="289" t="s">
        <v>197</v>
      </c>
      <c r="E126" s="431" t="s">
        <v>839</v>
      </c>
      <c r="F126" s="305"/>
      <c r="G126" s="381"/>
      <c r="H126" s="383"/>
      <c r="I126" s="391" t="s">
        <v>841</v>
      </c>
      <c r="J126" s="295"/>
      <c r="K126" s="295"/>
      <c r="L126" s="295"/>
      <c r="M126" s="295"/>
      <c r="N126" s="296"/>
      <c r="O126" s="275"/>
      <c r="P126" s="275"/>
      <c r="Q126" s="275"/>
      <c r="R126" s="275"/>
      <c r="S126" s="275"/>
      <c r="T126" s="275"/>
      <c r="U126" s="275"/>
      <c r="V126" s="275"/>
      <c r="W126" s="275"/>
      <c r="X126" s="275"/>
      <c r="Y126" s="275"/>
      <c r="Z126" s="275"/>
      <c r="AA126" s="275"/>
      <c r="AB126" s="275"/>
      <c r="AC126" s="275"/>
      <c r="AD126" s="275"/>
      <c r="AE126" s="275"/>
      <c r="AF126" s="275"/>
      <c r="AG126" s="275"/>
      <c r="AH126" s="275"/>
      <c r="AI126" s="275"/>
      <c r="AJ126" s="275"/>
    </row>
    <row r="127" ht="18.75" customHeight="1">
      <c r="A127" s="287" t="s">
        <v>634</v>
      </c>
      <c r="B127" s="333" t="s">
        <v>57</v>
      </c>
      <c r="C127" s="366" t="s">
        <v>171</v>
      </c>
      <c r="D127" s="289" t="s">
        <v>197</v>
      </c>
      <c r="E127" s="431" t="s">
        <v>839</v>
      </c>
      <c r="F127" s="305"/>
      <c r="G127" s="381"/>
      <c r="H127" s="383"/>
      <c r="I127" s="391" t="s">
        <v>842</v>
      </c>
      <c r="J127" s="295"/>
      <c r="K127" s="295"/>
      <c r="L127" s="295"/>
      <c r="M127" s="295"/>
      <c r="N127" s="296"/>
      <c r="O127" s="275"/>
      <c r="P127" s="275"/>
      <c r="Q127" s="275"/>
      <c r="R127" s="275"/>
      <c r="S127" s="275"/>
      <c r="T127" s="275"/>
      <c r="U127" s="275"/>
      <c r="V127" s="275"/>
      <c r="W127" s="275"/>
      <c r="X127" s="275"/>
      <c r="Y127" s="275"/>
      <c r="Z127" s="275"/>
      <c r="AA127" s="275"/>
      <c r="AB127" s="275"/>
      <c r="AC127" s="275"/>
      <c r="AD127" s="275"/>
      <c r="AE127" s="275"/>
      <c r="AF127" s="275"/>
      <c r="AG127" s="275"/>
      <c r="AH127" s="275"/>
      <c r="AI127" s="275"/>
      <c r="AJ127" s="275"/>
    </row>
    <row r="128" ht="18.75" customHeight="1">
      <c r="A128" s="287" t="s">
        <v>634</v>
      </c>
      <c r="B128" s="333" t="s">
        <v>57</v>
      </c>
      <c r="C128" s="366" t="s">
        <v>171</v>
      </c>
      <c r="D128" s="289" t="s">
        <v>197</v>
      </c>
      <c r="E128" s="431" t="s">
        <v>839</v>
      </c>
      <c r="F128" s="305"/>
      <c r="G128" s="381"/>
      <c r="H128" s="383"/>
      <c r="I128" s="391" t="s">
        <v>843</v>
      </c>
      <c r="J128" s="295"/>
      <c r="K128" s="295"/>
      <c r="L128" s="295"/>
      <c r="M128" s="295"/>
      <c r="N128" s="296"/>
      <c r="O128" s="275"/>
      <c r="P128" s="275"/>
      <c r="Q128" s="275"/>
      <c r="R128" s="275"/>
      <c r="S128" s="275"/>
      <c r="T128" s="275"/>
      <c r="U128" s="275"/>
      <c r="V128" s="275"/>
      <c r="W128" s="275"/>
      <c r="X128" s="275"/>
      <c r="Y128" s="275"/>
      <c r="Z128" s="275"/>
      <c r="AA128" s="275"/>
      <c r="AB128" s="275"/>
      <c r="AC128" s="275"/>
      <c r="AD128" s="275"/>
      <c r="AE128" s="275"/>
      <c r="AF128" s="275"/>
      <c r="AG128" s="275"/>
      <c r="AH128" s="275"/>
      <c r="AI128" s="275"/>
      <c r="AJ128" s="275"/>
    </row>
    <row r="129" ht="18.75" customHeight="1">
      <c r="A129" s="287" t="s">
        <v>634</v>
      </c>
      <c r="B129" s="333" t="s">
        <v>57</v>
      </c>
      <c r="C129" s="366" t="s">
        <v>171</v>
      </c>
      <c r="D129" s="289" t="s">
        <v>197</v>
      </c>
      <c r="E129" s="431" t="s">
        <v>839</v>
      </c>
      <c r="F129" s="305"/>
      <c r="G129" s="381"/>
      <c r="H129" s="383"/>
      <c r="I129" s="391" t="s">
        <v>844</v>
      </c>
      <c r="J129" s="295"/>
      <c r="K129" s="295"/>
      <c r="L129" s="295"/>
      <c r="M129" s="295"/>
      <c r="N129" s="296"/>
      <c r="O129" s="275"/>
      <c r="P129" s="275"/>
      <c r="Q129" s="275"/>
      <c r="R129" s="275"/>
      <c r="S129" s="275"/>
      <c r="T129" s="275"/>
      <c r="U129" s="275"/>
      <c r="V129" s="275"/>
      <c r="W129" s="275"/>
      <c r="X129" s="275"/>
      <c r="Y129" s="275"/>
      <c r="Z129" s="275"/>
      <c r="AA129" s="275"/>
      <c r="AB129" s="275"/>
      <c r="AC129" s="275"/>
      <c r="AD129" s="275"/>
      <c r="AE129" s="275"/>
      <c r="AF129" s="275"/>
      <c r="AG129" s="275"/>
      <c r="AH129" s="275"/>
      <c r="AI129" s="275"/>
      <c r="AJ129" s="275"/>
    </row>
    <row r="130" ht="18.75" customHeight="1">
      <c r="A130" s="287" t="s">
        <v>634</v>
      </c>
      <c r="B130" s="333" t="s">
        <v>57</v>
      </c>
      <c r="C130" s="366" t="s">
        <v>171</v>
      </c>
      <c r="D130" s="289" t="s">
        <v>197</v>
      </c>
      <c r="E130" s="431" t="s">
        <v>839</v>
      </c>
      <c r="F130" s="305"/>
      <c r="G130" s="381"/>
      <c r="H130" s="383"/>
      <c r="I130" s="391" t="s">
        <v>845</v>
      </c>
      <c r="J130" s="295"/>
      <c r="K130" s="295"/>
      <c r="L130" s="295"/>
      <c r="M130" s="295"/>
      <c r="N130" s="296"/>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row>
    <row r="131" ht="18.75" customHeight="1">
      <c r="A131" s="287" t="s">
        <v>634</v>
      </c>
      <c r="B131" s="333" t="s">
        <v>57</v>
      </c>
      <c r="C131" s="366" t="s">
        <v>171</v>
      </c>
      <c r="D131" s="289" t="s">
        <v>197</v>
      </c>
      <c r="E131" s="431" t="s">
        <v>839</v>
      </c>
      <c r="F131" s="305"/>
      <c r="G131" s="381"/>
      <c r="H131" s="383"/>
      <c r="I131" s="391" t="s">
        <v>846</v>
      </c>
      <c r="J131" s="295"/>
      <c r="K131" s="295"/>
      <c r="L131" s="295"/>
      <c r="M131" s="295"/>
      <c r="N131" s="296"/>
      <c r="O131" s="275"/>
      <c r="P131" s="275"/>
      <c r="Q131" s="275"/>
      <c r="R131" s="275"/>
      <c r="S131" s="275"/>
      <c r="T131" s="275"/>
      <c r="U131" s="275"/>
      <c r="V131" s="275"/>
      <c r="W131" s="275"/>
      <c r="X131" s="275"/>
      <c r="Y131" s="275"/>
      <c r="Z131" s="275"/>
      <c r="AA131" s="275"/>
      <c r="AB131" s="275"/>
      <c r="AC131" s="275"/>
      <c r="AD131" s="275"/>
      <c r="AE131" s="275"/>
      <c r="AF131" s="275"/>
      <c r="AG131" s="275"/>
      <c r="AH131" s="275"/>
      <c r="AI131" s="275"/>
      <c r="AJ131" s="275"/>
    </row>
    <row r="132" ht="18.75" customHeight="1">
      <c r="A132" s="287" t="s">
        <v>634</v>
      </c>
      <c r="B132" s="333" t="s">
        <v>57</v>
      </c>
      <c r="C132" s="366" t="s">
        <v>171</v>
      </c>
      <c r="D132" s="289" t="s">
        <v>197</v>
      </c>
      <c r="E132" s="431" t="s">
        <v>839</v>
      </c>
      <c r="F132" s="305"/>
      <c r="G132" s="381"/>
      <c r="H132" s="383"/>
      <c r="I132" s="391" t="s">
        <v>847</v>
      </c>
      <c r="J132" s="295"/>
      <c r="K132" s="295"/>
      <c r="L132" s="295"/>
      <c r="M132" s="295"/>
      <c r="N132" s="296"/>
      <c r="O132" s="275"/>
      <c r="P132" s="275"/>
      <c r="Q132" s="275"/>
      <c r="R132" s="275"/>
      <c r="S132" s="275"/>
      <c r="T132" s="275"/>
      <c r="U132" s="275"/>
      <c r="V132" s="275"/>
      <c r="W132" s="275"/>
      <c r="X132" s="275"/>
      <c r="Y132" s="275"/>
      <c r="Z132" s="275"/>
      <c r="AA132" s="275"/>
      <c r="AB132" s="275"/>
      <c r="AC132" s="275"/>
      <c r="AD132" s="275"/>
      <c r="AE132" s="275"/>
      <c r="AF132" s="275"/>
      <c r="AG132" s="275"/>
      <c r="AH132" s="275"/>
      <c r="AI132" s="275"/>
      <c r="AJ132" s="275"/>
    </row>
    <row r="133" ht="18.75" customHeight="1">
      <c r="A133" s="287" t="s">
        <v>634</v>
      </c>
      <c r="B133" s="333" t="s">
        <v>57</v>
      </c>
      <c r="C133" s="366" t="s">
        <v>171</v>
      </c>
      <c r="D133" s="289" t="s">
        <v>197</v>
      </c>
      <c r="E133" s="431" t="s">
        <v>839</v>
      </c>
      <c r="F133" s="305"/>
      <c r="G133" s="381"/>
      <c r="H133" s="383"/>
      <c r="I133" s="391" t="s">
        <v>848</v>
      </c>
      <c r="J133" s="295"/>
      <c r="K133" s="295"/>
      <c r="L133" s="295"/>
      <c r="M133" s="295"/>
      <c r="N133" s="296"/>
      <c r="O133" s="275"/>
      <c r="P133" s="275"/>
      <c r="Q133" s="275"/>
      <c r="R133" s="275"/>
      <c r="S133" s="275"/>
      <c r="T133" s="275"/>
      <c r="U133" s="275"/>
      <c r="V133" s="275"/>
      <c r="W133" s="275"/>
      <c r="X133" s="275"/>
      <c r="Y133" s="275"/>
      <c r="Z133" s="275"/>
      <c r="AA133" s="275"/>
      <c r="AB133" s="275"/>
      <c r="AC133" s="275"/>
      <c r="AD133" s="275"/>
      <c r="AE133" s="275"/>
      <c r="AF133" s="275"/>
      <c r="AG133" s="275"/>
      <c r="AH133" s="275"/>
      <c r="AI133" s="275"/>
      <c r="AJ133" s="275"/>
    </row>
    <row r="134" ht="18.75" customHeight="1">
      <c r="A134" s="287" t="s">
        <v>716</v>
      </c>
      <c r="B134" s="333" t="s">
        <v>57</v>
      </c>
      <c r="C134" s="366" t="s">
        <v>171</v>
      </c>
      <c r="D134" s="289" t="s">
        <v>849</v>
      </c>
      <c r="E134" s="432" t="s">
        <v>718</v>
      </c>
      <c r="F134" s="369">
        <f>SUM(F85:F98)</f>
        <v>2000</v>
      </c>
      <c r="G134" s="433"/>
      <c r="H134" s="369">
        <f>SUM(H85:H98)</f>
        <v>224</v>
      </c>
      <c r="I134" s="424" t="s">
        <v>850</v>
      </c>
      <c r="J134" s="295"/>
      <c r="K134" s="295"/>
      <c r="L134" s="295"/>
      <c r="M134" s="295"/>
      <c r="N134" s="296"/>
      <c r="O134" s="275"/>
      <c r="P134" s="275"/>
      <c r="Q134" s="275"/>
      <c r="R134" s="275"/>
      <c r="S134" s="275"/>
      <c r="T134" s="275"/>
      <c r="U134" s="275"/>
      <c r="V134" s="275"/>
      <c r="W134" s="275"/>
      <c r="X134" s="275"/>
      <c r="Y134" s="275"/>
      <c r="Z134" s="275"/>
      <c r="AA134" s="275"/>
      <c r="AB134" s="275"/>
      <c r="AC134" s="275"/>
      <c r="AD134" s="275"/>
      <c r="AE134" s="275"/>
      <c r="AF134" s="275"/>
      <c r="AG134" s="275"/>
      <c r="AH134" s="275"/>
      <c r="AI134" s="275"/>
      <c r="AJ134" s="275"/>
    </row>
    <row r="135" ht="18.75" customHeight="1">
      <c r="A135" s="287" t="s">
        <v>634</v>
      </c>
      <c r="B135" s="333" t="s">
        <v>57</v>
      </c>
      <c r="C135" s="366" t="s">
        <v>171</v>
      </c>
      <c r="D135" s="301" t="s">
        <v>851</v>
      </c>
      <c r="E135" s="431" t="s">
        <v>852</v>
      </c>
      <c r="F135" s="305"/>
      <c r="G135" s="381"/>
      <c r="H135" s="383"/>
      <c r="I135" s="425" t="s">
        <v>853</v>
      </c>
      <c r="J135" s="295"/>
      <c r="K135" s="295"/>
      <c r="L135" s="295"/>
      <c r="M135" s="295"/>
      <c r="N135" s="296"/>
      <c r="O135" s="275"/>
      <c r="P135" s="275"/>
      <c r="Q135" s="275"/>
      <c r="R135" s="275"/>
      <c r="S135" s="275"/>
      <c r="T135" s="275"/>
      <c r="U135" s="275"/>
      <c r="V135" s="275"/>
      <c r="W135" s="275"/>
      <c r="X135" s="275"/>
      <c r="Y135" s="275"/>
      <c r="Z135" s="275"/>
      <c r="AA135" s="275"/>
      <c r="AB135" s="275"/>
      <c r="AC135" s="275"/>
      <c r="AD135" s="275"/>
      <c r="AE135" s="275"/>
      <c r="AF135" s="275"/>
      <c r="AG135" s="275"/>
      <c r="AH135" s="275"/>
      <c r="AI135" s="275"/>
      <c r="AJ135" s="275"/>
    </row>
    <row r="136" ht="18.75" customHeight="1">
      <c r="A136" s="287" t="s">
        <v>634</v>
      </c>
      <c r="B136" s="333" t="s">
        <v>57</v>
      </c>
      <c r="C136" s="366" t="s">
        <v>171</v>
      </c>
      <c r="D136" s="301" t="s">
        <v>854</v>
      </c>
      <c r="E136" s="431" t="s">
        <v>852</v>
      </c>
      <c r="F136" s="305"/>
      <c r="G136" s="381"/>
      <c r="H136" s="383"/>
      <c r="I136" s="425" t="s">
        <v>855</v>
      </c>
      <c r="J136" s="295"/>
      <c r="K136" s="295"/>
      <c r="L136" s="295"/>
      <c r="M136" s="295"/>
      <c r="N136" s="296"/>
      <c r="O136" s="275"/>
      <c r="P136" s="275"/>
      <c r="Q136" s="275"/>
      <c r="R136" s="275"/>
      <c r="S136" s="275"/>
      <c r="T136" s="275"/>
      <c r="U136" s="275"/>
      <c r="V136" s="275"/>
      <c r="W136" s="275"/>
      <c r="X136" s="275"/>
      <c r="Y136" s="275"/>
      <c r="Z136" s="275"/>
      <c r="AA136" s="275"/>
      <c r="AB136" s="275"/>
      <c r="AC136" s="275"/>
      <c r="AD136" s="275"/>
      <c r="AE136" s="275"/>
      <c r="AF136" s="275"/>
      <c r="AG136" s="275"/>
      <c r="AH136" s="275"/>
      <c r="AI136" s="275"/>
      <c r="AJ136" s="275"/>
    </row>
    <row r="137" ht="18.75" customHeight="1">
      <c r="A137" s="287" t="s">
        <v>634</v>
      </c>
      <c r="B137" s="333" t="s">
        <v>57</v>
      </c>
      <c r="C137" s="366" t="s">
        <v>171</v>
      </c>
      <c r="D137" s="301" t="s">
        <v>856</v>
      </c>
      <c r="E137" s="434" t="s">
        <v>857</v>
      </c>
      <c r="F137" s="305"/>
      <c r="G137" s="381"/>
      <c r="H137" s="383"/>
      <c r="I137" s="425" t="s">
        <v>858</v>
      </c>
      <c r="J137" s="295"/>
      <c r="K137" s="295"/>
      <c r="L137" s="295"/>
      <c r="M137" s="295"/>
      <c r="N137" s="296"/>
      <c r="O137" s="275"/>
      <c r="P137" s="275"/>
      <c r="Q137" s="275"/>
      <c r="R137" s="275"/>
      <c r="S137" s="275"/>
      <c r="T137" s="275"/>
      <c r="U137" s="275"/>
      <c r="V137" s="275"/>
      <c r="W137" s="275"/>
      <c r="X137" s="275"/>
      <c r="Y137" s="275"/>
      <c r="Z137" s="275"/>
      <c r="AA137" s="275"/>
      <c r="AB137" s="275"/>
      <c r="AC137" s="275"/>
      <c r="AD137" s="275"/>
      <c r="AE137" s="275"/>
      <c r="AF137" s="275"/>
      <c r="AG137" s="275"/>
      <c r="AH137" s="275"/>
      <c r="AI137" s="275"/>
      <c r="AJ137" s="275"/>
    </row>
    <row r="138" ht="18.75" customHeight="1">
      <c r="A138" s="287" t="s">
        <v>634</v>
      </c>
      <c r="B138" s="333" t="s">
        <v>57</v>
      </c>
      <c r="C138" s="366" t="s">
        <v>171</v>
      </c>
      <c r="D138" s="301" t="s">
        <v>856</v>
      </c>
      <c r="E138" s="431" t="s">
        <v>859</v>
      </c>
      <c r="F138" s="305"/>
      <c r="G138" s="381"/>
      <c r="H138" s="383"/>
      <c r="I138" s="425" t="s">
        <v>860</v>
      </c>
      <c r="J138" s="295"/>
      <c r="K138" s="295"/>
      <c r="L138" s="295"/>
      <c r="M138" s="295"/>
      <c r="N138" s="296"/>
      <c r="O138" s="275"/>
      <c r="P138" s="275"/>
      <c r="Q138" s="275"/>
      <c r="R138" s="275"/>
      <c r="S138" s="275"/>
      <c r="T138" s="275"/>
      <c r="U138" s="275"/>
      <c r="V138" s="275"/>
      <c r="W138" s="275"/>
      <c r="X138" s="275"/>
      <c r="Y138" s="275"/>
      <c r="Z138" s="275"/>
      <c r="AA138" s="275"/>
      <c r="AB138" s="275"/>
      <c r="AC138" s="275"/>
      <c r="AD138" s="275"/>
      <c r="AE138" s="275"/>
      <c r="AF138" s="275"/>
      <c r="AG138" s="275"/>
      <c r="AH138" s="275"/>
      <c r="AI138" s="275"/>
      <c r="AJ138" s="275"/>
    </row>
    <row r="139" ht="18.75" customHeight="1">
      <c r="A139" s="287" t="s">
        <v>634</v>
      </c>
      <c r="B139" s="333" t="s">
        <v>57</v>
      </c>
      <c r="C139" s="366" t="s">
        <v>171</v>
      </c>
      <c r="D139" s="301" t="s">
        <v>856</v>
      </c>
      <c r="E139" s="434" t="s">
        <v>861</v>
      </c>
      <c r="F139" s="305"/>
      <c r="G139" s="381"/>
      <c r="H139" s="383"/>
      <c r="I139" s="425" t="s">
        <v>862</v>
      </c>
      <c r="J139" s="295"/>
      <c r="K139" s="295"/>
      <c r="L139" s="295"/>
      <c r="M139" s="295"/>
      <c r="N139" s="296"/>
      <c r="O139" s="275"/>
      <c r="P139" s="275"/>
      <c r="Q139" s="275"/>
      <c r="R139" s="275"/>
      <c r="S139" s="275"/>
      <c r="T139" s="275"/>
      <c r="U139" s="275"/>
      <c r="V139" s="275"/>
      <c r="W139" s="275"/>
      <c r="X139" s="275"/>
      <c r="Y139" s="275"/>
      <c r="Z139" s="275"/>
      <c r="AA139" s="275"/>
      <c r="AB139" s="275"/>
      <c r="AC139" s="275"/>
      <c r="AD139" s="275"/>
      <c r="AE139" s="275"/>
      <c r="AF139" s="275"/>
      <c r="AG139" s="275"/>
      <c r="AH139" s="275"/>
      <c r="AI139" s="275"/>
      <c r="AJ139" s="275"/>
    </row>
    <row r="140" ht="18.75" customHeight="1">
      <c r="A140" s="287" t="s">
        <v>634</v>
      </c>
      <c r="B140" s="333" t="s">
        <v>57</v>
      </c>
      <c r="C140" s="366" t="s">
        <v>171</v>
      </c>
      <c r="D140" s="301" t="s">
        <v>856</v>
      </c>
      <c r="E140" s="434" t="s">
        <v>863</v>
      </c>
      <c r="F140" s="305"/>
      <c r="G140" s="381"/>
      <c r="H140" s="383"/>
      <c r="I140" s="425" t="s">
        <v>864</v>
      </c>
      <c r="J140" s="295"/>
      <c r="K140" s="295"/>
      <c r="L140" s="295"/>
      <c r="M140" s="295"/>
      <c r="N140" s="296"/>
      <c r="O140" s="275"/>
      <c r="P140" s="275"/>
      <c r="Q140" s="275"/>
      <c r="R140" s="275"/>
      <c r="S140" s="275"/>
      <c r="T140" s="275"/>
      <c r="U140" s="275"/>
      <c r="V140" s="275"/>
      <c r="W140" s="275"/>
      <c r="X140" s="275"/>
      <c r="Y140" s="275"/>
      <c r="Z140" s="275"/>
      <c r="AA140" s="275"/>
      <c r="AB140" s="275"/>
      <c r="AC140" s="275"/>
      <c r="AD140" s="275"/>
      <c r="AE140" s="275"/>
      <c r="AF140" s="275"/>
      <c r="AG140" s="275"/>
      <c r="AH140" s="275"/>
      <c r="AI140" s="275"/>
      <c r="AJ140" s="275"/>
    </row>
    <row r="141" ht="18.75" customHeight="1">
      <c r="A141" s="287" t="s">
        <v>634</v>
      </c>
      <c r="B141" s="333" t="s">
        <v>57</v>
      </c>
      <c r="C141" s="366" t="s">
        <v>171</v>
      </c>
      <c r="D141" s="301" t="s">
        <v>856</v>
      </c>
      <c r="E141" s="434" t="s">
        <v>865</v>
      </c>
      <c r="F141" s="305"/>
      <c r="G141" s="381"/>
      <c r="H141" s="383"/>
      <c r="I141" s="425" t="s">
        <v>866</v>
      </c>
      <c r="J141" s="295"/>
      <c r="K141" s="295"/>
      <c r="L141" s="295"/>
      <c r="M141" s="295"/>
      <c r="N141" s="296"/>
      <c r="O141" s="275"/>
      <c r="P141" s="275"/>
      <c r="Q141" s="275"/>
      <c r="R141" s="275"/>
      <c r="S141" s="275"/>
      <c r="T141" s="275"/>
      <c r="U141" s="275"/>
      <c r="V141" s="275"/>
      <c r="W141" s="275"/>
      <c r="X141" s="275"/>
      <c r="Y141" s="275"/>
      <c r="Z141" s="275"/>
      <c r="AA141" s="275"/>
      <c r="AB141" s="275"/>
      <c r="AC141" s="275"/>
      <c r="AD141" s="275"/>
      <c r="AE141" s="275"/>
      <c r="AF141" s="275"/>
      <c r="AG141" s="275"/>
      <c r="AH141" s="275"/>
      <c r="AI141" s="275"/>
      <c r="AJ141" s="275"/>
    </row>
    <row r="142" ht="18.75" customHeight="1">
      <c r="A142" s="287" t="s">
        <v>634</v>
      </c>
      <c r="B142" s="333" t="s">
        <v>57</v>
      </c>
      <c r="C142" s="366" t="s">
        <v>171</v>
      </c>
      <c r="D142" s="301" t="s">
        <v>856</v>
      </c>
      <c r="E142" s="435" t="s">
        <v>867</v>
      </c>
      <c r="F142" s="305"/>
      <c r="G142" s="381"/>
      <c r="H142" s="383"/>
      <c r="I142" s="425" t="s">
        <v>868</v>
      </c>
      <c r="J142" s="295"/>
      <c r="K142" s="295"/>
      <c r="L142" s="295"/>
      <c r="M142" s="295"/>
      <c r="N142" s="296"/>
      <c r="O142" s="275"/>
      <c r="P142" s="275"/>
      <c r="Q142" s="275"/>
      <c r="R142" s="275"/>
      <c r="S142" s="275"/>
      <c r="T142" s="275"/>
      <c r="U142" s="275"/>
      <c r="V142" s="275"/>
      <c r="W142" s="275"/>
      <c r="X142" s="275"/>
      <c r="Y142" s="275"/>
      <c r="Z142" s="275"/>
      <c r="AA142" s="275"/>
      <c r="AB142" s="275"/>
      <c r="AC142" s="275"/>
      <c r="AD142" s="275"/>
      <c r="AE142" s="275"/>
      <c r="AF142" s="275"/>
      <c r="AG142" s="275"/>
      <c r="AH142" s="275"/>
      <c r="AI142" s="275"/>
      <c r="AJ142" s="275"/>
    </row>
    <row r="143" ht="18.75" customHeight="1">
      <c r="A143" s="287" t="s">
        <v>634</v>
      </c>
      <c r="B143" s="333" t="s">
        <v>57</v>
      </c>
      <c r="C143" s="366" t="s">
        <v>171</v>
      </c>
      <c r="D143" s="301" t="s">
        <v>856</v>
      </c>
      <c r="E143" s="434" t="s">
        <v>869</v>
      </c>
      <c r="F143" s="305"/>
      <c r="G143" s="381"/>
      <c r="H143" s="383"/>
      <c r="I143" s="425" t="s">
        <v>870</v>
      </c>
      <c r="J143" s="295"/>
      <c r="K143" s="295"/>
      <c r="L143" s="295"/>
      <c r="M143" s="295"/>
      <c r="N143" s="296"/>
      <c r="O143" s="275"/>
      <c r="P143" s="275"/>
      <c r="Q143" s="275"/>
      <c r="R143" s="275"/>
      <c r="S143" s="275"/>
      <c r="T143" s="275"/>
      <c r="U143" s="275"/>
      <c r="V143" s="275"/>
      <c r="W143" s="275"/>
      <c r="X143" s="275"/>
      <c r="Y143" s="275"/>
      <c r="Z143" s="275"/>
      <c r="AA143" s="275"/>
      <c r="AB143" s="275"/>
      <c r="AC143" s="275"/>
      <c r="AD143" s="275"/>
      <c r="AE143" s="275"/>
      <c r="AF143" s="275"/>
      <c r="AG143" s="275"/>
      <c r="AH143" s="275"/>
      <c r="AI143" s="275"/>
      <c r="AJ143" s="275"/>
    </row>
    <row r="144" ht="18.75" customHeight="1">
      <c r="A144" s="287" t="s">
        <v>634</v>
      </c>
      <c r="B144" s="333" t="s">
        <v>57</v>
      </c>
      <c r="C144" s="366" t="s">
        <v>171</v>
      </c>
      <c r="D144" s="301" t="s">
        <v>856</v>
      </c>
      <c r="E144" s="434" t="s">
        <v>871</v>
      </c>
      <c r="F144" s="305"/>
      <c r="G144" s="381"/>
      <c r="H144" s="383"/>
      <c r="I144" s="425" t="s">
        <v>872</v>
      </c>
      <c r="J144" s="295"/>
      <c r="K144" s="295"/>
      <c r="L144" s="295"/>
      <c r="M144" s="295"/>
      <c r="N144" s="296"/>
      <c r="O144" s="275"/>
      <c r="P144" s="275"/>
      <c r="Q144" s="275"/>
      <c r="R144" s="275"/>
      <c r="S144" s="275"/>
      <c r="T144" s="275"/>
      <c r="U144" s="275"/>
      <c r="V144" s="275"/>
      <c r="W144" s="275"/>
      <c r="X144" s="275"/>
      <c r="Y144" s="275"/>
      <c r="Z144" s="275"/>
      <c r="AA144" s="275"/>
      <c r="AB144" s="275"/>
      <c r="AC144" s="275"/>
      <c r="AD144" s="275"/>
      <c r="AE144" s="275"/>
      <c r="AF144" s="275"/>
      <c r="AG144" s="275"/>
      <c r="AH144" s="275"/>
      <c r="AI144" s="275"/>
      <c r="AJ144" s="275"/>
    </row>
    <row r="145" ht="18.75" customHeight="1">
      <c r="A145" s="287" t="s">
        <v>716</v>
      </c>
      <c r="B145" s="333" t="s">
        <v>57</v>
      </c>
      <c r="C145" s="366" t="s">
        <v>171</v>
      </c>
      <c r="D145" s="301" t="s">
        <v>856</v>
      </c>
      <c r="E145" s="333" t="s">
        <v>873</v>
      </c>
      <c r="F145" s="369">
        <f>(F82-F144+F137+F141+F142+F143-(F65-F140))/(F82-F144+F141+F142-F138-F139)*100</f>
        <v>100</v>
      </c>
      <c r="G145" s="381"/>
      <c r="H145" s="383"/>
      <c r="I145" s="424" t="s">
        <v>874</v>
      </c>
      <c r="J145" s="295"/>
      <c r="K145" s="295"/>
      <c r="L145" s="295"/>
      <c r="M145" s="295"/>
      <c r="N145" s="296"/>
      <c r="O145" s="354"/>
      <c r="P145" s="354"/>
      <c r="Q145" s="354"/>
      <c r="R145" s="354"/>
      <c r="S145" s="354"/>
      <c r="T145" s="354"/>
      <c r="U145" s="275"/>
      <c r="V145" s="275"/>
      <c r="W145" s="275"/>
      <c r="X145" s="275"/>
      <c r="Y145" s="275"/>
      <c r="Z145" s="275"/>
      <c r="AA145" s="275"/>
      <c r="AB145" s="275"/>
      <c r="AC145" s="275"/>
      <c r="AD145" s="275"/>
      <c r="AE145" s="275"/>
      <c r="AF145" s="275"/>
      <c r="AG145" s="275"/>
      <c r="AH145" s="275"/>
      <c r="AI145" s="275"/>
      <c r="AJ145" s="275"/>
    </row>
    <row r="146" ht="18.75" customHeight="1">
      <c r="A146" s="287" t="s">
        <v>634</v>
      </c>
      <c r="B146" s="333" t="s">
        <v>57</v>
      </c>
      <c r="C146" s="366" t="s">
        <v>171</v>
      </c>
      <c r="D146" s="301" t="s">
        <v>875</v>
      </c>
      <c r="E146" s="431" t="s">
        <v>876</v>
      </c>
      <c r="F146" s="383"/>
      <c r="G146" s="381"/>
      <c r="H146" s="305"/>
      <c r="I146" s="425" t="s">
        <v>877</v>
      </c>
      <c r="J146" s="295"/>
      <c r="K146" s="295"/>
      <c r="L146" s="295"/>
      <c r="M146" s="295"/>
      <c r="N146" s="296"/>
      <c r="O146" s="275"/>
      <c r="P146" s="275"/>
      <c r="Q146" s="275"/>
      <c r="R146" s="275"/>
      <c r="S146" s="275"/>
      <c r="T146" s="275"/>
      <c r="U146" s="275"/>
      <c r="V146" s="275"/>
      <c r="W146" s="275"/>
      <c r="X146" s="275"/>
      <c r="Y146" s="275"/>
      <c r="Z146" s="275"/>
      <c r="AA146" s="275"/>
      <c r="AB146" s="275"/>
      <c r="AC146" s="275"/>
      <c r="AD146" s="275"/>
      <c r="AE146" s="275"/>
      <c r="AF146" s="275"/>
      <c r="AG146" s="275"/>
      <c r="AH146" s="275"/>
      <c r="AI146" s="275"/>
      <c r="AJ146" s="275"/>
    </row>
    <row r="147" ht="18.75" customHeight="1">
      <c r="A147" s="287" t="s">
        <v>634</v>
      </c>
      <c r="B147" s="333" t="s">
        <v>57</v>
      </c>
      <c r="C147" s="366" t="s">
        <v>171</v>
      </c>
      <c r="D147" s="301" t="s">
        <v>878</v>
      </c>
      <c r="E147" s="434" t="s">
        <v>879</v>
      </c>
      <c r="F147" s="383"/>
      <c r="G147" s="381"/>
      <c r="H147" s="305"/>
      <c r="I147" s="425" t="s">
        <v>880</v>
      </c>
      <c r="J147" s="295"/>
      <c r="K147" s="295"/>
      <c r="L147" s="295"/>
      <c r="M147" s="295"/>
      <c r="N147" s="296"/>
      <c r="O147" s="275"/>
      <c r="P147" s="275"/>
      <c r="Q147" s="275"/>
      <c r="R147" s="275"/>
      <c r="S147" s="275"/>
      <c r="T147" s="275"/>
      <c r="U147" s="275"/>
      <c r="V147" s="275"/>
      <c r="W147" s="275"/>
      <c r="X147" s="275"/>
      <c r="Y147" s="275"/>
      <c r="Z147" s="275"/>
      <c r="AA147" s="275"/>
      <c r="AB147" s="275"/>
      <c r="AC147" s="275"/>
      <c r="AD147" s="275"/>
      <c r="AE147" s="275"/>
      <c r="AF147" s="275"/>
      <c r="AG147" s="275"/>
      <c r="AH147" s="275"/>
      <c r="AI147" s="275"/>
      <c r="AJ147" s="275"/>
    </row>
    <row r="148" ht="18.75" customHeight="1">
      <c r="A148" s="287" t="s">
        <v>716</v>
      </c>
      <c r="B148" s="333" t="s">
        <v>57</v>
      </c>
      <c r="C148" s="366" t="s">
        <v>171</v>
      </c>
      <c r="D148" s="301" t="s">
        <v>881</v>
      </c>
      <c r="E148" s="333" t="s">
        <v>718</v>
      </c>
      <c r="F148" s="383"/>
      <c r="G148" s="381"/>
      <c r="H148" s="436">
        <f>H134</f>
        <v>224</v>
      </c>
      <c r="I148" s="425" t="s">
        <v>882</v>
      </c>
      <c r="J148" s="295"/>
      <c r="K148" s="295"/>
      <c r="L148" s="295"/>
      <c r="M148" s="295"/>
      <c r="N148" s="296"/>
      <c r="O148" s="275"/>
      <c r="P148" s="275"/>
      <c r="Q148" s="275"/>
      <c r="R148" s="275"/>
      <c r="S148" s="275"/>
      <c r="T148" s="275"/>
      <c r="U148" s="275"/>
      <c r="V148" s="275"/>
      <c r="W148" s="275"/>
      <c r="X148" s="275"/>
      <c r="Y148" s="275"/>
      <c r="Z148" s="275"/>
      <c r="AA148" s="275"/>
      <c r="AB148" s="275"/>
      <c r="AC148" s="275"/>
      <c r="AD148" s="275"/>
      <c r="AE148" s="275"/>
      <c r="AF148" s="275"/>
      <c r="AG148" s="275"/>
      <c r="AH148" s="275"/>
      <c r="AI148" s="275"/>
      <c r="AJ148" s="275"/>
    </row>
    <row r="149" ht="18.75" customHeight="1">
      <c r="A149" s="287" t="s">
        <v>716</v>
      </c>
      <c r="B149" s="333"/>
      <c r="C149" s="366"/>
      <c r="D149" s="301"/>
      <c r="E149" s="289"/>
      <c r="F149" s="383"/>
      <c r="G149" s="381"/>
      <c r="H149" s="437"/>
      <c r="I149" s="425" t="s">
        <v>883</v>
      </c>
      <c r="J149" s="295"/>
      <c r="K149" s="295"/>
      <c r="L149" s="295"/>
      <c r="M149" s="295"/>
      <c r="N149" s="296"/>
      <c r="O149" s="275"/>
      <c r="P149" s="275"/>
      <c r="Q149" s="275"/>
      <c r="R149" s="275"/>
      <c r="S149" s="275"/>
      <c r="T149" s="275"/>
      <c r="U149" s="275"/>
      <c r="V149" s="275"/>
      <c r="W149" s="275"/>
      <c r="X149" s="275"/>
      <c r="Y149" s="275"/>
      <c r="Z149" s="275"/>
      <c r="AA149" s="275"/>
      <c r="AB149" s="275"/>
      <c r="AC149" s="275"/>
      <c r="AD149" s="275"/>
      <c r="AE149" s="275"/>
      <c r="AF149" s="275"/>
      <c r="AG149" s="275"/>
      <c r="AH149" s="275"/>
      <c r="AI149" s="275"/>
      <c r="AJ149" s="275"/>
    </row>
    <row r="150" ht="18.75" customHeight="1">
      <c r="A150" s="287" t="s">
        <v>634</v>
      </c>
      <c r="B150" s="333" t="s">
        <v>57</v>
      </c>
      <c r="C150" s="366" t="s">
        <v>171</v>
      </c>
      <c r="D150" s="301" t="s">
        <v>884</v>
      </c>
      <c r="E150" s="434" t="s">
        <v>885</v>
      </c>
      <c r="F150" s="305"/>
      <c r="G150" s="381"/>
      <c r="H150" s="305"/>
      <c r="I150" s="306" t="s">
        <v>886</v>
      </c>
      <c r="J150" s="295"/>
      <c r="K150" s="295"/>
      <c r="L150" s="295"/>
      <c r="M150" s="295"/>
      <c r="N150" s="296"/>
      <c r="O150" s="275"/>
      <c r="P150" s="275"/>
      <c r="Q150" s="275"/>
      <c r="R150" s="275"/>
      <c r="S150" s="275"/>
      <c r="T150" s="275"/>
      <c r="U150" s="275"/>
      <c r="V150" s="275"/>
      <c r="W150" s="275"/>
      <c r="X150" s="275"/>
      <c r="Y150" s="275"/>
      <c r="Z150" s="275"/>
      <c r="AA150" s="275"/>
      <c r="AB150" s="275"/>
      <c r="AC150" s="275"/>
      <c r="AD150" s="275"/>
      <c r="AE150" s="275"/>
      <c r="AF150" s="275"/>
      <c r="AG150" s="275"/>
      <c r="AH150" s="275"/>
      <c r="AI150" s="275"/>
      <c r="AJ150" s="275"/>
    </row>
    <row r="151" ht="18.75" customHeight="1">
      <c r="A151" s="287" t="s">
        <v>634</v>
      </c>
      <c r="B151" s="333" t="s">
        <v>57</v>
      </c>
      <c r="C151" s="366" t="s">
        <v>171</v>
      </c>
      <c r="D151" s="301" t="s">
        <v>887</v>
      </c>
      <c r="E151" s="393" t="s">
        <v>695</v>
      </c>
      <c r="F151" s="305"/>
      <c r="G151" s="304">
        <v>2.0</v>
      </c>
      <c r="H151" s="305"/>
      <c r="I151" s="425" t="s">
        <v>888</v>
      </c>
      <c r="J151" s="295"/>
      <c r="K151" s="295"/>
      <c r="L151" s="295"/>
      <c r="M151" s="295"/>
      <c r="N151" s="296"/>
      <c r="O151" s="275"/>
      <c r="P151" s="275"/>
      <c r="Q151" s="275"/>
      <c r="R151" s="275"/>
      <c r="S151" s="275"/>
      <c r="T151" s="275"/>
      <c r="U151" s="275"/>
      <c r="V151" s="275"/>
      <c r="W151" s="275"/>
      <c r="X151" s="275"/>
      <c r="Y151" s="275"/>
      <c r="Z151" s="275"/>
      <c r="AA151" s="275"/>
      <c r="AB151" s="275"/>
      <c r="AC151" s="275"/>
      <c r="AD151" s="275"/>
      <c r="AE151" s="275"/>
      <c r="AF151" s="275"/>
      <c r="AG151" s="275"/>
      <c r="AH151" s="275"/>
      <c r="AI151" s="275"/>
      <c r="AJ151" s="275"/>
    </row>
    <row r="152" ht="18.75" customHeight="1">
      <c r="A152" s="287" t="s">
        <v>634</v>
      </c>
      <c r="B152" s="333" t="s">
        <v>57</v>
      </c>
      <c r="C152" s="366" t="s">
        <v>171</v>
      </c>
      <c r="D152" s="301" t="s">
        <v>889</v>
      </c>
      <c r="E152" s="336" t="s">
        <v>695</v>
      </c>
      <c r="F152" s="305"/>
      <c r="G152" s="304">
        <v>4.0</v>
      </c>
      <c r="H152" s="305"/>
      <c r="I152" s="438"/>
      <c r="J152" s="439"/>
      <c r="K152" s="439"/>
      <c r="L152" s="439"/>
      <c r="M152" s="439"/>
      <c r="N152" s="440"/>
      <c r="O152" s="275"/>
      <c r="P152" s="275"/>
      <c r="Q152" s="275"/>
      <c r="R152" s="275"/>
      <c r="S152" s="275"/>
      <c r="T152" s="275"/>
      <c r="U152" s="275"/>
      <c r="V152" s="275"/>
      <c r="W152" s="275"/>
      <c r="X152" s="275"/>
      <c r="Y152" s="275"/>
      <c r="Z152" s="275"/>
      <c r="AA152" s="275"/>
      <c r="AB152" s="275"/>
      <c r="AC152" s="275"/>
      <c r="AD152" s="275"/>
      <c r="AE152" s="275"/>
      <c r="AF152" s="275"/>
      <c r="AG152" s="275"/>
      <c r="AH152" s="275"/>
      <c r="AI152" s="275"/>
      <c r="AJ152" s="275"/>
    </row>
    <row r="153" ht="18.75" customHeight="1">
      <c r="A153" s="287" t="s">
        <v>634</v>
      </c>
      <c r="B153" s="333" t="s">
        <v>57</v>
      </c>
      <c r="C153" s="366" t="s">
        <v>171</v>
      </c>
      <c r="D153" s="301" t="s">
        <v>890</v>
      </c>
      <c r="E153" s="336" t="s">
        <v>695</v>
      </c>
      <c r="F153" s="305"/>
      <c r="G153" s="304">
        <v>6.0</v>
      </c>
      <c r="H153" s="305"/>
      <c r="I153" s="353"/>
      <c r="J153" s="308"/>
      <c r="K153" s="308"/>
      <c r="L153" s="308"/>
      <c r="M153" s="308"/>
      <c r="N153" s="345"/>
      <c r="O153" s="275"/>
      <c r="P153" s="275"/>
      <c r="Q153" s="275"/>
      <c r="R153" s="275"/>
      <c r="S153" s="275"/>
      <c r="T153" s="275"/>
      <c r="U153" s="275"/>
      <c r="V153" s="275"/>
      <c r="W153" s="275"/>
      <c r="X153" s="275"/>
      <c r="Y153" s="275"/>
      <c r="Z153" s="275"/>
      <c r="AA153" s="275"/>
      <c r="AB153" s="275"/>
      <c r="AC153" s="275"/>
      <c r="AD153" s="275"/>
      <c r="AE153" s="275"/>
      <c r="AF153" s="275"/>
      <c r="AG153" s="275"/>
      <c r="AH153" s="275"/>
      <c r="AI153" s="275"/>
      <c r="AJ153" s="275"/>
    </row>
    <row r="154" ht="18.75" customHeight="1">
      <c r="A154" s="287" t="s">
        <v>634</v>
      </c>
      <c r="B154" s="333" t="s">
        <v>57</v>
      </c>
      <c r="C154" s="366" t="s">
        <v>171</v>
      </c>
      <c r="D154" s="301" t="s">
        <v>891</v>
      </c>
      <c r="E154" s="336" t="s">
        <v>695</v>
      </c>
      <c r="F154" s="305"/>
      <c r="G154" s="304">
        <v>7.3</v>
      </c>
      <c r="H154" s="305"/>
      <c r="I154" s="353"/>
      <c r="J154" s="308"/>
      <c r="K154" s="308"/>
      <c r="L154" s="308"/>
      <c r="M154" s="308"/>
      <c r="N154" s="345"/>
      <c r="O154" s="275"/>
      <c r="P154" s="275"/>
      <c r="Q154" s="275"/>
      <c r="R154" s="275"/>
      <c r="S154" s="275"/>
      <c r="T154" s="275"/>
      <c r="U154" s="275"/>
      <c r="V154" s="275"/>
      <c r="W154" s="275"/>
      <c r="X154" s="275"/>
      <c r="Y154" s="275"/>
      <c r="Z154" s="275"/>
      <c r="AA154" s="275"/>
      <c r="AB154" s="275"/>
      <c r="AC154" s="275"/>
      <c r="AD154" s="275"/>
      <c r="AE154" s="275"/>
      <c r="AF154" s="275"/>
      <c r="AG154" s="275"/>
      <c r="AH154" s="275"/>
      <c r="AI154" s="275"/>
      <c r="AJ154" s="275"/>
    </row>
    <row r="155" ht="18.75" customHeight="1">
      <c r="A155" s="287" t="s">
        <v>634</v>
      </c>
      <c r="B155" s="333" t="s">
        <v>57</v>
      </c>
      <c r="C155" s="366" t="s">
        <v>171</v>
      </c>
      <c r="D155" s="301" t="s">
        <v>892</v>
      </c>
      <c r="E155" s="336" t="s">
        <v>695</v>
      </c>
      <c r="F155" s="305"/>
      <c r="G155" s="377">
        <v>7.5</v>
      </c>
      <c r="H155" s="305"/>
      <c r="I155" s="353"/>
      <c r="J155" s="308"/>
      <c r="K155" s="308"/>
      <c r="L155" s="308"/>
      <c r="M155" s="308"/>
      <c r="N155" s="345"/>
      <c r="O155" s="275"/>
      <c r="P155" s="275"/>
      <c r="Q155" s="275"/>
      <c r="R155" s="275"/>
      <c r="S155" s="275"/>
      <c r="T155" s="275"/>
      <c r="U155" s="275"/>
      <c r="V155" s="275"/>
      <c r="W155" s="275"/>
      <c r="X155" s="275"/>
      <c r="Y155" s="275"/>
      <c r="Z155" s="275"/>
      <c r="AA155" s="275"/>
      <c r="AB155" s="275"/>
      <c r="AC155" s="275"/>
      <c r="AD155" s="275"/>
      <c r="AE155" s="275"/>
      <c r="AF155" s="275"/>
      <c r="AG155" s="275"/>
      <c r="AH155" s="275"/>
      <c r="AI155" s="275"/>
      <c r="AJ155" s="275"/>
    </row>
    <row r="156" ht="18.75" customHeight="1">
      <c r="A156" s="287" t="s">
        <v>634</v>
      </c>
      <c r="B156" s="333" t="s">
        <v>57</v>
      </c>
      <c r="C156" s="366" t="s">
        <v>171</v>
      </c>
      <c r="D156" s="301" t="s">
        <v>893</v>
      </c>
      <c r="E156" s="336" t="s">
        <v>695</v>
      </c>
      <c r="F156" s="305"/>
      <c r="G156" s="304">
        <v>7.65</v>
      </c>
      <c r="H156" s="305"/>
      <c r="I156" s="353"/>
      <c r="J156" s="308"/>
      <c r="K156" s="308"/>
      <c r="L156" s="308"/>
      <c r="M156" s="308"/>
      <c r="N156" s="345"/>
      <c r="O156" s="275"/>
      <c r="P156" s="275"/>
      <c r="Q156" s="275"/>
      <c r="R156" s="275"/>
      <c r="S156" s="275"/>
      <c r="T156" s="275"/>
      <c r="U156" s="275"/>
      <c r="V156" s="275"/>
      <c r="W156" s="275"/>
      <c r="X156" s="275"/>
      <c r="Y156" s="275"/>
      <c r="Z156" s="275"/>
      <c r="AA156" s="275"/>
      <c r="AB156" s="275"/>
      <c r="AC156" s="275"/>
      <c r="AD156" s="275"/>
      <c r="AE156" s="275"/>
      <c r="AF156" s="275"/>
      <c r="AG156" s="275"/>
      <c r="AH156" s="275"/>
      <c r="AI156" s="275"/>
      <c r="AJ156" s="275"/>
    </row>
    <row r="157" ht="18.75" customHeight="1">
      <c r="A157" s="287" t="s">
        <v>634</v>
      </c>
      <c r="B157" s="333" t="s">
        <v>57</v>
      </c>
      <c r="C157" s="366" t="s">
        <v>171</v>
      </c>
      <c r="D157" s="301" t="s">
        <v>894</v>
      </c>
      <c r="E157" s="336" t="s">
        <v>695</v>
      </c>
      <c r="F157" s="305"/>
      <c r="G157" s="304">
        <v>7.95</v>
      </c>
      <c r="H157" s="305"/>
      <c r="I157" s="353"/>
      <c r="J157" s="308"/>
      <c r="K157" s="308"/>
      <c r="L157" s="308"/>
      <c r="M157" s="308"/>
      <c r="N157" s="345"/>
      <c r="O157" s="275"/>
      <c r="P157" s="275"/>
      <c r="Q157" s="275"/>
      <c r="R157" s="275"/>
      <c r="S157" s="275"/>
      <c r="T157" s="275"/>
      <c r="U157" s="275"/>
      <c r="V157" s="275"/>
      <c r="W157" s="275"/>
      <c r="X157" s="275"/>
      <c r="Y157" s="275"/>
      <c r="Z157" s="275"/>
      <c r="AA157" s="275"/>
      <c r="AB157" s="275"/>
      <c r="AC157" s="275"/>
      <c r="AD157" s="275"/>
      <c r="AE157" s="275"/>
      <c r="AF157" s="275"/>
      <c r="AG157" s="275"/>
      <c r="AH157" s="275"/>
      <c r="AI157" s="275"/>
      <c r="AJ157" s="275"/>
    </row>
    <row r="158" ht="18.75" customHeight="1">
      <c r="A158" s="287" t="s">
        <v>634</v>
      </c>
      <c r="B158" s="333" t="s">
        <v>57</v>
      </c>
      <c r="C158" s="366" t="s">
        <v>171</v>
      </c>
      <c r="D158" s="301" t="s">
        <v>895</v>
      </c>
      <c r="E158" s="336" t="s">
        <v>695</v>
      </c>
      <c r="F158" s="305"/>
      <c r="G158" s="304">
        <v>8.3</v>
      </c>
      <c r="H158" s="305"/>
      <c r="I158" s="353"/>
      <c r="J158" s="308"/>
      <c r="K158" s="346" t="s">
        <v>896</v>
      </c>
      <c r="L158" s="308"/>
      <c r="M158" s="308"/>
      <c r="N158" s="345"/>
      <c r="O158" s="275"/>
      <c r="P158" s="275"/>
      <c r="Q158" s="275"/>
      <c r="R158" s="275"/>
      <c r="S158" s="275"/>
      <c r="T158" s="275"/>
      <c r="U158" s="275"/>
      <c r="V158" s="275"/>
      <c r="W158" s="275"/>
      <c r="X158" s="275"/>
      <c r="Y158" s="275"/>
      <c r="Z158" s="275"/>
      <c r="AA158" s="275"/>
      <c r="AB158" s="275"/>
      <c r="AC158" s="275"/>
      <c r="AD158" s="275"/>
      <c r="AE158" s="275"/>
      <c r="AF158" s="275"/>
      <c r="AG158" s="275"/>
      <c r="AH158" s="275"/>
      <c r="AI158" s="275"/>
      <c r="AJ158" s="275"/>
    </row>
    <row r="159" ht="18.75" customHeight="1">
      <c r="A159" s="287" t="s">
        <v>634</v>
      </c>
      <c r="B159" s="333" t="s">
        <v>57</v>
      </c>
      <c r="C159" s="366" t="s">
        <v>171</v>
      </c>
      <c r="D159" s="301" t="s">
        <v>897</v>
      </c>
      <c r="E159" s="336" t="s">
        <v>695</v>
      </c>
      <c r="F159" s="305"/>
      <c r="G159" s="304">
        <v>8.5</v>
      </c>
      <c r="H159" s="305"/>
      <c r="I159" s="353"/>
      <c r="J159" s="308"/>
      <c r="K159" s="308"/>
      <c r="L159" s="308"/>
      <c r="M159" s="308"/>
      <c r="N159" s="345"/>
      <c r="O159" s="275"/>
      <c r="P159" s="275"/>
      <c r="Q159" s="275"/>
      <c r="R159" s="275"/>
      <c r="S159" s="275"/>
      <c r="T159" s="275"/>
      <c r="U159" s="275"/>
      <c r="V159" s="275"/>
      <c r="W159" s="275"/>
      <c r="X159" s="275"/>
      <c r="Y159" s="275"/>
      <c r="Z159" s="275"/>
      <c r="AA159" s="275"/>
      <c r="AB159" s="275"/>
      <c r="AC159" s="275"/>
      <c r="AD159" s="275"/>
      <c r="AE159" s="275"/>
      <c r="AF159" s="275"/>
      <c r="AG159" s="275"/>
      <c r="AH159" s="275"/>
      <c r="AI159" s="275"/>
      <c r="AJ159" s="275"/>
    </row>
    <row r="160" ht="18.75" customHeight="1">
      <c r="A160" s="287" t="s">
        <v>634</v>
      </c>
      <c r="B160" s="333" t="s">
        <v>57</v>
      </c>
      <c r="C160" s="366" t="s">
        <v>171</v>
      </c>
      <c r="D160" s="301" t="s">
        <v>898</v>
      </c>
      <c r="E160" s="336" t="s">
        <v>695</v>
      </c>
      <c r="F160" s="305"/>
      <c r="G160" s="304">
        <v>8.8</v>
      </c>
      <c r="H160" s="305"/>
      <c r="I160" s="353"/>
      <c r="J160" s="308"/>
      <c r="K160" s="308"/>
      <c r="L160" s="308"/>
      <c r="M160" s="308"/>
      <c r="N160" s="345"/>
      <c r="O160" s="275"/>
      <c r="P160" s="275"/>
      <c r="Q160" s="275"/>
      <c r="R160" s="275"/>
      <c r="S160" s="275"/>
      <c r="T160" s="275"/>
      <c r="U160" s="275"/>
      <c r="V160" s="275"/>
      <c r="W160" s="275"/>
      <c r="X160" s="275"/>
      <c r="Y160" s="275"/>
      <c r="Z160" s="275"/>
      <c r="AA160" s="275"/>
      <c r="AB160" s="275"/>
      <c r="AC160" s="275"/>
      <c r="AD160" s="275"/>
      <c r="AE160" s="275"/>
      <c r="AF160" s="275"/>
      <c r="AG160" s="275"/>
      <c r="AH160" s="275"/>
      <c r="AI160" s="275"/>
      <c r="AJ160" s="275"/>
    </row>
    <row r="161" ht="18.75" customHeight="1">
      <c r="A161" s="287" t="s">
        <v>634</v>
      </c>
      <c r="B161" s="333" t="s">
        <v>57</v>
      </c>
      <c r="C161" s="366" t="s">
        <v>171</v>
      </c>
      <c r="D161" s="301" t="s">
        <v>899</v>
      </c>
      <c r="E161" s="336" t="s">
        <v>695</v>
      </c>
      <c r="F161" s="305"/>
      <c r="G161" s="304">
        <v>10.0</v>
      </c>
      <c r="H161" s="305"/>
      <c r="I161" s="353"/>
      <c r="J161" s="308"/>
      <c r="K161" s="308"/>
      <c r="L161" s="308"/>
      <c r="M161" s="308"/>
      <c r="N161" s="345"/>
      <c r="O161" s="275"/>
      <c r="P161" s="275"/>
      <c r="Q161" s="275"/>
      <c r="R161" s="275"/>
      <c r="S161" s="275"/>
      <c r="T161" s="275"/>
      <c r="U161" s="275"/>
      <c r="V161" s="275"/>
      <c r="W161" s="275"/>
      <c r="X161" s="275"/>
      <c r="Y161" s="275"/>
      <c r="Z161" s="275"/>
      <c r="AA161" s="275"/>
      <c r="AB161" s="275"/>
      <c r="AC161" s="275"/>
      <c r="AD161" s="275"/>
      <c r="AE161" s="275"/>
      <c r="AF161" s="275"/>
      <c r="AG161" s="275"/>
      <c r="AH161" s="275"/>
      <c r="AI161" s="275"/>
      <c r="AJ161" s="275"/>
    </row>
    <row r="162" ht="18.75" customHeight="1">
      <c r="A162" s="287" t="s">
        <v>634</v>
      </c>
      <c r="B162" s="333" t="s">
        <v>57</v>
      </c>
      <c r="C162" s="366" t="s">
        <v>171</v>
      </c>
      <c r="D162" s="301" t="s">
        <v>900</v>
      </c>
      <c r="E162" s="336" t="s">
        <v>695</v>
      </c>
      <c r="F162" s="305"/>
      <c r="G162" s="304">
        <v>12.3</v>
      </c>
      <c r="H162" s="305"/>
      <c r="I162" s="356"/>
      <c r="J162" s="357"/>
      <c r="K162" s="357"/>
      <c r="L162" s="357"/>
      <c r="M162" s="357"/>
      <c r="N162" s="358"/>
      <c r="O162" s="275"/>
      <c r="P162" s="275"/>
      <c r="Q162" s="275"/>
      <c r="R162" s="275"/>
      <c r="S162" s="275"/>
      <c r="T162" s="275"/>
      <c r="U162" s="275"/>
      <c r="V162" s="275"/>
      <c r="W162" s="275"/>
      <c r="X162" s="275"/>
      <c r="Y162" s="275"/>
      <c r="Z162" s="275"/>
      <c r="AA162" s="275"/>
      <c r="AB162" s="275"/>
      <c r="AC162" s="275"/>
      <c r="AD162" s="275"/>
      <c r="AE162" s="275"/>
      <c r="AF162" s="275"/>
      <c r="AG162" s="275"/>
      <c r="AH162" s="275"/>
      <c r="AI162" s="275"/>
      <c r="AJ162" s="275"/>
    </row>
    <row r="163" ht="18.75" customHeight="1">
      <c r="A163" s="287" t="s">
        <v>716</v>
      </c>
      <c r="B163" s="333" t="s">
        <v>57</v>
      </c>
      <c r="C163" s="366" t="s">
        <v>171</v>
      </c>
      <c r="D163" s="301" t="s">
        <v>901</v>
      </c>
      <c r="E163" s="308"/>
      <c r="F163" s="383"/>
      <c r="G163" s="381"/>
      <c r="H163" s="305"/>
      <c r="I163" s="294" t="s">
        <v>902</v>
      </c>
      <c r="J163" s="295"/>
      <c r="K163" s="295"/>
      <c r="L163" s="295"/>
      <c r="M163" s="295"/>
      <c r="N163" s="296"/>
      <c r="O163" s="275"/>
      <c r="P163" s="275"/>
      <c r="Q163" s="275"/>
      <c r="R163" s="275"/>
      <c r="S163" s="275"/>
      <c r="T163" s="275"/>
      <c r="U163" s="275"/>
      <c r="V163" s="275"/>
      <c r="W163" s="275"/>
      <c r="X163" s="275"/>
      <c r="Y163" s="275"/>
      <c r="Z163" s="275"/>
      <c r="AA163" s="275"/>
      <c r="AB163" s="275"/>
      <c r="AC163" s="275"/>
      <c r="AD163" s="275"/>
      <c r="AE163" s="275"/>
      <c r="AF163" s="275"/>
      <c r="AG163" s="275"/>
      <c r="AH163" s="275"/>
      <c r="AI163" s="275"/>
      <c r="AJ163" s="275"/>
    </row>
    <row r="164" ht="18.75" customHeight="1">
      <c r="A164" s="287" t="s">
        <v>716</v>
      </c>
      <c r="B164" s="333" t="s">
        <v>57</v>
      </c>
      <c r="C164" s="366" t="s">
        <v>171</v>
      </c>
      <c r="D164" s="301" t="s">
        <v>903</v>
      </c>
      <c r="E164" s="333" t="s">
        <v>718</v>
      </c>
      <c r="F164" s="369">
        <f>SUM(F151:F162)</f>
        <v>0</v>
      </c>
      <c r="G164" s="441"/>
      <c r="H164" s="369">
        <f>SUM(H151:H163)</f>
        <v>0</v>
      </c>
      <c r="I164" s="425" t="s">
        <v>904</v>
      </c>
      <c r="J164" s="295"/>
      <c r="K164" s="295"/>
      <c r="L164" s="295"/>
      <c r="M164" s="295"/>
      <c r="N164" s="296"/>
      <c r="O164" s="275"/>
      <c r="P164" s="275"/>
      <c r="Q164" s="275"/>
      <c r="R164" s="275"/>
      <c r="S164" s="275"/>
      <c r="T164" s="275"/>
      <c r="U164" s="275"/>
      <c r="V164" s="275"/>
      <c r="W164" s="275"/>
      <c r="X164" s="275"/>
      <c r="Y164" s="275"/>
      <c r="Z164" s="275"/>
      <c r="AA164" s="275"/>
      <c r="AB164" s="275"/>
      <c r="AC164" s="275"/>
      <c r="AD164" s="275"/>
      <c r="AE164" s="275"/>
      <c r="AF164" s="275"/>
      <c r="AG164" s="275"/>
      <c r="AH164" s="275"/>
      <c r="AI164" s="275"/>
      <c r="AJ164" s="275"/>
    </row>
    <row r="165" ht="18.75" customHeight="1">
      <c r="A165" s="287" t="s">
        <v>716</v>
      </c>
      <c r="B165" s="333" t="s">
        <v>57</v>
      </c>
      <c r="C165" s="366" t="s">
        <v>171</v>
      </c>
      <c r="D165" s="301" t="s">
        <v>905</v>
      </c>
      <c r="E165" s="388"/>
      <c r="F165" s="383"/>
      <c r="G165" s="381"/>
      <c r="H165" s="305" t="str">
        <f>H150</f>
        <v/>
      </c>
      <c r="I165" s="425" t="s">
        <v>906</v>
      </c>
      <c r="J165" s="295"/>
      <c r="K165" s="295"/>
      <c r="L165" s="295"/>
      <c r="M165" s="295"/>
      <c r="N165" s="296"/>
      <c r="O165" s="275"/>
      <c r="P165" s="275"/>
      <c r="Q165" s="275"/>
      <c r="R165" s="275"/>
      <c r="S165" s="275"/>
      <c r="T165" s="275"/>
      <c r="U165" s="275"/>
      <c r="V165" s="275"/>
      <c r="W165" s="275"/>
      <c r="X165" s="275"/>
      <c r="Y165" s="275"/>
      <c r="Z165" s="275"/>
      <c r="AA165" s="275"/>
      <c r="AB165" s="275"/>
      <c r="AC165" s="275"/>
      <c r="AD165" s="275"/>
      <c r="AE165" s="275"/>
      <c r="AF165" s="275"/>
      <c r="AG165" s="275"/>
      <c r="AH165" s="275"/>
      <c r="AI165" s="275"/>
      <c r="AJ165" s="275"/>
    </row>
    <row r="166" ht="18.75" customHeight="1">
      <c r="A166" s="287" t="s">
        <v>634</v>
      </c>
      <c r="B166" s="333" t="s">
        <v>57</v>
      </c>
      <c r="C166" s="366" t="s">
        <v>171</v>
      </c>
      <c r="D166" s="301" t="s">
        <v>907</v>
      </c>
      <c r="E166" s="435" t="s">
        <v>908</v>
      </c>
      <c r="F166" s="383"/>
      <c r="G166" s="381"/>
      <c r="H166" s="305"/>
      <c r="I166" s="425" t="s">
        <v>909</v>
      </c>
      <c r="J166" s="295"/>
      <c r="K166" s="295"/>
      <c r="L166" s="295"/>
      <c r="M166" s="295"/>
      <c r="N166" s="296"/>
      <c r="O166" s="354"/>
      <c r="P166" s="354"/>
      <c r="Q166" s="354"/>
      <c r="R166" s="354"/>
      <c r="S166" s="354"/>
      <c r="T166" s="354"/>
      <c r="U166" s="354"/>
      <c r="V166" s="275"/>
      <c r="W166" s="275"/>
      <c r="X166" s="275"/>
      <c r="Y166" s="275"/>
      <c r="Z166" s="275"/>
      <c r="AA166" s="275"/>
      <c r="AB166" s="275"/>
      <c r="AC166" s="275"/>
      <c r="AD166" s="275"/>
      <c r="AE166" s="275"/>
      <c r="AF166" s="275"/>
      <c r="AG166" s="275"/>
      <c r="AH166" s="275"/>
      <c r="AI166" s="275"/>
      <c r="AJ166" s="275"/>
    </row>
    <row r="167" ht="18.75" customHeight="1">
      <c r="A167" s="287" t="s">
        <v>716</v>
      </c>
      <c r="B167" s="333" t="s">
        <v>57</v>
      </c>
      <c r="C167" s="366" t="s">
        <v>171</v>
      </c>
      <c r="D167" s="301" t="s">
        <v>910</v>
      </c>
      <c r="E167" s="333" t="s">
        <v>718</v>
      </c>
      <c r="F167" s="383"/>
      <c r="G167" s="381"/>
      <c r="H167" s="369">
        <f>SUM(H164:H166)</f>
        <v>0</v>
      </c>
      <c r="I167" s="425" t="s">
        <v>911</v>
      </c>
      <c r="J167" s="295"/>
      <c r="K167" s="295"/>
      <c r="L167" s="295"/>
      <c r="M167" s="295"/>
      <c r="N167" s="296"/>
      <c r="O167" s="275"/>
      <c r="P167" s="275"/>
      <c r="Q167" s="275"/>
      <c r="R167" s="275"/>
      <c r="S167" s="275"/>
      <c r="T167" s="275"/>
      <c r="U167" s="275"/>
      <c r="V167" s="275"/>
      <c r="W167" s="275"/>
      <c r="X167" s="275"/>
      <c r="Y167" s="275"/>
      <c r="Z167" s="275"/>
      <c r="AA167" s="275"/>
      <c r="AB167" s="275"/>
      <c r="AC167" s="275"/>
      <c r="AD167" s="275"/>
      <c r="AE167" s="275"/>
      <c r="AF167" s="275"/>
      <c r="AG167" s="275"/>
      <c r="AH167" s="275"/>
      <c r="AI167" s="275"/>
      <c r="AJ167" s="275"/>
    </row>
    <row r="168" ht="18.75" customHeight="1">
      <c r="A168" s="287" t="s">
        <v>634</v>
      </c>
      <c r="B168" s="333" t="s">
        <v>57</v>
      </c>
      <c r="C168" s="366" t="s">
        <v>171</v>
      </c>
      <c r="D168" s="301" t="s">
        <v>912</v>
      </c>
      <c r="E168" s="435" t="s">
        <v>913</v>
      </c>
      <c r="F168" s="305"/>
      <c r="G168" s="381"/>
      <c r="H168" s="383"/>
      <c r="I168" s="430" t="s">
        <v>914</v>
      </c>
      <c r="J168" s="295"/>
      <c r="K168" s="295"/>
      <c r="L168" s="295"/>
      <c r="M168" s="295"/>
      <c r="N168" s="296"/>
      <c r="O168" s="354"/>
      <c r="P168" s="354"/>
      <c r="Q168" s="354"/>
      <c r="R168" s="354"/>
      <c r="S168" s="354"/>
      <c r="T168" s="354"/>
      <c r="U168" s="354"/>
      <c r="V168" s="275"/>
      <c r="W168" s="275"/>
      <c r="X168" s="275"/>
      <c r="Y168" s="275"/>
      <c r="Z168" s="275"/>
      <c r="AA168" s="275"/>
      <c r="AB168" s="275"/>
      <c r="AC168" s="275"/>
      <c r="AD168" s="275"/>
      <c r="AE168" s="275"/>
      <c r="AF168" s="275"/>
      <c r="AG168" s="275"/>
      <c r="AH168" s="275"/>
      <c r="AI168" s="275"/>
      <c r="AJ168" s="275"/>
    </row>
    <row r="169" ht="18.75" customHeight="1">
      <c r="A169" s="287" t="s">
        <v>634</v>
      </c>
      <c r="B169" s="333" t="s">
        <v>57</v>
      </c>
      <c r="C169" s="366" t="s">
        <v>171</v>
      </c>
      <c r="D169" s="301" t="s">
        <v>912</v>
      </c>
      <c r="E169" s="435" t="s">
        <v>915</v>
      </c>
      <c r="F169" s="305"/>
      <c r="G169" s="381"/>
      <c r="H169" s="383"/>
      <c r="I169" s="442" t="s">
        <v>916</v>
      </c>
      <c r="J169" s="295"/>
      <c r="K169" s="295"/>
      <c r="L169" s="295"/>
      <c r="M169" s="295"/>
      <c r="N169" s="296"/>
      <c r="O169" s="275"/>
      <c r="P169" s="275"/>
      <c r="Q169" s="275"/>
      <c r="R169" s="275"/>
      <c r="S169" s="275"/>
      <c r="T169" s="275"/>
      <c r="U169" s="275"/>
      <c r="V169" s="275"/>
      <c r="W169" s="275"/>
      <c r="X169" s="275"/>
      <c r="Y169" s="275"/>
      <c r="Z169" s="275"/>
      <c r="AA169" s="275"/>
      <c r="AB169" s="275"/>
      <c r="AC169" s="275"/>
      <c r="AD169" s="275"/>
      <c r="AE169" s="275"/>
      <c r="AF169" s="275"/>
      <c r="AG169" s="275"/>
      <c r="AH169" s="275"/>
      <c r="AI169" s="275"/>
      <c r="AJ169" s="275"/>
    </row>
    <row r="170" ht="18.75" customHeight="1">
      <c r="A170" s="287" t="s">
        <v>634</v>
      </c>
      <c r="B170" s="333" t="s">
        <v>57</v>
      </c>
      <c r="C170" s="366" t="s">
        <v>171</v>
      </c>
      <c r="D170" s="301" t="s">
        <v>917</v>
      </c>
      <c r="E170" s="435" t="s">
        <v>918</v>
      </c>
      <c r="F170" s="305"/>
      <c r="G170" s="381"/>
      <c r="H170" s="383"/>
      <c r="I170" s="424" t="s">
        <v>919</v>
      </c>
      <c r="J170" s="295"/>
      <c r="K170" s="295"/>
      <c r="L170" s="295"/>
      <c r="M170" s="295"/>
      <c r="N170" s="296"/>
      <c r="O170" s="275"/>
      <c r="P170" s="275"/>
      <c r="Q170" s="275"/>
      <c r="R170" s="275"/>
      <c r="S170" s="275"/>
      <c r="T170" s="275"/>
      <c r="U170" s="275"/>
      <c r="V170" s="275"/>
      <c r="W170" s="275"/>
      <c r="X170" s="275"/>
      <c r="Y170" s="275"/>
      <c r="Z170" s="275"/>
      <c r="AA170" s="275"/>
      <c r="AB170" s="275"/>
      <c r="AC170" s="275"/>
      <c r="AD170" s="275"/>
      <c r="AE170" s="275"/>
      <c r="AF170" s="275"/>
      <c r="AG170" s="275"/>
      <c r="AH170" s="275"/>
      <c r="AI170" s="275"/>
      <c r="AJ170" s="275"/>
    </row>
    <row r="171" ht="18.75" customHeight="1">
      <c r="A171" s="287" t="s">
        <v>634</v>
      </c>
      <c r="B171" s="333" t="s">
        <v>57</v>
      </c>
      <c r="C171" s="366" t="s">
        <v>171</v>
      </c>
      <c r="D171" s="301" t="s">
        <v>920</v>
      </c>
      <c r="E171" s="431" t="s">
        <v>82</v>
      </c>
      <c r="F171" s="305"/>
      <c r="G171" s="381"/>
      <c r="H171" s="305"/>
      <c r="I171" s="425" t="s">
        <v>921</v>
      </c>
      <c r="J171" s="295"/>
      <c r="K171" s="295"/>
      <c r="L171" s="295"/>
      <c r="M171" s="295"/>
      <c r="N171" s="296"/>
      <c r="O171" s="275"/>
      <c r="P171" s="275"/>
      <c r="Q171" s="275"/>
      <c r="R171" s="275"/>
      <c r="S171" s="275"/>
      <c r="T171" s="275"/>
      <c r="U171" s="275"/>
      <c r="V171" s="275"/>
      <c r="W171" s="275"/>
      <c r="X171" s="275"/>
      <c r="Y171" s="275"/>
      <c r="Z171" s="275"/>
      <c r="AA171" s="275"/>
      <c r="AB171" s="275"/>
      <c r="AC171" s="275"/>
      <c r="AD171" s="275"/>
      <c r="AE171" s="275"/>
      <c r="AF171" s="275"/>
      <c r="AG171" s="275"/>
      <c r="AH171" s="275"/>
      <c r="AI171" s="275"/>
      <c r="AJ171" s="275"/>
    </row>
    <row r="172" ht="18.75" customHeight="1">
      <c r="A172" s="287" t="s">
        <v>634</v>
      </c>
      <c r="B172" s="443" t="s">
        <v>57</v>
      </c>
      <c r="C172" s="399" t="s">
        <v>776</v>
      </c>
      <c r="D172" s="399" t="s">
        <v>922</v>
      </c>
      <c r="E172" s="444"/>
      <c r="F172" s="445"/>
      <c r="G172" s="446"/>
      <c r="H172" s="447"/>
      <c r="I172" s="448" t="s">
        <v>923</v>
      </c>
      <c r="J172" s="295"/>
      <c r="K172" s="295"/>
      <c r="L172" s="295"/>
      <c r="M172" s="295"/>
      <c r="N172" s="296"/>
      <c r="O172" s="275"/>
      <c r="P172" s="275"/>
      <c r="Q172" s="275"/>
      <c r="R172" s="275"/>
      <c r="S172" s="275"/>
      <c r="T172" s="275"/>
      <c r="U172" s="275"/>
      <c r="V172" s="275"/>
      <c r="W172" s="275"/>
      <c r="X172" s="275"/>
      <c r="Y172" s="275"/>
      <c r="Z172" s="275"/>
      <c r="AA172" s="275"/>
      <c r="AB172" s="275"/>
      <c r="AC172" s="275"/>
      <c r="AD172" s="275"/>
      <c r="AE172" s="275"/>
      <c r="AF172" s="275"/>
      <c r="AG172" s="275"/>
      <c r="AH172" s="275"/>
      <c r="AI172" s="275"/>
      <c r="AJ172" s="275"/>
    </row>
    <row r="173" ht="18.75" customHeight="1" collapsed="1">
      <c r="A173" s="287" t="s">
        <v>716</v>
      </c>
      <c r="B173" s="333" t="s">
        <v>57</v>
      </c>
      <c r="C173" s="399" t="s">
        <v>776</v>
      </c>
      <c r="D173" s="301" t="s">
        <v>924</v>
      </c>
      <c r="E173" s="388"/>
      <c r="F173" s="383"/>
      <c r="G173" s="381"/>
      <c r="H173" s="368">
        <f>H113</f>
        <v>224</v>
      </c>
      <c r="I173" s="424" t="s">
        <v>925</v>
      </c>
      <c r="J173" s="295"/>
      <c r="K173" s="295"/>
      <c r="L173" s="295"/>
      <c r="M173" s="295"/>
      <c r="N173" s="296"/>
      <c r="O173" s="282"/>
      <c r="U173" s="275"/>
      <c r="V173" s="275"/>
      <c r="W173" s="275"/>
      <c r="X173" s="275"/>
      <c r="Y173" s="275"/>
      <c r="Z173" s="275"/>
      <c r="AA173" s="275"/>
      <c r="AB173" s="275"/>
      <c r="AC173" s="275"/>
      <c r="AD173" s="275"/>
      <c r="AE173" s="275"/>
      <c r="AF173" s="275"/>
      <c r="AG173" s="275"/>
      <c r="AH173" s="275"/>
      <c r="AI173" s="275"/>
      <c r="AJ173" s="275"/>
    </row>
    <row r="174" ht="18.75" hidden="1" customHeight="1" outlineLevel="1">
      <c r="A174" s="287"/>
      <c r="B174" s="449"/>
      <c r="C174" s="301"/>
      <c r="D174" s="450"/>
      <c r="E174" s="451"/>
      <c r="F174" s="383"/>
      <c r="G174" s="381"/>
      <c r="H174" s="305"/>
      <c r="I174" s="275"/>
      <c r="J174" s="275"/>
      <c r="K174" s="275"/>
      <c r="L174" s="275"/>
      <c r="M174" s="275"/>
      <c r="N174" s="275"/>
      <c r="O174" s="452"/>
      <c r="P174" s="278"/>
      <c r="Q174" s="278"/>
      <c r="R174" s="275"/>
      <c r="S174" s="275"/>
      <c r="T174" s="275"/>
      <c r="U174" s="453"/>
      <c r="V174" s="275"/>
      <c r="W174" s="275"/>
      <c r="X174" s="275"/>
      <c r="Y174" s="275"/>
      <c r="Z174" s="275"/>
      <c r="AA174" s="275"/>
      <c r="AB174" s="275"/>
      <c r="AC174" s="275"/>
      <c r="AD174" s="275"/>
      <c r="AE174" s="275"/>
      <c r="AF174" s="275"/>
      <c r="AG174" s="275"/>
      <c r="AH174" s="275"/>
      <c r="AI174" s="275"/>
      <c r="AJ174" s="275"/>
    </row>
    <row r="175" ht="18.75" hidden="1" customHeight="1" outlineLevel="1">
      <c r="A175" s="287"/>
      <c r="B175" s="454"/>
      <c r="C175" s="301"/>
      <c r="D175" s="454"/>
      <c r="E175" s="454"/>
      <c r="F175" s="383"/>
      <c r="H175" s="305"/>
      <c r="I175" s="275"/>
      <c r="J175" s="275"/>
      <c r="K175" s="275"/>
      <c r="L175" s="275"/>
      <c r="M175" s="275"/>
      <c r="N175" s="275"/>
      <c r="P175" s="278"/>
      <c r="Q175" s="278"/>
      <c r="R175" s="275"/>
      <c r="S175" s="275"/>
      <c r="T175" s="275"/>
      <c r="U175" s="453"/>
      <c r="V175" s="275"/>
      <c r="W175" s="275"/>
      <c r="X175" s="275"/>
      <c r="Y175" s="275"/>
      <c r="Z175" s="275"/>
      <c r="AA175" s="275"/>
      <c r="AB175" s="275"/>
      <c r="AC175" s="275"/>
      <c r="AD175" s="275"/>
      <c r="AE175" s="275"/>
      <c r="AF175" s="275"/>
      <c r="AG175" s="275"/>
      <c r="AH175" s="275"/>
      <c r="AI175" s="275"/>
      <c r="AJ175" s="275"/>
    </row>
    <row r="176" ht="18.75" hidden="1" customHeight="1" outlineLevel="1">
      <c r="A176" s="287"/>
      <c r="B176" s="454"/>
      <c r="C176" s="301"/>
      <c r="D176" s="454"/>
      <c r="E176" s="454"/>
      <c r="F176" s="383"/>
      <c r="H176" s="305"/>
      <c r="I176" s="275"/>
      <c r="J176" s="275"/>
      <c r="K176" s="275"/>
      <c r="L176" s="275"/>
      <c r="M176" s="275"/>
      <c r="N176" s="275"/>
      <c r="P176" s="278"/>
      <c r="Q176" s="278"/>
      <c r="U176" s="453"/>
      <c r="V176" s="275"/>
      <c r="W176" s="275"/>
      <c r="X176" s="275"/>
      <c r="Y176" s="275"/>
      <c r="Z176" s="275"/>
      <c r="AA176" s="275"/>
      <c r="AB176" s="275"/>
      <c r="AC176" s="275"/>
      <c r="AD176" s="275"/>
      <c r="AE176" s="275"/>
      <c r="AF176" s="275"/>
      <c r="AG176" s="275"/>
      <c r="AH176" s="275"/>
      <c r="AI176" s="275"/>
      <c r="AJ176" s="275"/>
    </row>
    <row r="177" ht="18.75" hidden="1" customHeight="1" outlineLevel="1">
      <c r="A177" s="287"/>
      <c r="B177" s="454"/>
      <c r="C177" s="301"/>
      <c r="D177" s="454"/>
      <c r="E177" s="454"/>
      <c r="F177" s="383"/>
      <c r="H177" s="305"/>
      <c r="I177" s="275"/>
      <c r="J177" s="275"/>
      <c r="K177" s="275"/>
      <c r="L177" s="275"/>
      <c r="M177" s="275"/>
      <c r="N177" s="275"/>
      <c r="P177" s="278"/>
      <c r="Q177" s="278"/>
      <c r="U177" s="453"/>
      <c r="V177" s="275"/>
      <c r="W177" s="275"/>
      <c r="X177" s="275"/>
      <c r="Y177" s="275"/>
      <c r="Z177" s="275"/>
      <c r="AA177" s="275"/>
      <c r="AB177" s="275"/>
      <c r="AC177" s="275"/>
      <c r="AD177" s="275"/>
      <c r="AE177" s="275"/>
      <c r="AF177" s="275"/>
      <c r="AG177" s="275"/>
      <c r="AH177" s="275"/>
      <c r="AI177" s="275"/>
      <c r="AJ177" s="275"/>
    </row>
    <row r="178" ht="18.75" hidden="1" customHeight="1" outlineLevel="1">
      <c r="A178" s="287"/>
      <c r="B178" s="454"/>
      <c r="C178" s="301"/>
      <c r="D178" s="454"/>
      <c r="E178" s="454"/>
      <c r="F178" s="383"/>
      <c r="H178" s="305"/>
      <c r="I178" s="275"/>
      <c r="J178" s="275"/>
      <c r="K178" s="275"/>
      <c r="L178" s="275"/>
      <c r="M178" s="275"/>
      <c r="N178" s="275"/>
      <c r="O178" s="278"/>
      <c r="P178" s="278"/>
      <c r="Q178" s="278"/>
      <c r="R178" s="275"/>
      <c r="S178" s="275"/>
      <c r="T178" s="275"/>
      <c r="U178" s="453"/>
      <c r="V178" s="275"/>
      <c r="W178" s="275"/>
      <c r="X178" s="275"/>
      <c r="Y178" s="275"/>
      <c r="Z178" s="275"/>
      <c r="AA178" s="275"/>
      <c r="AB178" s="275"/>
      <c r="AC178" s="275"/>
      <c r="AD178" s="275"/>
      <c r="AE178" s="275"/>
      <c r="AF178" s="275"/>
      <c r="AG178" s="275"/>
      <c r="AH178" s="275"/>
      <c r="AI178" s="275"/>
      <c r="AJ178" s="275"/>
    </row>
    <row r="179" ht="18.75" hidden="1" customHeight="1" outlineLevel="1">
      <c r="A179" s="287"/>
      <c r="B179" s="455"/>
      <c r="C179" s="301"/>
      <c r="D179" s="455"/>
      <c r="E179" s="455"/>
      <c r="F179" s="383"/>
      <c r="H179" s="305"/>
      <c r="I179" s="275"/>
      <c r="J179" s="275"/>
      <c r="K179" s="275"/>
      <c r="L179" s="275"/>
      <c r="M179" s="275"/>
      <c r="N179" s="275"/>
      <c r="O179" s="456"/>
      <c r="P179" s="278"/>
      <c r="Q179" s="278"/>
      <c r="R179" s="275"/>
      <c r="S179" s="275"/>
      <c r="T179" s="275"/>
      <c r="U179" s="453"/>
      <c r="V179" s="275"/>
      <c r="W179" s="275"/>
      <c r="X179" s="275"/>
      <c r="Y179" s="275"/>
      <c r="Z179" s="275"/>
      <c r="AA179" s="275"/>
      <c r="AB179" s="275"/>
      <c r="AC179" s="275"/>
      <c r="AD179" s="275"/>
      <c r="AE179" s="275"/>
      <c r="AF179" s="275"/>
      <c r="AG179" s="275"/>
      <c r="AH179" s="275"/>
      <c r="AI179" s="275"/>
      <c r="AJ179" s="275"/>
    </row>
    <row r="180" ht="18.75" customHeight="1">
      <c r="A180" s="287"/>
      <c r="B180" s="401" t="s">
        <v>63</v>
      </c>
      <c r="C180" s="316"/>
      <c r="D180" s="457"/>
      <c r="E180" s="316"/>
      <c r="F180" s="320"/>
      <c r="G180" s="458"/>
      <c r="H180" s="320"/>
      <c r="I180" s="459" t="s">
        <v>926</v>
      </c>
      <c r="J180" s="295"/>
      <c r="K180" s="295"/>
      <c r="L180" s="295"/>
      <c r="M180" s="295"/>
      <c r="N180" s="296"/>
      <c r="O180" s="282"/>
      <c r="U180" s="354"/>
      <c r="V180" s="275"/>
      <c r="W180" s="275"/>
      <c r="X180" s="275"/>
      <c r="Y180" s="275"/>
      <c r="Z180" s="275"/>
      <c r="AA180" s="275"/>
      <c r="AB180" s="275"/>
      <c r="AC180" s="275"/>
      <c r="AD180" s="275"/>
      <c r="AE180" s="275"/>
      <c r="AF180" s="275"/>
      <c r="AG180" s="275"/>
      <c r="AH180" s="275"/>
      <c r="AI180" s="275"/>
      <c r="AJ180" s="275"/>
    </row>
    <row r="181" ht="18.75" customHeight="1">
      <c r="A181" s="287" t="s">
        <v>634</v>
      </c>
      <c r="B181" s="333" t="s">
        <v>63</v>
      </c>
      <c r="C181" s="301" t="s">
        <v>63</v>
      </c>
      <c r="D181" s="301" t="s">
        <v>927</v>
      </c>
      <c r="E181" s="434" t="s">
        <v>928</v>
      </c>
      <c r="F181" s="305"/>
      <c r="G181" s="381"/>
      <c r="H181" s="305"/>
      <c r="I181" s="294" t="s">
        <v>929</v>
      </c>
      <c r="J181" s="295"/>
      <c r="K181" s="295"/>
      <c r="L181" s="295"/>
      <c r="M181" s="295"/>
      <c r="N181" s="296"/>
      <c r="O181" s="354"/>
      <c r="P181" s="354"/>
      <c r="Q181" s="354"/>
      <c r="R181" s="354"/>
      <c r="S181" s="354"/>
      <c r="T181" s="354"/>
      <c r="U181" s="354"/>
      <c r="V181" s="275"/>
      <c r="W181" s="275"/>
      <c r="X181" s="275"/>
      <c r="Y181" s="275"/>
      <c r="Z181" s="275"/>
      <c r="AA181" s="275"/>
      <c r="AB181" s="275"/>
      <c r="AC181" s="275"/>
      <c r="AD181" s="275"/>
      <c r="AE181" s="275"/>
      <c r="AF181" s="275"/>
      <c r="AG181" s="275"/>
      <c r="AH181" s="275"/>
      <c r="AI181" s="275"/>
      <c r="AJ181" s="275"/>
    </row>
    <row r="182" ht="18.75" customHeight="1">
      <c r="A182" s="287" t="s">
        <v>634</v>
      </c>
      <c r="B182" s="333" t="s">
        <v>63</v>
      </c>
      <c r="C182" s="301" t="s">
        <v>63</v>
      </c>
      <c r="D182" s="301" t="s">
        <v>930</v>
      </c>
      <c r="E182" s="434" t="s">
        <v>931</v>
      </c>
      <c r="F182" s="305"/>
      <c r="G182" s="381"/>
      <c r="H182" s="305"/>
      <c r="I182" s="424" t="s">
        <v>932</v>
      </c>
      <c r="J182" s="295"/>
      <c r="K182" s="295"/>
      <c r="L182" s="295"/>
      <c r="M182" s="295"/>
      <c r="N182" s="296"/>
      <c r="O182" s="354"/>
      <c r="V182" s="275"/>
      <c r="W182" s="275"/>
      <c r="X182" s="275"/>
      <c r="Y182" s="275"/>
      <c r="Z182" s="275"/>
      <c r="AA182" s="275"/>
      <c r="AB182" s="275"/>
      <c r="AC182" s="275"/>
      <c r="AD182" s="275"/>
      <c r="AE182" s="275"/>
      <c r="AF182" s="275"/>
      <c r="AG182" s="275"/>
      <c r="AH182" s="275"/>
      <c r="AI182" s="275"/>
      <c r="AJ182" s="275"/>
    </row>
    <row r="183" ht="18.75" customHeight="1">
      <c r="A183" s="287" t="s">
        <v>634</v>
      </c>
      <c r="B183" s="333" t="s">
        <v>63</v>
      </c>
      <c r="C183" s="301" t="s">
        <v>63</v>
      </c>
      <c r="D183" s="301" t="s">
        <v>62</v>
      </c>
      <c r="E183" s="435" t="s">
        <v>933</v>
      </c>
      <c r="F183" s="305"/>
      <c r="G183" s="381"/>
      <c r="H183" s="305"/>
      <c r="I183" s="424" t="s">
        <v>934</v>
      </c>
      <c r="J183" s="295"/>
      <c r="K183" s="295"/>
      <c r="L183" s="295"/>
      <c r="M183" s="295"/>
      <c r="N183" s="296"/>
      <c r="O183" s="354"/>
      <c r="V183" s="275"/>
      <c r="W183" s="275"/>
      <c r="X183" s="275"/>
      <c r="Y183" s="275"/>
      <c r="Z183" s="275"/>
      <c r="AA183" s="275"/>
      <c r="AB183" s="275"/>
      <c r="AC183" s="275"/>
      <c r="AD183" s="275"/>
      <c r="AE183" s="275"/>
      <c r="AF183" s="275"/>
      <c r="AG183" s="275"/>
      <c r="AH183" s="275"/>
      <c r="AI183" s="275"/>
      <c r="AJ183" s="275"/>
    </row>
    <row r="184" ht="18.75" customHeight="1">
      <c r="A184" s="287" t="s">
        <v>634</v>
      </c>
      <c r="B184" s="333" t="s">
        <v>63</v>
      </c>
      <c r="C184" s="301" t="s">
        <v>63</v>
      </c>
      <c r="D184" s="301" t="s">
        <v>935</v>
      </c>
      <c r="E184" s="434" t="s">
        <v>936</v>
      </c>
      <c r="F184" s="305"/>
      <c r="G184" s="381"/>
      <c r="H184" s="305"/>
      <c r="I184" s="424" t="s">
        <v>937</v>
      </c>
      <c r="J184" s="295"/>
      <c r="K184" s="295"/>
      <c r="L184" s="295"/>
      <c r="M184" s="295"/>
      <c r="N184" s="296"/>
      <c r="O184" s="354"/>
      <c r="V184" s="275"/>
      <c r="W184" s="275"/>
      <c r="X184" s="275"/>
      <c r="Y184" s="275"/>
      <c r="Z184" s="275"/>
      <c r="AA184" s="275"/>
      <c r="AB184" s="275"/>
      <c r="AC184" s="275"/>
      <c r="AD184" s="275"/>
      <c r="AE184" s="275"/>
      <c r="AF184" s="275"/>
      <c r="AG184" s="275"/>
      <c r="AH184" s="275"/>
      <c r="AI184" s="275"/>
      <c r="AJ184" s="275"/>
    </row>
    <row r="185" ht="18.75" customHeight="1">
      <c r="A185" s="287" t="s">
        <v>634</v>
      </c>
      <c r="B185" s="333" t="s">
        <v>63</v>
      </c>
      <c r="C185" s="301" t="s">
        <v>63</v>
      </c>
      <c r="D185" s="301" t="s">
        <v>938</v>
      </c>
      <c r="E185" s="434" t="s">
        <v>939</v>
      </c>
      <c r="F185" s="305"/>
      <c r="G185" s="381"/>
      <c r="H185" s="305"/>
      <c r="I185" s="424" t="s">
        <v>940</v>
      </c>
      <c r="J185" s="295"/>
      <c r="K185" s="295"/>
      <c r="L185" s="295"/>
      <c r="M185" s="295"/>
      <c r="N185" s="296"/>
      <c r="O185" s="354"/>
      <c r="V185" s="275"/>
      <c r="W185" s="275"/>
      <c r="X185" s="275"/>
      <c r="Y185" s="275"/>
      <c r="Z185" s="275"/>
      <c r="AA185" s="275"/>
      <c r="AB185" s="275"/>
      <c r="AC185" s="275"/>
      <c r="AD185" s="275"/>
      <c r="AE185" s="275"/>
      <c r="AF185" s="275"/>
      <c r="AG185" s="275"/>
      <c r="AH185" s="275"/>
      <c r="AI185" s="275"/>
      <c r="AJ185" s="275"/>
    </row>
    <row r="186" ht="18.75" customHeight="1">
      <c r="A186" s="287" t="s">
        <v>634</v>
      </c>
      <c r="B186" s="333" t="s">
        <v>63</v>
      </c>
      <c r="C186" s="301" t="s">
        <v>63</v>
      </c>
      <c r="D186" s="301" t="s">
        <v>941</v>
      </c>
      <c r="E186" s="435" t="s">
        <v>942</v>
      </c>
      <c r="F186" s="305"/>
      <c r="G186" s="381"/>
      <c r="H186" s="305"/>
      <c r="I186" s="424" t="s">
        <v>943</v>
      </c>
      <c r="J186" s="295"/>
      <c r="K186" s="295"/>
      <c r="L186" s="295"/>
      <c r="M186" s="295"/>
      <c r="N186" s="296"/>
      <c r="O186" s="354"/>
      <c r="V186" s="275"/>
      <c r="W186" s="275"/>
      <c r="X186" s="275"/>
      <c r="Y186" s="275"/>
      <c r="Z186" s="275"/>
      <c r="AA186" s="275"/>
      <c r="AB186" s="275"/>
      <c r="AC186" s="275"/>
      <c r="AD186" s="275"/>
      <c r="AE186" s="275"/>
      <c r="AF186" s="275"/>
      <c r="AG186" s="275"/>
      <c r="AH186" s="275"/>
      <c r="AI186" s="275"/>
      <c r="AJ186" s="275"/>
    </row>
    <row r="187" ht="18.75" customHeight="1">
      <c r="A187" s="287" t="s">
        <v>634</v>
      </c>
      <c r="B187" s="333" t="s">
        <v>63</v>
      </c>
      <c r="C187" s="301" t="s">
        <v>63</v>
      </c>
      <c r="D187" s="301" t="s">
        <v>944</v>
      </c>
      <c r="E187" s="434" t="s">
        <v>945</v>
      </c>
      <c r="F187" s="305"/>
      <c r="G187" s="381"/>
      <c r="H187" s="305"/>
      <c r="I187" s="424" t="s">
        <v>946</v>
      </c>
      <c r="J187" s="295"/>
      <c r="K187" s="295"/>
      <c r="L187" s="295"/>
      <c r="M187" s="295"/>
      <c r="N187" s="296"/>
      <c r="O187" s="354"/>
      <c r="V187" s="275"/>
      <c r="W187" s="275"/>
      <c r="X187" s="275"/>
      <c r="Y187" s="275"/>
      <c r="Z187" s="275"/>
      <c r="AA187" s="275"/>
      <c r="AB187" s="275"/>
      <c r="AC187" s="275"/>
      <c r="AD187" s="275"/>
      <c r="AE187" s="275"/>
      <c r="AF187" s="275"/>
      <c r="AG187" s="275"/>
      <c r="AH187" s="275"/>
      <c r="AI187" s="275"/>
      <c r="AJ187" s="275"/>
    </row>
    <row r="188" ht="18.75" customHeight="1">
      <c r="A188" s="287" t="s">
        <v>634</v>
      </c>
      <c r="B188" s="333" t="s">
        <v>63</v>
      </c>
      <c r="C188" s="301" t="s">
        <v>63</v>
      </c>
      <c r="D188" s="301" t="s">
        <v>947</v>
      </c>
      <c r="E188" s="434" t="s">
        <v>945</v>
      </c>
      <c r="F188" s="305"/>
      <c r="G188" s="381"/>
      <c r="H188" s="305"/>
      <c r="I188" s="424" t="s">
        <v>948</v>
      </c>
      <c r="J188" s="295"/>
      <c r="K188" s="295"/>
      <c r="L188" s="295"/>
      <c r="M188" s="295"/>
      <c r="N188" s="296"/>
      <c r="O188" s="354"/>
      <c r="V188" s="275"/>
      <c r="W188" s="275"/>
      <c r="X188" s="275"/>
      <c r="Y188" s="275"/>
      <c r="Z188" s="275"/>
      <c r="AA188" s="275"/>
      <c r="AB188" s="275"/>
      <c r="AC188" s="275"/>
      <c r="AD188" s="275"/>
      <c r="AE188" s="275"/>
      <c r="AF188" s="275"/>
      <c r="AG188" s="275"/>
      <c r="AH188" s="275"/>
      <c r="AI188" s="275"/>
      <c r="AJ188" s="275"/>
    </row>
    <row r="189" ht="18.75" customHeight="1">
      <c r="A189" s="287" t="s">
        <v>634</v>
      </c>
      <c r="B189" s="333" t="s">
        <v>63</v>
      </c>
      <c r="C189" s="301" t="s">
        <v>63</v>
      </c>
      <c r="D189" s="301" t="s">
        <v>949</v>
      </c>
      <c r="E189" s="434" t="s">
        <v>950</v>
      </c>
      <c r="F189" s="305"/>
      <c r="G189" s="381"/>
      <c r="H189" s="305"/>
      <c r="I189" s="424" t="s">
        <v>951</v>
      </c>
      <c r="J189" s="295"/>
      <c r="K189" s="295"/>
      <c r="L189" s="295"/>
      <c r="M189" s="295"/>
      <c r="N189" s="296"/>
      <c r="O189" s="354"/>
      <c r="V189" s="275"/>
      <c r="W189" s="275"/>
      <c r="X189" s="275"/>
      <c r="Y189" s="275"/>
      <c r="Z189" s="275"/>
      <c r="AA189" s="275"/>
      <c r="AB189" s="275"/>
      <c r="AC189" s="275"/>
      <c r="AD189" s="275"/>
      <c r="AE189" s="275"/>
      <c r="AF189" s="275"/>
      <c r="AG189" s="275"/>
      <c r="AH189" s="275"/>
      <c r="AI189" s="275"/>
      <c r="AJ189" s="275"/>
    </row>
    <row r="190" ht="18.75" customHeight="1">
      <c r="A190" s="287" t="s">
        <v>634</v>
      </c>
      <c r="B190" s="333" t="s">
        <v>63</v>
      </c>
      <c r="C190" s="301" t="s">
        <v>63</v>
      </c>
      <c r="D190" s="301" t="s">
        <v>952</v>
      </c>
      <c r="E190" s="434" t="s">
        <v>953</v>
      </c>
      <c r="F190" s="305"/>
      <c r="G190" s="381"/>
      <c r="H190" s="305"/>
      <c r="I190" s="424" t="s">
        <v>954</v>
      </c>
      <c r="J190" s="295"/>
      <c r="K190" s="295"/>
      <c r="L190" s="295"/>
      <c r="M190" s="295"/>
      <c r="N190" s="296"/>
      <c r="O190" s="354"/>
      <c r="V190" s="275"/>
      <c r="W190" s="275"/>
      <c r="X190" s="275"/>
      <c r="Y190" s="275"/>
      <c r="Z190" s="275"/>
      <c r="AA190" s="275"/>
      <c r="AB190" s="275"/>
      <c r="AC190" s="275"/>
      <c r="AD190" s="275"/>
      <c r="AE190" s="275"/>
      <c r="AF190" s="275"/>
      <c r="AG190" s="275"/>
      <c r="AH190" s="275"/>
      <c r="AI190" s="275"/>
      <c r="AJ190" s="275"/>
    </row>
    <row r="191" ht="18.75" customHeight="1">
      <c r="A191" s="287" t="s">
        <v>634</v>
      </c>
      <c r="B191" s="333" t="s">
        <v>63</v>
      </c>
      <c r="C191" s="301" t="s">
        <v>63</v>
      </c>
      <c r="D191" s="301" t="s">
        <v>955</v>
      </c>
      <c r="E191" s="434" t="s">
        <v>956</v>
      </c>
      <c r="F191" s="305"/>
      <c r="G191" s="381"/>
      <c r="H191" s="305"/>
      <c r="I191" s="424" t="s">
        <v>957</v>
      </c>
      <c r="J191" s="295"/>
      <c r="K191" s="295"/>
      <c r="L191" s="295"/>
      <c r="M191" s="295"/>
      <c r="N191" s="296"/>
      <c r="O191" s="354"/>
      <c r="V191" s="275"/>
      <c r="W191" s="275"/>
      <c r="X191" s="275"/>
      <c r="Y191" s="275"/>
      <c r="Z191" s="275"/>
      <c r="AA191" s="275"/>
      <c r="AB191" s="275"/>
      <c r="AC191" s="275"/>
      <c r="AD191" s="275"/>
      <c r="AE191" s="275"/>
      <c r="AF191" s="275"/>
      <c r="AG191" s="275"/>
      <c r="AH191" s="275"/>
      <c r="AI191" s="275"/>
      <c r="AJ191" s="275"/>
    </row>
    <row r="192" ht="18.75" customHeight="1">
      <c r="A192" s="287" t="s">
        <v>634</v>
      </c>
      <c r="B192" s="333" t="s">
        <v>63</v>
      </c>
      <c r="C192" s="301" t="s">
        <v>63</v>
      </c>
      <c r="D192" s="301" t="s">
        <v>958</v>
      </c>
      <c r="E192" s="460" t="s">
        <v>959</v>
      </c>
      <c r="F192" s="305"/>
      <c r="G192" s="381"/>
      <c r="H192" s="305"/>
      <c r="I192" s="424" t="s">
        <v>960</v>
      </c>
      <c r="J192" s="295"/>
      <c r="K192" s="295"/>
      <c r="L192" s="295"/>
      <c r="M192" s="295"/>
      <c r="N192" s="296"/>
      <c r="O192" s="282"/>
      <c r="V192" s="275"/>
      <c r="W192" s="275"/>
      <c r="X192" s="275"/>
      <c r="Y192" s="275"/>
      <c r="Z192" s="275"/>
      <c r="AA192" s="275"/>
      <c r="AB192" s="275"/>
      <c r="AC192" s="275"/>
      <c r="AD192" s="275"/>
      <c r="AE192" s="275"/>
      <c r="AF192" s="275"/>
      <c r="AG192" s="275"/>
      <c r="AH192" s="275"/>
      <c r="AI192" s="275"/>
      <c r="AJ192" s="275"/>
    </row>
    <row r="193" ht="18.75" customHeight="1">
      <c r="A193" s="287" t="s">
        <v>634</v>
      </c>
      <c r="B193" s="333" t="s">
        <v>63</v>
      </c>
      <c r="C193" s="301" t="s">
        <v>63</v>
      </c>
      <c r="D193" s="301" t="s">
        <v>961</v>
      </c>
      <c r="E193" s="460" t="s">
        <v>962</v>
      </c>
      <c r="F193" s="305"/>
      <c r="G193" s="381"/>
      <c r="H193" s="305"/>
      <c r="I193" s="425" t="s">
        <v>963</v>
      </c>
      <c r="J193" s="295"/>
      <c r="K193" s="295"/>
      <c r="L193" s="295"/>
      <c r="M193" s="295"/>
      <c r="N193" s="296"/>
      <c r="O193" s="275"/>
      <c r="P193" s="275"/>
      <c r="Q193" s="275"/>
      <c r="R193" s="275"/>
      <c r="S193" s="275"/>
      <c r="T193" s="275"/>
      <c r="U193" s="275"/>
      <c r="V193" s="275"/>
      <c r="W193" s="275"/>
      <c r="X193" s="275"/>
      <c r="Y193" s="275"/>
      <c r="Z193" s="275"/>
      <c r="AA193" s="275"/>
      <c r="AB193" s="275"/>
      <c r="AC193" s="275"/>
      <c r="AD193" s="275"/>
      <c r="AE193" s="275"/>
      <c r="AF193" s="275"/>
      <c r="AG193" s="275"/>
      <c r="AH193" s="275"/>
      <c r="AI193" s="275"/>
      <c r="AJ193" s="275"/>
    </row>
    <row r="194" ht="18.75" customHeight="1">
      <c r="A194" s="287" t="s">
        <v>634</v>
      </c>
      <c r="B194" s="333" t="s">
        <v>63</v>
      </c>
      <c r="C194" s="301" t="s">
        <v>63</v>
      </c>
      <c r="D194" s="301" t="s">
        <v>964</v>
      </c>
      <c r="E194" s="460" t="s">
        <v>965</v>
      </c>
      <c r="F194" s="305"/>
      <c r="G194" s="381"/>
      <c r="H194" s="305"/>
      <c r="I194" s="424" t="s">
        <v>966</v>
      </c>
      <c r="J194" s="295"/>
      <c r="K194" s="295"/>
      <c r="L194" s="295"/>
      <c r="M194" s="295"/>
      <c r="N194" s="296"/>
      <c r="O194" s="275"/>
      <c r="P194" s="275"/>
      <c r="Q194" s="275"/>
      <c r="R194" s="275"/>
      <c r="S194" s="275"/>
      <c r="T194" s="275"/>
      <c r="U194" s="275"/>
      <c r="V194" s="275"/>
      <c r="W194" s="275"/>
      <c r="X194" s="275"/>
      <c r="Y194" s="275"/>
      <c r="Z194" s="275"/>
      <c r="AA194" s="275"/>
      <c r="AB194" s="275"/>
      <c r="AC194" s="275"/>
      <c r="AD194" s="275"/>
      <c r="AE194" s="275"/>
      <c r="AF194" s="275"/>
      <c r="AG194" s="275"/>
      <c r="AH194" s="275"/>
      <c r="AI194" s="275"/>
      <c r="AJ194" s="275"/>
    </row>
    <row r="195" ht="18.75" customHeight="1">
      <c r="A195" s="287" t="s">
        <v>634</v>
      </c>
      <c r="B195" s="333" t="s">
        <v>63</v>
      </c>
      <c r="C195" s="301" t="s">
        <v>63</v>
      </c>
      <c r="D195" s="301" t="s">
        <v>967</v>
      </c>
      <c r="E195" s="460" t="s">
        <v>968</v>
      </c>
      <c r="F195" s="305"/>
      <c r="G195" s="381"/>
      <c r="H195" s="305"/>
      <c r="I195" s="425" t="s">
        <v>969</v>
      </c>
      <c r="J195" s="295"/>
      <c r="K195" s="295"/>
      <c r="L195" s="295"/>
      <c r="M195" s="295"/>
      <c r="N195" s="296"/>
      <c r="O195" s="275"/>
      <c r="P195" s="275"/>
      <c r="Q195" s="275"/>
      <c r="R195" s="275"/>
      <c r="S195" s="275"/>
      <c r="T195" s="275"/>
      <c r="U195" s="275"/>
      <c r="V195" s="275"/>
      <c r="W195" s="275"/>
      <c r="X195" s="275"/>
      <c r="Y195" s="275"/>
      <c r="Z195" s="275"/>
      <c r="AA195" s="275"/>
      <c r="AB195" s="275"/>
      <c r="AC195" s="275"/>
      <c r="AD195" s="275"/>
      <c r="AE195" s="275"/>
      <c r="AF195" s="275"/>
      <c r="AG195" s="275"/>
      <c r="AH195" s="275"/>
      <c r="AI195" s="275"/>
      <c r="AJ195" s="275"/>
    </row>
    <row r="196" ht="18.75" customHeight="1">
      <c r="A196" s="287" t="s">
        <v>634</v>
      </c>
      <c r="B196" s="333" t="s">
        <v>63</v>
      </c>
      <c r="C196" s="301" t="s">
        <v>63</v>
      </c>
      <c r="D196" s="301" t="s">
        <v>287</v>
      </c>
      <c r="E196" s="460" t="s">
        <v>970</v>
      </c>
      <c r="F196" s="305"/>
      <c r="G196" s="381"/>
      <c r="H196" s="305"/>
      <c r="I196" s="306" t="s">
        <v>971</v>
      </c>
      <c r="J196" s="295"/>
      <c r="K196" s="295"/>
      <c r="L196" s="295"/>
      <c r="M196" s="295"/>
      <c r="N196" s="296"/>
      <c r="O196" s="275"/>
      <c r="P196" s="275"/>
      <c r="Q196" s="275"/>
      <c r="R196" s="275"/>
      <c r="S196" s="275"/>
      <c r="T196" s="275"/>
      <c r="U196" s="275"/>
      <c r="V196" s="275"/>
      <c r="W196" s="275"/>
      <c r="X196" s="275"/>
      <c r="Y196" s="275"/>
      <c r="Z196" s="275"/>
      <c r="AA196" s="275"/>
      <c r="AB196" s="275"/>
      <c r="AC196" s="275"/>
      <c r="AD196" s="275"/>
      <c r="AE196" s="275"/>
      <c r="AF196" s="275"/>
      <c r="AG196" s="275"/>
      <c r="AH196" s="275"/>
      <c r="AI196" s="275"/>
      <c r="AJ196" s="275"/>
    </row>
    <row r="197">
      <c r="A197" s="287" t="s">
        <v>634</v>
      </c>
      <c r="B197" s="333" t="s">
        <v>63</v>
      </c>
      <c r="C197" s="301" t="s">
        <v>63</v>
      </c>
      <c r="D197" s="301" t="s">
        <v>972</v>
      </c>
      <c r="E197" s="460" t="s">
        <v>973</v>
      </c>
      <c r="F197" s="305"/>
      <c r="G197" s="381"/>
      <c r="H197" s="305"/>
      <c r="I197" s="306" t="s">
        <v>974</v>
      </c>
      <c r="J197" s="295"/>
      <c r="K197" s="295"/>
      <c r="L197" s="295"/>
      <c r="M197" s="295"/>
      <c r="N197" s="296"/>
      <c r="O197" s="275"/>
      <c r="P197" s="275"/>
      <c r="Q197" s="275"/>
      <c r="R197" s="275"/>
      <c r="S197" s="275"/>
      <c r="T197" s="275"/>
      <c r="U197" s="275"/>
      <c r="V197" s="275"/>
      <c r="W197" s="275"/>
      <c r="X197" s="275"/>
      <c r="Y197" s="275"/>
      <c r="Z197" s="275"/>
      <c r="AA197" s="275"/>
      <c r="AB197" s="275"/>
      <c r="AC197" s="275"/>
      <c r="AD197" s="275"/>
      <c r="AE197" s="275"/>
      <c r="AF197" s="275"/>
      <c r="AG197" s="275"/>
      <c r="AH197" s="275"/>
      <c r="AI197" s="275"/>
      <c r="AJ197" s="275"/>
    </row>
    <row r="198">
      <c r="A198" s="287" t="s">
        <v>634</v>
      </c>
      <c r="B198" s="333" t="s">
        <v>63</v>
      </c>
      <c r="C198" s="301" t="s">
        <v>63</v>
      </c>
      <c r="D198" s="301" t="s">
        <v>975</v>
      </c>
      <c r="E198" s="461" t="s">
        <v>976</v>
      </c>
      <c r="F198" s="305"/>
      <c r="G198" s="381"/>
      <c r="H198" s="305"/>
      <c r="I198" s="306" t="s">
        <v>977</v>
      </c>
      <c r="J198" s="295"/>
      <c r="K198" s="295"/>
      <c r="L198" s="295"/>
      <c r="M198" s="295"/>
      <c r="N198" s="296"/>
      <c r="O198" s="275"/>
      <c r="P198" s="275"/>
      <c r="Q198" s="275"/>
      <c r="R198" s="275"/>
      <c r="S198" s="275"/>
      <c r="T198" s="275"/>
      <c r="U198" s="275"/>
      <c r="V198" s="275"/>
      <c r="W198" s="275"/>
      <c r="X198" s="275"/>
      <c r="Y198" s="275"/>
      <c r="Z198" s="275"/>
      <c r="AA198" s="275"/>
      <c r="AB198" s="275"/>
      <c r="AC198" s="275"/>
      <c r="AD198" s="275"/>
      <c r="AE198" s="275"/>
      <c r="AF198" s="275"/>
      <c r="AG198" s="275"/>
      <c r="AH198" s="275"/>
      <c r="AI198" s="275"/>
      <c r="AJ198" s="275"/>
    </row>
    <row r="199">
      <c r="A199" s="287" t="s">
        <v>716</v>
      </c>
      <c r="B199" s="333" t="s">
        <v>63</v>
      </c>
      <c r="C199" s="301" t="s">
        <v>63</v>
      </c>
      <c r="D199" s="301" t="s">
        <v>978</v>
      </c>
      <c r="E199" s="462" t="s">
        <v>979</v>
      </c>
      <c r="F199" s="383"/>
      <c r="G199" s="381"/>
      <c r="H199" s="369">
        <f>SUM(H181:H198)</f>
        <v>0</v>
      </c>
      <c r="I199" s="311" t="s">
        <v>980</v>
      </c>
      <c r="J199" s="312"/>
      <c r="K199" s="312"/>
      <c r="L199" s="312"/>
      <c r="M199" s="312"/>
      <c r="N199" s="313"/>
      <c r="O199" s="275"/>
      <c r="P199" s="275"/>
      <c r="Q199" s="275"/>
      <c r="R199" s="275"/>
      <c r="S199" s="275"/>
      <c r="T199" s="275"/>
      <c r="U199" s="275"/>
      <c r="V199" s="275"/>
      <c r="W199" s="275"/>
      <c r="X199" s="275"/>
      <c r="Y199" s="275"/>
      <c r="Z199" s="275"/>
      <c r="AA199" s="275"/>
      <c r="AB199" s="275"/>
      <c r="AC199" s="275"/>
      <c r="AD199" s="275"/>
      <c r="AE199" s="275"/>
      <c r="AF199" s="275"/>
      <c r="AG199" s="275"/>
      <c r="AH199" s="275"/>
      <c r="AI199" s="275"/>
      <c r="AJ199" s="275"/>
    </row>
    <row r="200" ht="18.0" customHeight="1">
      <c r="A200" s="287"/>
      <c r="B200" s="401" t="s">
        <v>981</v>
      </c>
      <c r="C200" s="316"/>
      <c r="D200" s="316"/>
      <c r="E200" s="463"/>
      <c r="F200" s="403"/>
      <c r="G200" s="458"/>
      <c r="H200" s="403"/>
      <c r="I200" s="464" t="s">
        <v>982</v>
      </c>
      <c r="J200" s="295"/>
      <c r="K200" s="295"/>
      <c r="L200" s="295"/>
      <c r="M200" s="295"/>
      <c r="N200" s="296"/>
      <c r="O200" s="275"/>
      <c r="P200" s="275"/>
      <c r="Q200" s="275"/>
      <c r="R200" s="275"/>
      <c r="S200" s="275"/>
      <c r="T200" s="275"/>
      <c r="U200" s="275"/>
      <c r="V200" s="275"/>
      <c r="W200" s="275"/>
      <c r="X200" s="275"/>
      <c r="Y200" s="275"/>
      <c r="Z200" s="275"/>
      <c r="AA200" s="275"/>
      <c r="AB200" s="275"/>
      <c r="AC200" s="275"/>
      <c r="AD200" s="275"/>
      <c r="AE200" s="275"/>
      <c r="AF200" s="275"/>
      <c r="AG200" s="275"/>
      <c r="AH200" s="275"/>
      <c r="AI200" s="275"/>
      <c r="AJ200" s="275"/>
    </row>
    <row r="201" ht="17.25" customHeight="1">
      <c r="A201" s="287" t="s">
        <v>634</v>
      </c>
      <c r="B201" s="333" t="s">
        <v>981</v>
      </c>
      <c r="C201" s="346" t="s">
        <v>981</v>
      </c>
      <c r="D201" s="301" t="s">
        <v>983</v>
      </c>
      <c r="E201" s="465" t="s">
        <v>984</v>
      </c>
      <c r="F201" s="383"/>
      <c r="G201" s="381"/>
      <c r="H201" s="383"/>
      <c r="I201" s="466"/>
      <c r="J201" s="295"/>
      <c r="K201" s="295"/>
      <c r="L201" s="295"/>
      <c r="M201" s="295"/>
      <c r="N201" s="296"/>
      <c r="O201" s="275"/>
      <c r="P201" s="275"/>
      <c r="Q201" s="275"/>
      <c r="R201" s="275"/>
      <c r="S201" s="275"/>
      <c r="T201" s="275"/>
      <c r="U201" s="275"/>
      <c r="V201" s="275"/>
      <c r="W201" s="275"/>
      <c r="X201" s="275"/>
      <c r="Y201" s="275"/>
      <c r="Z201" s="275"/>
      <c r="AA201" s="275"/>
      <c r="AB201" s="275"/>
      <c r="AC201" s="275"/>
      <c r="AD201" s="275"/>
      <c r="AE201" s="275"/>
      <c r="AF201" s="275"/>
      <c r="AG201" s="275"/>
      <c r="AH201" s="275"/>
      <c r="AI201" s="275"/>
      <c r="AJ201" s="275"/>
    </row>
    <row r="202" ht="16.5" customHeight="1">
      <c r="A202" s="287"/>
      <c r="B202" s="401" t="s">
        <v>985</v>
      </c>
      <c r="C202" s="404"/>
      <c r="D202" s="316"/>
      <c r="E202" s="463"/>
      <c r="F202" s="467"/>
      <c r="G202" s="457"/>
      <c r="H202" s="468"/>
      <c r="I202" s="464" t="s">
        <v>986</v>
      </c>
      <c r="J202" s="295"/>
      <c r="K202" s="295"/>
      <c r="L202" s="295"/>
      <c r="M202" s="295"/>
      <c r="N202" s="296"/>
      <c r="O202" s="275"/>
      <c r="P202" s="275"/>
      <c r="Q202" s="275"/>
      <c r="R202" s="275"/>
      <c r="S202" s="275"/>
      <c r="T202" s="275"/>
      <c r="U202" s="275"/>
      <c r="V202" s="275"/>
      <c r="W202" s="275"/>
      <c r="X202" s="275"/>
      <c r="Y202" s="275"/>
      <c r="Z202" s="275"/>
      <c r="AA202" s="275"/>
      <c r="AB202" s="275"/>
      <c r="AC202" s="275"/>
      <c r="AD202" s="275"/>
      <c r="AE202" s="275"/>
      <c r="AF202" s="275"/>
      <c r="AG202" s="275"/>
      <c r="AH202" s="275"/>
      <c r="AI202" s="275"/>
      <c r="AJ202" s="275"/>
    </row>
    <row r="203">
      <c r="A203" s="287" t="s">
        <v>634</v>
      </c>
      <c r="B203" s="333" t="s">
        <v>985</v>
      </c>
      <c r="C203" s="301" t="s">
        <v>985</v>
      </c>
      <c r="D203" s="301" t="s">
        <v>987</v>
      </c>
      <c r="E203" s="469" t="s">
        <v>988</v>
      </c>
      <c r="F203" s="303" t="s">
        <v>989</v>
      </c>
      <c r="G203" s="308"/>
      <c r="H203" s="470" t="s">
        <v>990</v>
      </c>
      <c r="I203" s="471"/>
      <c r="J203" s="471"/>
      <c r="K203" s="471"/>
      <c r="L203" s="471"/>
      <c r="M203" s="471"/>
      <c r="N203" s="471"/>
      <c r="O203" s="275"/>
      <c r="P203" s="275"/>
      <c r="Q203" s="275"/>
      <c r="R203" s="275"/>
      <c r="S203" s="275"/>
      <c r="T203" s="275"/>
      <c r="U203" s="275"/>
      <c r="V203" s="275"/>
      <c r="W203" s="275"/>
      <c r="X203" s="275"/>
      <c r="Y203" s="275"/>
      <c r="Z203" s="275"/>
      <c r="AA203" s="275"/>
      <c r="AB203" s="275"/>
      <c r="AC203" s="275"/>
      <c r="AD203" s="275"/>
      <c r="AE203" s="275"/>
      <c r="AF203" s="275"/>
      <c r="AG203" s="275"/>
      <c r="AH203" s="275"/>
      <c r="AI203" s="275"/>
      <c r="AJ203" s="275"/>
    </row>
    <row r="204">
      <c r="A204" s="287" t="s">
        <v>634</v>
      </c>
      <c r="B204" s="333" t="s">
        <v>985</v>
      </c>
      <c r="C204" s="301" t="s">
        <v>985</v>
      </c>
      <c r="D204" s="301" t="s">
        <v>991</v>
      </c>
      <c r="E204" s="469" t="s">
        <v>992</v>
      </c>
      <c r="F204" s="303" t="s">
        <v>989</v>
      </c>
      <c r="G204" s="308"/>
      <c r="H204" s="470" t="s">
        <v>990</v>
      </c>
      <c r="I204" s="384"/>
      <c r="J204" s="384"/>
      <c r="K204" s="384"/>
      <c r="L204" s="384"/>
      <c r="M204" s="384"/>
      <c r="N204" s="384"/>
      <c r="O204" s="275"/>
      <c r="P204" s="275"/>
      <c r="Q204" s="275"/>
      <c r="R204" s="275"/>
      <c r="S204" s="275"/>
      <c r="T204" s="275"/>
      <c r="U204" s="275"/>
      <c r="V204" s="275"/>
      <c r="W204" s="275"/>
      <c r="X204" s="275"/>
      <c r="Y204" s="275"/>
      <c r="Z204" s="275"/>
      <c r="AA204" s="275"/>
      <c r="AB204" s="275"/>
      <c r="AC204" s="275"/>
      <c r="AD204" s="275"/>
      <c r="AE204" s="275"/>
      <c r="AF204" s="275"/>
      <c r="AG204" s="275"/>
      <c r="AH204" s="275"/>
      <c r="AI204" s="275"/>
      <c r="AJ204" s="275"/>
    </row>
    <row r="205">
      <c r="A205" s="287" t="s">
        <v>634</v>
      </c>
      <c r="B205" s="333" t="s">
        <v>985</v>
      </c>
      <c r="C205" s="301" t="s">
        <v>985</v>
      </c>
      <c r="D205" s="301" t="s">
        <v>993</v>
      </c>
      <c r="E205" s="469" t="s">
        <v>994</v>
      </c>
      <c r="F205" s="303" t="s">
        <v>989</v>
      </c>
      <c r="G205" s="308"/>
      <c r="H205" s="470" t="s">
        <v>990</v>
      </c>
      <c r="I205" s="384"/>
      <c r="J205" s="384"/>
      <c r="K205" s="384"/>
      <c r="L205" s="384"/>
      <c r="M205" s="384"/>
      <c r="N205" s="384"/>
      <c r="O205" s="275"/>
      <c r="P205" s="275"/>
      <c r="Q205" s="275"/>
      <c r="R205" s="275"/>
      <c r="S205" s="275"/>
      <c r="T205" s="275"/>
      <c r="U205" s="275"/>
      <c r="V205" s="275"/>
      <c r="W205" s="275"/>
      <c r="X205" s="275"/>
      <c r="Y205" s="275"/>
      <c r="Z205" s="275"/>
      <c r="AA205" s="275"/>
      <c r="AB205" s="275"/>
      <c r="AC205" s="275"/>
      <c r="AD205" s="275"/>
      <c r="AE205" s="275"/>
      <c r="AF205" s="275"/>
      <c r="AG205" s="275"/>
      <c r="AH205" s="275"/>
      <c r="AI205" s="275"/>
      <c r="AJ205" s="275"/>
    </row>
    <row r="206">
      <c r="A206" s="287" t="s">
        <v>634</v>
      </c>
      <c r="B206" s="333" t="s">
        <v>985</v>
      </c>
      <c r="C206" s="301" t="s">
        <v>985</v>
      </c>
      <c r="D206" s="301" t="s">
        <v>995</v>
      </c>
      <c r="E206" s="469" t="s">
        <v>996</v>
      </c>
      <c r="F206" s="303" t="s">
        <v>989</v>
      </c>
      <c r="G206" s="308"/>
      <c r="H206" s="470" t="s">
        <v>990</v>
      </c>
      <c r="I206" s="384"/>
      <c r="J206" s="384"/>
      <c r="K206" s="384"/>
      <c r="L206" s="384"/>
      <c r="M206" s="384"/>
      <c r="N206" s="384"/>
      <c r="O206" s="275"/>
      <c r="P206" s="275"/>
      <c r="Q206" s="275"/>
      <c r="R206" s="275"/>
      <c r="S206" s="275"/>
      <c r="T206" s="275"/>
      <c r="U206" s="275"/>
      <c r="V206" s="275"/>
      <c r="W206" s="275"/>
      <c r="X206" s="275"/>
      <c r="Y206" s="275"/>
      <c r="Z206" s="275"/>
      <c r="AA206" s="275"/>
      <c r="AB206" s="275"/>
      <c r="AC206" s="275"/>
      <c r="AD206" s="275"/>
      <c r="AE206" s="275"/>
      <c r="AF206" s="275"/>
      <c r="AG206" s="275"/>
      <c r="AH206" s="275"/>
      <c r="AI206" s="275"/>
      <c r="AJ206" s="275"/>
    </row>
    <row r="207">
      <c r="A207" s="287" t="s">
        <v>634</v>
      </c>
      <c r="B207" s="333" t="s">
        <v>985</v>
      </c>
      <c r="C207" s="301" t="s">
        <v>985</v>
      </c>
      <c r="D207" s="301" t="s">
        <v>997</v>
      </c>
      <c r="E207" s="469" t="s">
        <v>998</v>
      </c>
      <c r="F207" s="303" t="s">
        <v>989</v>
      </c>
      <c r="G207" s="308"/>
      <c r="H207" s="470" t="s">
        <v>990</v>
      </c>
      <c r="I207" s="384"/>
      <c r="J207" s="384"/>
      <c r="K207" s="384"/>
      <c r="L207" s="384"/>
      <c r="M207" s="384"/>
      <c r="N207" s="384"/>
      <c r="O207" s="275"/>
      <c r="P207" s="275"/>
      <c r="Q207" s="275"/>
      <c r="R207" s="275"/>
      <c r="S207" s="275"/>
      <c r="T207" s="275"/>
      <c r="U207" s="275"/>
      <c r="V207" s="275"/>
      <c r="W207" s="275"/>
      <c r="X207" s="275"/>
      <c r="Y207" s="275"/>
      <c r="Z207" s="275"/>
      <c r="AA207" s="275"/>
      <c r="AB207" s="275"/>
      <c r="AC207" s="275"/>
      <c r="AD207" s="275"/>
      <c r="AE207" s="275"/>
      <c r="AF207" s="275"/>
      <c r="AG207" s="275"/>
      <c r="AH207" s="275"/>
      <c r="AI207" s="275"/>
      <c r="AJ207" s="275"/>
    </row>
    <row r="208">
      <c r="A208" s="287" t="s">
        <v>634</v>
      </c>
      <c r="B208" s="333" t="s">
        <v>985</v>
      </c>
      <c r="C208" s="301" t="s">
        <v>985</v>
      </c>
      <c r="D208" s="301" t="s">
        <v>999</v>
      </c>
      <c r="E208" s="469" t="s">
        <v>1000</v>
      </c>
      <c r="F208" s="303" t="s">
        <v>989</v>
      </c>
      <c r="G208" s="308"/>
      <c r="H208" s="470" t="s">
        <v>990</v>
      </c>
      <c r="I208" s="384"/>
      <c r="J208" s="384"/>
      <c r="K208" s="384"/>
      <c r="L208" s="384"/>
      <c r="M208" s="384"/>
      <c r="N208" s="384"/>
      <c r="O208" s="275"/>
      <c r="P208" s="275"/>
      <c r="Q208" s="275"/>
      <c r="R208" s="275"/>
      <c r="S208" s="275"/>
      <c r="T208" s="275"/>
      <c r="U208" s="275"/>
      <c r="V208" s="275"/>
      <c r="W208" s="275"/>
      <c r="X208" s="275"/>
      <c r="Y208" s="275"/>
      <c r="Z208" s="275"/>
      <c r="AA208" s="275"/>
      <c r="AB208" s="275"/>
      <c r="AC208" s="275"/>
      <c r="AD208" s="275"/>
      <c r="AE208" s="275"/>
      <c r="AF208" s="275"/>
      <c r="AG208" s="275"/>
      <c r="AH208" s="275"/>
      <c r="AI208" s="275"/>
      <c r="AJ208" s="275"/>
    </row>
    <row r="209">
      <c r="A209" s="287" t="s">
        <v>634</v>
      </c>
      <c r="B209" s="333" t="s">
        <v>985</v>
      </c>
      <c r="C209" s="301" t="s">
        <v>985</v>
      </c>
      <c r="D209" s="301" t="s">
        <v>1001</v>
      </c>
      <c r="E209" s="469" t="s">
        <v>1002</v>
      </c>
      <c r="F209" s="303" t="s">
        <v>989</v>
      </c>
      <c r="G209" s="308"/>
      <c r="H209" s="470" t="s">
        <v>990</v>
      </c>
      <c r="I209" s="384"/>
      <c r="J209" s="384"/>
      <c r="K209" s="384"/>
      <c r="L209" s="384"/>
      <c r="M209" s="384"/>
      <c r="N209" s="384"/>
      <c r="O209" s="275"/>
      <c r="P209" s="275"/>
      <c r="Q209" s="275"/>
      <c r="R209" s="275"/>
      <c r="S209" s="275"/>
      <c r="T209" s="275"/>
      <c r="U209" s="275"/>
      <c r="V209" s="275"/>
      <c r="W209" s="275"/>
      <c r="X209" s="275"/>
      <c r="Y209" s="275"/>
      <c r="Z209" s="275"/>
      <c r="AA209" s="275"/>
      <c r="AB209" s="275"/>
      <c r="AC209" s="275"/>
      <c r="AD209" s="275"/>
      <c r="AE209" s="275"/>
      <c r="AF209" s="275"/>
      <c r="AG209" s="275"/>
      <c r="AH209" s="275"/>
      <c r="AI209" s="275"/>
      <c r="AJ209" s="275"/>
    </row>
    <row r="210">
      <c r="A210" s="287" t="s">
        <v>634</v>
      </c>
      <c r="B210" s="333" t="s">
        <v>985</v>
      </c>
      <c r="C210" s="301" t="s">
        <v>985</v>
      </c>
      <c r="D210" s="301" t="s">
        <v>1003</v>
      </c>
      <c r="E210" s="469" t="s">
        <v>1004</v>
      </c>
      <c r="F210" s="303" t="s">
        <v>989</v>
      </c>
      <c r="G210" s="308"/>
      <c r="H210" s="470" t="s">
        <v>990</v>
      </c>
      <c r="I210" s="384"/>
      <c r="J210" s="384"/>
      <c r="K210" s="384"/>
      <c r="L210" s="384"/>
      <c r="M210" s="384"/>
      <c r="N210" s="384"/>
      <c r="O210" s="275"/>
      <c r="P210" s="275"/>
      <c r="Q210" s="275"/>
      <c r="R210" s="275"/>
      <c r="S210" s="275"/>
      <c r="T210" s="275"/>
      <c r="U210" s="275"/>
      <c r="V210" s="275"/>
      <c r="W210" s="275"/>
      <c r="X210" s="275"/>
      <c r="Y210" s="275"/>
      <c r="Z210" s="275"/>
      <c r="AA210" s="275"/>
      <c r="AB210" s="275"/>
      <c r="AC210" s="275"/>
      <c r="AD210" s="275"/>
      <c r="AE210" s="275"/>
      <c r="AF210" s="275"/>
      <c r="AG210" s="275"/>
      <c r="AH210" s="275"/>
      <c r="AI210" s="275"/>
      <c r="AJ210" s="275"/>
    </row>
    <row r="211">
      <c r="A211" s="287" t="s">
        <v>634</v>
      </c>
      <c r="B211" s="333" t="s">
        <v>985</v>
      </c>
      <c r="C211" s="301" t="s">
        <v>985</v>
      </c>
      <c r="D211" s="301" t="s">
        <v>1005</v>
      </c>
      <c r="E211" s="469" t="s">
        <v>1006</v>
      </c>
      <c r="F211" s="303" t="s">
        <v>989</v>
      </c>
      <c r="G211" s="308"/>
      <c r="H211" s="470" t="s">
        <v>990</v>
      </c>
      <c r="I211" s="384"/>
      <c r="J211" s="384"/>
      <c r="K211" s="384"/>
      <c r="L211" s="384"/>
      <c r="M211" s="384"/>
      <c r="N211" s="384"/>
      <c r="O211" s="275"/>
      <c r="P211" s="275"/>
      <c r="Q211" s="275"/>
      <c r="R211" s="275"/>
      <c r="S211" s="275"/>
      <c r="T211" s="275"/>
      <c r="U211" s="275"/>
      <c r="V211" s="275"/>
      <c r="W211" s="275"/>
      <c r="X211" s="275"/>
      <c r="Y211" s="275"/>
      <c r="Z211" s="275"/>
      <c r="AA211" s="275"/>
      <c r="AB211" s="275"/>
      <c r="AC211" s="275"/>
      <c r="AD211" s="275"/>
      <c r="AE211" s="275"/>
      <c r="AF211" s="275"/>
      <c r="AG211" s="275"/>
      <c r="AH211" s="275"/>
      <c r="AI211" s="275"/>
      <c r="AJ211" s="275"/>
    </row>
    <row r="212">
      <c r="A212" s="287" t="s">
        <v>634</v>
      </c>
      <c r="B212" s="333" t="s">
        <v>985</v>
      </c>
      <c r="C212" s="301" t="s">
        <v>985</v>
      </c>
      <c r="D212" s="301" t="s">
        <v>1007</v>
      </c>
      <c r="E212" s="469" t="s">
        <v>1008</v>
      </c>
      <c r="F212" s="303" t="s">
        <v>989</v>
      </c>
      <c r="G212" s="308"/>
      <c r="H212" s="470" t="s">
        <v>990</v>
      </c>
      <c r="I212" s="384"/>
      <c r="J212" s="384"/>
      <c r="K212" s="384"/>
      <c r="L212" s="384"/>
      <c r="M212" s="384"/>
      <c r="N212" s="384"/>
      <c r="O212" s="275"/>
      <c r="P212" s="275"/>
      <c r="Q212" s="275"/>
      <c r="R212" s="275"/>
      <c r="S212" s="275"/>
      <c r="T212" s="275"/>
      <c r="U212" s="275"/>
      <c r="V212" s="275"/>
      <c r="W212" s="275"/>
      <c r="X212" s="275"/>
      <c r="Y212" s="275"/>
      <c r="Z212" s="275"/>
      <c r="AA212" s="275"/>
      <c r="AB212" s="275"/>
      <c r="AC212" s="275"/>
      <c r="AD212" s="275"/>
      <c r="AE212" s="275"/>
      <c r="AF212" s="275"/>
      <c r="AG212" s="275"/>
      <c r="AH212" s="275"/>
      <c r="AI212" s="275"/>
      <c r="AJ212" s="275"/>
    </row>
    <row r="213">
      <c r="A213" s="287" t="s">
        <v>634</v>
      </c>
      <c r="B213" s="333" t="s">
        <v>985</v>
      </c>
      <c r="C213" s="301" t="s">
        <v>985</v>
      </c>
      <c r="D213" s="301" t="s">
        <v>1009</v>
      </c>
      <c r="E213" s="469" t="s">
        <v>1010</v>
      </c>
      <c r="F213" s="303" t="s">
        <v>989</v>
      </c>
      <c r="G213" s="308"/>
      <c r="H213" s="470" t="s">
        <v>990</v>
      </c>
      <c r="I213" s="384"/>
      <c r="J213" s="384"/>
      <c r="K213" s="384"/>
      <c r="L213" s="384"/>
      <c r="M213" s="384"/>
      <c r="N213" s="384"/>
      <c r="O213" s="275"/>
      <c r="P213" s="275"/>
      <c r="Q213" s="275"/>
      <c r="R213" s="275"/>
      <c r="S213" s="275"/>
      <c r="T213" s="275"/>
      <c r="U213" s="275"/>
      <c r="V213" s="275"/>
      <c r="W213" s="275"/>
      <c r="X213" s="275"/>
      <c r="Y213" s="275"/>
      <c r="Z213" s="275"/>
      <c r="AA213" s="275"/>
      <c r="AB213" s="275"/>
      <c r="AC213" s="275"/>
      <c r="AD213" s="275"/>
      <c r="AE213" s="275"/>
      <c r="AF213" s="275"/>
      <c r="AG213" s="275"/>
      <c r="AH213" s="275"/>
      <c r="AI213" s="275"/>
      <c r="AJ213" s="275"/>
    </row>
    <row r="214">
      <c r="A214" s="287" t="s">
        <v>634</v>
      </c>
      <c r="B214" s="333" t="s">
        <v>985</v>
      </c>
      <c r="C214" s="301" t="s">
        <v>985</v>
      </c>
      <c r="D214" s="301" t="s">
        <v>1011</v>
      </c>
      <c r="E214" s="469" t="s">
        <v>1012</v>
      </c>
      <c r="F214" s="303" t="s">
        <v>989</v>
      </c>
      <c r="G214" s="308"/>
      <c r="H214" s="470" t="s">
        <v>990</v>
      </c>
      <c r="I214" s="384"/>
      <c r="J214" s="384"/>
      <c r="K214" s="384"/>
      <c r="L214" s="384"/>
      <c r="M214" s="384"/>
      <c r="N214" s="384"/>
      <c r="O214" s="275"/>
      <c r="P214" s="275"/>
      <c r="Q214" s="275"/>
      <c r="R214" s="275"/>
      <c r="S214" s="275"/>
      <c r="T214" s="275"/>
      <c r="U214" s="275"/>
      <c r="V214" s="275"/>
      <c r="W214" s="275"/>
      <c r="X214" s="275"/>
      <c r="Y214" s="275"/>
      <c r="Z214" s="275"/>
      <c r="AA214" s="275"/>
      <c r="AB214" s="275"/>
      <c r="AC214" s="275"/>
      <c r="AD214" s="275"/>
      <c r="AE214" s="275"/>
      <c r="AF214" s="275"/>
      <c r="AG214" s="275"/>
      <c r="AH214" s="275"/>
      <c r="AI214" s="275"/>
      <c r="AJ214" s="275"/>
    </row>
    <row r="215">
      <c r="A215" s="287" t="s">
        <v>634</v>
      </c>
      <c r="B215" s="333" t="s">
        <v>985</v>
      </c>
      <c r="C215" s="301" t="s">
        <v>985</v>
      </c>
      <c r="D215" s="301" t="s">
        <v>1013</v>
      </c>
      <c r="E215" s="469" t="s">
        <v>1014</v>
      </c>
      <c r="F215" s="303" t="s">
        <v>989</v>
      </c>
      <c r="G215" s="377"/>
      <c r="H215" s="470" t="s">
        <v>990</v>
      </c>
      <c r="I215" s="384"/>
      <c r="J215" s="384"/>
      <c r="K215" s="384"/>
      <c r="L215" s="384"/>
      <c r="M215" s="384"/>
      <c r="N215" s="384"/>
      <c r="O215" s="275"/>
      <c r="P215" s="275"/>
      <c r="Q215" s="275"/>
      <c r="R215" s="275"/>
      <c r="S215" s="275"/>
      <c r="T215" s="275"/>
      <c r="U215" s="275"/>
      <c r="V215" s="275"/>
      <c r="W215" s="275"/>
      <c r="X215" s="275"/>
      <c r="Y215" s="275"/>
      <c r="Z215" s="275"/>
      <c r="AA215" s="275"/>
      <c r="AB215" s="275"/>
      <c r="AC215" s="275"/>
      <c r="AD215" s="275"/>
      <c r="AE215" s="275"/>
      <c r="AF215" s="275"/>
      <c r="AG215" s="275"/>
      <c r="AH215" s="275"/>
      <c r="AI215" s="275"/>
      <c r="AJ215" s="275"/>
    </row>
    <row r="216">
      <c r="A216" s="287" t="s">
        <v>634</v>
      </c>
      <c r="B216" s="333" t="s">
        <v>985</v>
      </c>
      <c r="C216" s="301" t="s">
        <v>985</v>
      </c>
      <c r="D216" s="301" t="s">
        <v>1015</v>
      </c>
      <c r="E216" s="469" t="s">
        <v>1016</v>
      </c>
      <c r="F216" s="303" t="s">
        <v>989</v>
      </c>
      <c r="G216" s="377"/>
      <c r="H216" s="470" t="s">
        <v>990</v>
      </c>
      <c r="I216" s="384"/>
      <c r="J216" s="384"/>
      <c r="K216" s="384"/>
      <c r="L216" s="384"/>
      <c r="M216" s="384"/>
      <c r="N216" s="384"/>
      <c r="O216" s="275"/>
      <c r="P216" s="275"/>
      <c r="Q216" s="275"/>
      <c r="R216" s="275"/>
      <c r="S216" s="275"/>
      <c r="T216" s="275"/>
      <c r="U216" s="275"/>
      <c r="V216" s="275"/>
      <c r="W216" s="275"/>
      <c r="X216" s="275"/>
      <c r="Y216" s="275"/>
      <c r="Z216" s="275"/>
      <c r="AA216" s="275"/>
      <c r="AB216" s="275"/>
      <c r="AC216" s="275"/>
      <c r="AD216" s="275"/>
      <c r="AE216" s="275"/>
      <c r="AF216" s="275"/>
      <c r="AG216" s="275"/>
      <c r="AH216" s="275"/>
      <c r="AI216" s="275"/>
      <c r="AJ216" s="275"/>
    </row>
    <row r="217">
      <c r="A217" s="287" t="s">
        <v>634</v>
      </c>
      <c r="B217" s="333" t="s">
        <v>985</v>
      </c>
      <c r="C217" s="301" t="s">
        <v>985</v>
      </c>
      <c r="D217" s="301" t="s">
        <v>1017</v>
      </c>
      <c r="E217" s="469" t="s">
        <v>1018</v>
      </c>
      <c r="F217" s="303" t="s">
        <v>989</v>
      </c>
      <c r="G217" s="377"/>
      <c r="H217" s="470" t="s">
        <v>990</v>
      </c>
      <c r="I217" s="384"/>
      <c r="J217" s="384"/>
      <c r="K217" s="384"/>
      <c r="L217" s="384"/>
      <c r="M217" s="384"/>
      <c r="N217" s="384"/>
      <c r="O217" s="275"/>
      <c r="P217" s="275"/>
      <c r="Q217" s="275"/>
      <c r="R217" s="275"/>
      <c r="S217" s="275"/>
      <c r="T217" s="275"/>
      <c r="U217" s="275"/>
      <c r="V217" s="275"/>
      <c r="W217" s="275"/>
      <c r="X217" s="275"/>
      <c r="Y217" s="275"/>
      <c r="Z217" s="275"/>
      <c r="AA217" s="275"/>
      <c r="AB217" s="275"/>
      <c r="AC217" s="275"/>
      <c r="AD217" s="275"/>
      <c r="AE217" s="275"/>
      <c r="AF217" s="275"/>
      <c r="AG217" s="275"/>
      <c r="AH217" s="275"/>
      <c r="AI217" s="275"/>
      <c r="AJ217" s="275"/>
    </row>
    <row r="218">
      <c r="A218" s="287" t="s">
        <v>634</v>
      </c>
      <c r="B218" s="333" t="s">
        <v>985</v>
      </c>
      <c r="C218" s="301" t="s">
        <v>985</v>
      </c>
      <c r="D218" s="301" t="s">
        <v>1019</v>
      </c>
      <c r="E218" s="469" t="s">
        <v>1020</v>
      </c>
      <c r="F218" s="303" t="s">
        <v>989</v>
      </c>
      <c r="G218" s="377"/>
      <c r="H218" s="470" t="s">
        <v>990</v>
      </c>
      <c r="I218" s="384"/>
      <c r="J218" s="384"/>
      <c r="K218" s="384"/>
      <c r="L218" s="384"/>
      <c r="M218" s="384"/>
      <c r="N218" s="384"/>
      <c r="O218" s="275"/>
      <c r="P218" s="275"/>
      <c r="Q218" s="275"/>
      <c r="R218" s="275"/>
      <c r="S218" s="275"/>
      <c r="T218" s="275"/>
      <c r="U218" s="275"/>
      <c r="V218" s="275"/>
      <c r="W218" s="275"/>
      <c r="X218" s="275"/>
      <c r="Y218" s="275"/>
      <c r="Z218" s="275"/>
      <c r="AA218" s="275"/>
      <c r="AB218" s="275"/>
      <c r="AC218" s="275"/>
      <c r="AD218" s="275"/>
      <c r="AE218" s="275"/>
      <c r="AF218" s="275"/>
      <c r="AG218" s="275"/>
      <c r="AH218" s="275"/>
      <c r="AI218" s="275"/>
      <c r="AJ218" s="275"/>
    </row>
    <row r="219" ht="18.75" customHeight="1">
      <c r="A219" s="287" t="s">
        <v>634</v>
      </c>
      <c r="B219" s="333" t="s">
        <v>985</v>
      </c>
      <c r="C219" s="301" t="s">
        <v>985</v>
      </c>
      <c r="D219" s="301" t="s">
        <v>1021</v>
      </c>
      <c r="E219" s="469" t="s">
        <v>1022</v>
      </c>
      <c r="F219" s="303"/>
      <c r="G219" s="381"/>
      <c r="H219" s="305"/>
      <c r="I219" s="472" t="s">
        <v>1023</v>
      </c>
      <c r="J219" s="295"/>
      <c r="K219" s="295"/>
      <c r="L219" s="295"/>
      <c r="M219" s="295"/>
      <c r="N219" s="296"/>
      <c r="O219" s="275"/>
      <c r="P219" s="275"/>
      <c r="Q219" s="275"/>
      <c r="R219" s="275"/>
      <c r="S219" s="275"/>
      <c r="T219" s="275"/>
      <c r="U219" s="275"/>
      <c r="V219" s="275"/>
      <c r="W219" s="275"/>
      <c r="X219" s="275"/>
      <c r="Y219" s="275"/>
      <c r="Z219" s="275"/>
      <c r="AA219" s="275"/>
      <c r="AB219" s="275"/>
      <c r="AC219" s="275"/>
      <c r="AD219" s="275"/>
      <c r="AE219" s="275"/>
      <c r="AF219" s="275"/>
      <c r="AG219" s="275"/>
      <c r="AH219" s="275"/>
      <c r="AI219" s="275"/>
      <c r="AJ219" s="275"/>
    </row>
    <row r="220" ht="19.5" customHeight="1">
      <c r="A220" s="287"/>
      <c r="B220" s="401" t="s">
        <v>1024</v>
      </c>
      <c r="C220" s="316"/>
      <c r="D220" s="316"/>
      <c r="E220" s="316"/>
      <c r="F220" s="320"/>
      <c r="G220" s="458"/>
      <c r="H220" s="320"/>
      <c r="I220" s="473" t="s">
        <v>1025</v>
      </c>
      <c r="J220" s="295"/>
      <c r="K220" s="295"/>
      <c r="L220" s="295"/>
      <c r="M220" s="295"/>
      <c r="N220" s="296"/>
      <c r="O220" s="275"/>
      <c r="P220" s="275"/>
      <c r="Q220" s="275"/>
      <c r="R220" s="275"/>
      <c r="S220" s="275"/>
      <c r="T220" s="275"/>
      <c r="U220" s="275"/>
      <c r="V220" s="275"/>
      <c r="W220" s="275"/>
      <c r="X220" s="275"/>
      <c r="Y220" s="275"/>
      <c r="Z220" s="275"/>
      <c r="AA220" s="275"/>
      <c r="AB220" s="275"/>
      <c r="AC220" s="275"/>
      <c r="AD220" s="275"/>
      <c r="AE220" s="275"/>
      <c r="AF220" s="275"/>
      <c r="AG220" s="275"/>
      <c r="AH220" s="275"/>
      <c r="AI220" s="275"/>
      <c r="AJ220" s="275"/>
    </row>
    <row r="221">
      <c r="A221" s="287" t="s">
        <v>634</v>
      </c>
      <c r="B221" s="333" t="s">
        <v>1024</v>
      </c>
      <c r="C221" s="301" t="s">
        <v>1024</v>
      </c>
      <c r="D221" s="301" t="s">
        <v>1026</v>
      </c>
      <c r="E221" s="469" t="s">
        <v>988</v>
      </c>
      <c r="F221" s="305"/>
      <c r="G221" s="381"/>
      <c r="H221" s="305"/>
      <c r="I221" s="474"/>
      <c r="J221" s="474"/>
      <c r="K221" s="474"/>
      <c r="L221" s="474"/>
      <c r="M221" s="474"/>
      <c r="N221" s="474"/>
      <c r="O221" s="275"/>
      <c r="P221" s="275"/>
      <c r="Q221" s="275"/>
      <c r="R221" s="275"/>
      <c r="S221" s="275"/>
      <c r="T221" s="275"/>
      <c r="U221" s="275"/>
      <c r="V221" s="275"/>
      <c r="W221" s="275"/>
      <c r="X221" s="275"/>
      <c r="Y221" s="275"/>
      <c r="Z221" s="275"/>
      <c r="AA221" s="275"/>
      <c r="AB221" s="275"/>
      <c r="AC221" s="275"/>
      <c r="AD221" s="275"/>
      <c r="AE221" s="275"/>
      <c r="AF221" s="275"/>
      <c r="AG221" s="275"/>
      <c r="AH221" s="275"/>
      <c r="AI221" s="275"/>
      <c r="AJ221" s="275"/>
    </row>
    <row r="222" ht="18.75" customHeight="1">
      <c r="A222" s="287" t="s">
        <v>634</v>
      </c>
      <c r="B222" s="333" t="s">
        <v>1024</v>
      </c>
      <c r="C222" s="301" t="s">
        <v>1024</v>
      </c>
      <c r="D222" s="301" t="s">
        <v>1027</v>
      </c>
      <c r="E222" s="469" t="s">
        <v>992</v>
      </c>
      <c r="F222" s="305"/>
      <c r="G222" s="381"/>
      <c r="H222" s="305"/>
      <c r="I222" s="384"/>
      <c r="J222" s="384"/>
      <c r="K222" s="384"/>
      <c r="L222" s="384"/>
      <c r="M222" s="384"/>
      <c r="N222" s="384"/>
      <c r="O222" s="275"/>
      <c r="P222" s="275"/>
      <c r="Q222" s="275"/>
      <c r="R222" s="275"/>
      <c r="S222" s="275"/>
      <c r="T222" s="275"/>
      <c r="U222" s="275"/>
      <c r="V222" s="275"/>
      <c r="W222" s="275"/>
      <c r="X222" s="275"/>
      <c r="Y222" s="275"/>
      <c r="Z222" s="275"/>
      <c r="AA222" s="275"/>
      <c r="AB222" s="275"/>
      <c r="AC222" s="275"/>
      <c r="AD222" s="275"/>
      <c r="AE222" s="275"/>
      <c r="AF222" s="275"/>
      <c r="AG222" s="275"/>
      <c r="AH222" s="275"/>
      <c r="AI222" s="275"/>
      <c r="AJ222" s="275"/>
    </row>
    <row r="223" ht="18.75" customHeight="1">
      <c r="A223" s="287" t="s">
        <v>634</v>
      </c>
      <c r="B223" s="333" t="s">
        <v>1024</v>
      </c>
      <c r="C223" s="301" t="s">
        <v>1024</v>
      </c>
      <c r="D223" s="301" t="s">
        <v>1028</v>
      </c>
      <c r="E223" s="469" t="s">
        <v>1029</v>
      </c>
      <c r="F223" s="305"/>
      <c r="G223" s="381"/>
      <c r="H223" s="305"/>
      <c r="I223" s="384"/>
      <c r="J223" s="384"/>
      <c r="K223" s="384"/>
      <c r="L223" s="384"/>
      <c r="M223" s="384"/>
      <c r="N223" s="475"/>
      <c r="O223" s="275"/>
      <c r="P223" s="275"/>
      <c r="Q223" s="275"/>
      <c r="R223" s="275"/>
      <c r="S223" s="275"/>
      <c r="T223" s="275"/>
      <c r="U223" s="275"/>
      <c r="V223" s="275"/>
      <c r="W223" s="275"/>
      <c r="X223" s="275"/>
      <c r="Y223" s="275"/>
      <c r="Z223" s="275"/>
      <c r="AA223" s="275"/>
      <c r="AB223" s="275"/>
      <c r="AC223" s="275"/>
      <c r="AD223" s="275"/>
      <c r="AE223" s="275"/>
      <c r="AF223" s="275"/>
      <c r="AG223" s="275"/>
      <c r="AH223" s="275"/>
      <c r="AI223" s="275"/>
      <c r="AJ223" s="275"/>
    </row>
    <row r="224" ht="18.75" customHeight="1">
      <c r="A224" s="287" t="s">
        <v>634</v>
      </c>
      <c r="B224" s="333" t="s">
        <v>1024</v>
      </c>
      <c r="C224" s="301" t="s">
        <v>1024</v>
      </c>
      <c r="D224" s="301" t="s">
        <v>1030</v>
      </c>
      <c r="E224" s="469" t="s">
        <v>998</v>
      </c>
      <c r="F224" s="305"/>
      <c r="G224" s="381"/>
      <c r="H224" s="305"/>
      <c r="I224" s="384"/>
      <c r="J224" s="384"/>
      <c r="K224" s="384"/>
      <c r="L224" s="384"/>
      <c r="M224" s="384"/>
      <c r="N224" s="475"/>
      <c r="O224" s="275"/>
      <c r="P224" s="275"/>
      <c r="Q224" s="275"/>
      <c r="R224" s="275"/>
      <c r="S224" s="275"/>
      <c r="T224" s="275"/>
      <c r="U224" s="275"/>
      <c r="V224" s="275"/>
      <c r="W224" s="275"/>
      <c r="X224" s="275"/>
      <c r="Y224" s="275"/>
      <c r="Z224" s="275"/>
      <c r="AA224" s="275"/>
      <c r="AB224" s="275"/>
      <c r="AC224" s="275"/>
      <c r="AD224" s="275"/>
      <c r="AE224" s="275"/>
      <c r="AF224" s="275"/>
      <c r="AG224" s="275"/>
      <c r="AH224" s="275"/>
      <c r="AI224" s="275"/>
      <c r="AJ224" s="275"/>
    </row>
    <row r="225" ht="18.75" customHeight="1">
      <c r="A225" s="287" t="s">
        <v>634</v>
      </c>
      <c r="B225" s="333" t="s">
        <v>1024</v>
      </c>
      <c r="C225" s="301" t="s">
        <v>1024</v>
      </c>
      <c r="D225" s="301" t="s">
        <v>1031</v>
      </c>
      <c r="E225" s="469" t="s">
        <v>1000</v>
      </c>
      <c r="F225" s="305"/>
      <c r="G225" s="381"/>
      <c r="H225" s="305"/>
      <c r="I225" s="384"/>
      <c r="J225" s="384"/>
      <c r="K225" s="384"/>
      <c r="L225" s="384"/>
      <c r="M225" s="384"/>
      <c r="N225" s="475"/>
      <c r="O225" s="275"/>
      <c r="P225" s="275"/>
      <c r="Q225" s="275"/>
      <c r="R225" s="275"/>
      <c r="S225" s="275"/>
      <c r="T225" s="275"/>
      <c r="U225" s="275"/>
      <c r="V225" s="275"/>
      <c r="W225" s="275"/>
      <c r="X225" s="275"/>
      <c r="Y225" s="275"/>
      <c r="Z225" s="275"/>
      <c r="AA225" s="275"/>
      <c r="AB225" s="275"/>
      <c r="AC225" s="275"/>
      <c r="AD225" s="275"/>
      <c r="AE225" s="275"/>
      <c r="AF225" s="275"/>
      <c r="AG225" s="275"/>
      <c r="AH225" s="275"/>
      <c r="AI225" s="275"/>
      <c r="AJ225" s="275"/>
    </row>
    <row r="226" ht="18.75" customHeight="1">
      <c r="A226" s="287" t="s">
        <v>634</v>
      </c>
      <c r="B226" s="333" t="s">
        <v>1024</v>
      </c>
      <c r="C226" s="301" t="s">
        <v>1024</v>
      </c>
      <c r="D226" s="301" t="s">
        <v>1032</v>
      </c>
      <c r="E226" s="469" t="s">
        <v>1033</v>
      </c>
      <c r="F226" s="305"/>
      <c r="G226" s="381"/>
      <c r="H226" s="305"/>
      <c r="I226" s="384"/>
      <c r="J226" s="384"/>
      <c r="K226" s="384"/>
      <c r="L226" s="384"/>
      <c r="M226" s="384"/>
      <c r="N226" s="475"/>
      <c r="O226" s="275"/>
      <c r="P226" s="275"/>
      <c r="Q226" s="275"/>
      <c r="R226" s="275"/>
      <c r="S226" s="275"/>
      <c r="T226" s="275"/>
      <c r="U226" s="275"/>
      <c r="V226" s="275"/>
      <c r="W226" s="275"/>
      <c r="X226" s="275"/>
      <c r="Y226" s="275"/>
      <c r="Z226" s="275"/>
      <c r="AA226" s="275"/>
      <c r="AB226" s="275"/>
      <c r="AC226" s="275"/>
      <c r="AD226" s="275"/>
      <c r="AE226" s="275"/>
      <c r="AF226" s="275"/>
      <c r="AG226" s="275"/>
      <c r="AH226" s="275"/>
      <c r="AI226" s="275"/>
      <c r="AJ226" s="275"/>
    </row>
    <row r="227" ht="18.75" customHeight="1">
      <c r="A227" s="287" t="s">
        <v>634</v>
      </c>
      <c r="B227" s="333" t="s">
        <v>1024</v>
      </c>
      <c r="C227" s="301" t="s">
        <v>1024</v>
      </c>
      <c r="D227" s="301" t="s">
        <v>1034</v>
      </c>
      <c r="E227" s="469" t="s">
        <v>1006</v>
      </c>
      <c r="F227" s="305"/>
      <c r="G227" s="381"/>
      <c r="H227" s="305"/>
      <c r="I227" s="384"/>
      <c r="J227" s="384"/>
      <c r="K227" s="384"/>
      <c r="L227" s="384"/>
      <c r="M227" s="384"/>
      <c r="N227" s="475"/>
      <c r="O227" s="275"/>
      <c r="P227" s="275"/>
      <c r="Q227" s="275"/>
      <c r="R227" s="275"/>
      <c r="S227" s="275"/>
      <c r="T227" s="275"/>
      <c r="U227" s="275"/>
      <c r="V227" s="275"/>
      <c r="W227" s="275"/>
      <c r="X227" s="275"/>
      <c r="Y227" s="275"/>
      <c r="Z227" s="275"/>
      <c r="AA227" s="275"/>
      <c r="AB227" s="275"/>
      <c r="AC227" s="275"/>
      <c r="AD227" s="275"/>
      <c r="AE227" s="275"/>
      <c r="AF227" s="275"/>
      <c r="AG227" s="275"/>
      <c r="AH227" s="275"/>
      <c r="AI227" s="275"/>
      <c r="AJ227" s="275"/>
    </row>
    <row r="228" ht="18.75" customHeight="1">
      <c r="A228" s="287" t="s">
        <v>634</v>
      </c>
      <c r="B228" s="333" t="s">
        <v>1024</v>
      </c>
      <c r="C228" s="301" t="s">
        <v>1024</v>
      </c>
      <c r="D228" s="301" t="s">
        <v>1035</v>
      </c>
      <c r="E228" s="469" t="s">
        <v>1008</v>
      </c>
      <c r="F228" s="305"/>
      <c r="G228" s="381"/>
      <c r="H228" s="305"/>
      <c r="I228" s="384"/>
      <c r="J228" s="384"/>
      <c r="K228" s="384"/>
      <c r="L228" s="384"/>
      <c r="M228" s="384"/>
      <c r="N228" s="475"/>
      <c r="O228" s="275"/>
      <c r="P228" s="275"/>
      <c r="Q228" s="275"/>
      <c r="R228" s="275"/>
      <c r="S228" s="275"/>
      <c r="T228" s="275"/>
      <c r="U228" s="275"/>
      <c r="V228" s="275"/>
      <c r="W228" s="275"/>
      <c r="X228" s="275"/>
      <c r="Y228" s="275"/>
      <c r="Z228" s="275"/>
      <c r="AA228" s="275"/>
      <c r="AB228" s="275"/>
      <c r="AC228" s="275"/>
      <c r="AD228" s="275"/>
      <c r="AE228" s="275"/>
      <c r="AF228" s="275"/>
      <c r="AG228" s="275"/>
      <c r="AH228" s="275"/>
      <c r="AI228" s="275"/>
      <c r="AJ228" s="275"/>
    </row>
    <row r="229" ht="18.75" customHeight="1">
      <c r="A229" s="287" t="s">
        <v>634</v>
      </c>
      <c r="B229" s="333" t="s">
        <v>1024</v>
      </c>
      <c r="C229" s="301" t="s">
        <v>1024</v>
      </c>
      <c r="D229" s="301" t="s">
        <v>1036</v>
      </c>
      <c r="E229" s="469" t="s">
        <v>1037</v>
      </c>
      <c r="F229" s="305"/>
      <c r="G229" s="381"/>
      <c r="H229" s="305"/>
      <c r="I229" s="384"/>
      <c r="J229" s="384"/>
      <c r="K229" s="384"/>
      <c r="L229" s="384"/>
      <c r="M229" s="384"/>
      <c r="N229" s="475"/>
      <c r="O229" s="275"/>
      <c r="P229" s="275"/>
      <c r="Q229" s="275"/>
      <c r="R229" s="275"/>
      <c r="S229" s="275"/>
      <c r="T229" s="275"/>
      <c r="U229" s="275"/>
      <c r="V229" s="275"/>
      <c r="W229" s="275"/>
      <c r="X229" s="275"/>
      <c r="Y229" s="275"/>
      <c r="Z229" s="275"/>
      <c r="AA229" s="275"/>
      <c r="AB229" s="275"/>
      <c r="AC229" s="275"/>
      <c r="AD229" s="275"/>
      <c r="AE229" s="275"/>
      <c r="AF229" s="275"/>
      <c r="AG229" s="275"/>
      <c r="AH229" s="275"/>
      <c r="AI229" s="275"/>
      <c r="AJ229" s="275"/>
    </row>
    <row r="230" ht="18.75" customHeight="1">
      <c r="A230" s="287" t="s">
        <v>634</v>
      </c>
      <c r="B230" s="333" t="s">
        <v>1024</v>
      </c>
      <c r="C230" s="301" t="s">
        <v>1024</v>
      </c>
      <c r="D230" s="301" t="s">
        <v>1038</v>
      </c>
      <c r="E230" s="469" t="s">
        <v>1014</v>
      </c>
      <c r="F230" s="305"/>
      <c r="G230" s="381"/>
      <c r="H230" s="305"/>
      <c r="I230" s="384"/>
      <c r="J230" s="384"/>
      <c r="K230" s="384"/>
      <c r="L230" s="384"/>
      <c r="M230" s="384"/>
      <c r="N230" s="475"/>
      <c r="O230" s="275"/>
      <c r="P230" s="275"/>
      <c r="Q230" s="275"/>
      <c r="R230" s="275"/>
      <c r="S230" s="275"/>
      <c r="T230" s="275"/>
      <c r="U230" s="275"/>
      <c r="V230" s="275"/>
      <c r="W230" s="275"/>
      <c r="X230" s="275"/>
      <c r="Y230" s="275"/>
      <c r="Z230" s="275"/>
      <c r="AA230" s="275"/>
      <c r="AB230" s="275"/>
      <c r="AC230" s="275"/>
      <c r="AD230" s="275"/>
      <c r="AE230" s="275"/>
      <c r="AF230" s="275"/>
      <c r="AG230" s="275"/>
      <c r="AH230" s="275"/>
      <c r="AI230" s="275"/>
      <c r="AJ230" s="275"/>
    </row>
    <row r="231" ht="18.75" customHeight="1">
      <c r="A231" s="287" t="s">
        <v>634</v>
      </c>
      <c r="B231" s="333" t="s">
        <v>1024</v>
      </c>
      <c r="C231" s="301" t="s">
        <v>1024</v>
      </c>
      <c r="D231" s="301" t="s">
        <v>1039</v>
      </c>
      <c r="E231" s="469" t="s">
        <v>1016</v>
      </c>
      <c r="F231" s="305"/>
      <c r="G231" s="381"/>
      <c r="H231" s="305"/>
      <c r="I231" s="384"/>
      <c r="J231" s="384"/>
      <c r="K231" s="384"/>
      <c r="L231" s="384"/>
      <c r="M231" s="384"/>
      <c r="N231" s="475"/>
      <c r="O231" s="275"/>
      <c r="P231" s="275"/>
      <c r="Q231" s="275"/>
      <c r="R231" s="275"/>
      <c r="S231" s="275"/>
      <c r="T231" s="275"/>
      <c r="U231" s="275"/>
      <c r="V231" s="275"/>
      <c r="W231" s="275"/>
      <c r="X231" s="275"/>
      <c r="Y231" s="275"/>
      <c r="Z231" s="275"/>
      <c r="AA231" s="275"/>
      <c r="AB231" s="275"/>
      <c r="AC231" s="275"/>
      <c r="AD231" s="275"/>
      <c r="AE231" s="275"/>
      <c r="AF231" s="275"/>
      <c r="AG231" s="275"/>
      <c r="AH231" s="275"/>
      <c r="AI231" s="275"/>
      <c r="AJ231" s="275"/>
    </row>
    <row r="232" ht="18.75" customHeight="1">
      <c r="A232" s="287" t="s">
        <v>634</v>
      </c>
      <c r="B232" s="333" t="s">
        <v>1024</v>
      </c>
      <c r="C232" s="301" t="s">
        <v>1024</v>
      </c>
      <c r="D232" s="301" t="s">
        <v>1040</v>
      </c>
      <c r="E232" s="469" t="s">
        <v>1041</v>
      </c>
      <c r="F232" s="305"/>
      <c r="G232" s="381"/>
      <c r="H232" s="305"/>
      <c r="I232" s="474"/>
      <c r="J232" s="474"/>
      <c r="K232" s="474"/>
      <c r="L232" s="474"/>
      <c r="M232" s="474"/>
      <c r="N232" s="476"/>
      <c r="O232" s="275"/>
      <c r="P232" s="275"/>
      <c r="Q232" s="275"/>
      <c r="R232" s="275"/>
      <c r="S232" s="275"/>
      <c r="T232" s="275"/>
      <c r="U232" s="275"/>
      <c r="V232" s="275"/>
      <c r="W232" s="275"/>
      <c r="X232" s="275"/>
      <c r="Y232" s="275"/>
      <c r="Z232" s="275"/>
      <c r="AA232" s="275"/>
      <c r="AB232" s="275"/>
      <c r="AC232" s="275"/>
      <c r="AD232" s="275"/>
      <c r="AE232" s="275"/>
      <c r="AF232" s="275"/>
      <c r="AG232" s="275"/>
      <c r="AH232" s="275"/>
      <c r="AI232" s="275"/>
      <c r="AJ232" s="275"/>
    </row>
    <row r="233" ht="18.75" customHeight="1">
      <c r="A233" s="287" t="s">
        <v>634</v>
      </c>
      <c r="B233" s="401" t="s">
        <v>1042</v>
      </c>
      <c r="C233" s="316"/>
      <c r="D233" s="316"/>
      <c r="E233" s="316"/>
      <c r="F233" s="320"/>
      <c r="G233" s="458"/>
      <c r="H233" s="320"/>
      <c r="I233" s="473" t="s">
        <v>1043</v>
      </c>
      <c r="J233" s="295"/>
      <c r="K233" s="295"/>
      <c r="L233" s="295"/>
      <c r="M233" s="295"/>
      <c r="N233" s="296"/>
      <c r="O233" s="275"/>
      <c r="P233" s="275"/>
      <c r="Q233" s="275"/>
      <c r="R233" s="275"/>
      <c r="S233" s="275"/>
      <c r="T233" s="275"/>
      <c r="U233" s="275"/>
      <c r="V233" s="275"/>
      <c r="W233" s="275"/>
      <c r="X233" s="275"/>
      <c r="Y233" s="275"/>
      <c r="Z233" s="275"/>
      <c r="AA233" s="275"/>
      <c r="AB233" s="275"/>
      <c r="AC233" s="275"/>
      <c r="AD233" s="275"/>
      <c r="AE233" s="275"/>
      <c r="AF233" s="275"/>
      <c r="AG233" s="275"/>
      <c r="AH233" s="275"/>
      <c r="AI233" s="275"/>
      <c r="AJ233" s="275"/>
    </row>
    <row r="234" ht="18.75" customHeight="1">
      <c r="A234" s="287" t="s">
        <v>634</v>
      </c>
      <c r="B234" s="477" t="s">
        <v>1042</v>
      </c>
      <c r="C234" s="334" t="s">
        <v>1044</v>
      </c>
      <c r="D234" s="334"/>
      <c r="E234" s="334"/>
      <c r="F234" s="407"/>
      <c r="G234" s="478"/>
      <c r="H234" s="407"/>
      <c r="I234" s="479" t="s">
        <v>1045</v>
      </c>
      <c r="J234" s="295"/>
      <c r="K234" s="295"/>
      <c r="L234" s="295"/>
      <c r="M234" s="295"/>
      <c r="N234" s="296"/>
      <c r="O234" s="275"/>
      <c r="P234" s="275"/>
      <c r="Q234" s="275"/>
      <c r="R234" s="275"/>
      <c r="S234" s="275"/>
      <c r="T234" s="275"/>
      <c r="U234" s="275"/>
      <c r="V234" s="275"/>
      <c r="W234" s="275"/>
      <c r="X234" s="275"/>
      <c r="Y234" s="275"/>
      <c r="Z234" s="275"/>
      <c r="AA234" s="275"/>
      <c r="AB234" s="275"/>
      <c r="AC234" s="275"/>
      <c r="AD234" s="275"/>
      <c r="AE234" s="275"/>
      <c r="AF234" s="275"/>
      <c r="AG234" s="275"/>
      <c r="AH234" s="275"/>
      <c r="AI234" s="275"/>
      <c r="AJ234" s="275"/>
    </row>
    <row r="235" ht="18.75" customHeight="1">
      <c r="A235" s="287" t="s">
        <v>634</v>
      </c>
      <c r="B235" s="333" t="s">
        <v>1042</v>
      </c>
      <c r="C235" s="301" t="s">
        <v>1044</v>
      </c>
      <c r="D235" s="301" t="s">
        <v>1044</v>
      </c>
      <c r="E235" s="469" t="s">
        <v>1046</v>
      </c>
      <c r="F235" s="305"/>
      <c r="G235" s="381"/>
      <c r="H235" s="305"/>
      <c r="I235" s="480" t="s">
        <v>1047</v>
      </c>
      <c r="J235" s="481"/>
      <c r="K235" s="481"/>
      <c r="L235" s="481"/>
      <c r="M235" s="481"/>
      <c r="N235" s="482"/>
      <c r="O235" s="275"/>
      <c r="P235" s="275"/>
      <c r="Q235" s="275"/>
      <c r="R235" s="275"/>
      <c r="S235" s="275"/>
      <c r="T235" s="275"/>
      <c r="U235" s="275"/>
      <c r="V235" s="275"/>
      <c r="W235" s="275"/>
      <c r="X235" s="275"/>
      <c r="Y235" s="275"/>
      <c r="Z235" s="275"/>
      <c r="AA235" s="275"/>
      <c r="AB235" s="275"/>
      <c r="AC235" s="275"/>
      <c r="AD235" s="275"/>
      <c r="AE235" s="275"/>
      <c r="AF235" s="275"/>
      <c r="AG235" s="275"/>
      <c r="AH235" s="275"/>
      <c r="AI235" s="275"/>
      <c r="AJ235" s="275"/>
    </row>
    <row r="236" ht="18.75" customHeight="1">
      <c r="A236" s="287" t="s">
        <v>634</v>
      </c>
      <c r="B236" s="333" t="s">
        <v>1042</v>
      </c>
      <c r="C236" s="301" t="s">
        <v>1044</v>
      </c>
      <c r="D236" s="301" t="s">
        <v>1044</v>
      </c>
      <c r="E236" s="301" t="s">
        <v>1048</v>
      </c>
      <c r="F236" s="305"/>
      <c r="G236" s="381"/>
      <c r="H236" s="305"/>
      <c r="I236" s="294" t="s">
        <v>1049</v>
      </c>
      <c r="J236" s="295"/>
      <c r="K236" s="295"/>
      <c r="L236" s="295"/>
      <c r="M236" s="295"/>
      <c r="N236" s="296"/>
      <c r="O236" s="275"/>
      <c r="P236" s="275"/>
      <c r="Q236" s="275"/>
      <c r="R236" s="275"/>
      <c r="S236" s="275"/>
      <c r="T236" s="275"/>
      <c r="U236" s="275"/>
      <c r="V236" s="275"/>
      <c r="W236" s="275"/>
      <c r="X236" s="275"/>
      <c r="Y236" s="275"/>
      <c r="Z236" s="275"/>
      <c r="AA236" s="275"/>
      <c r="AB236" s="275"/>
      <c r="AC236" s="275"/>
      <c r="AD236" s="275"/>
      <c r="AE236" s="275"/>
      <c r="AF236" s="275"/>
      <c r="AG236" s="275"/>
      <c r="AH236" s="275"/>
      <c r="AI236" s="275"/>
      <c r="AJ236" s="275"/>
    </row>
    <row r="237" ht="18.75" customHeight="1">
      <c r="A237" s="287" t="s">
        <v>634</v>
      </c>
      <c r="B237" s="415" t="s">
        <v>1042</v>
      </c>
      <c r="C237" s="359" t="s">
        <v>1050</v>
      </c>
      <c r="D237" s="359"/>
      <c r="E237" s="359"/>
      <c r="F237" s="483"/>
      <c r="G237" s="418"/>
      <c r="H237" s="484"/>
      <c r="I237" s="485" t="s">
        <v>1051</v>
      </c>
      <c r="J237" s="295"/>
      <c r="K237" s="295"/>
      <c r="L237" s="295"/>
      <c r="M237" s="295"/>
      <c r="N237" s="296"/>
      <c r="O237" s="275"/>
      <c r="P237" s="275"/>
      <c r="Q237" s="275"/>
      <c r="R237" s="275"/>
      <c r="S237" s="275"/>
      <c r="T237" s="275"/>
      <c r="U237" s="275"/>
      <c r="V237" s="275"/>
      <c r="W237" s="275"/>
      <c r="X237" s="275"/>
      <c r="Y237" s="275"/>
      <c r="Z237" s="275"/>
      <c r="AA237" s="275"/>
      <c r="AB237" s="275"/>
      <c r="AC237" s="275"/>
      <c r="AD237" s="275"/>
      <c r="AE237" s="275"/>
      <c r="AF237" s="275"/>
      <c r="AG237" s="275"/>
      <c r="AH237" s="275"/>
      <c r="AI237" s="275"/>
      <c r="AJ237" s="275"/>
    </row>
    <row r="238" ht="18.75" customHeight="1">
      <c r="A238" s="287" t="s">
        <v>634</v>
      </c>
      <c r="B238" s="333" t="s">
        <v>1042</v>
      </c>
      <c r="C238" s="359" t="s">
        <v>1050</v>
      </c>
      <c r="D238" s="301" t="s">
        <v>1052</v>
      </c>
      <c r="E238" s="301"/>
      <c r="F238" s="305"/>
      <c r="G238" s="381"/>
      <c r="H238" s="383"/>
      <c r="I238" s="486" t="s">
        <v>1053</v>
      </c>
      <c r="J238" s="295"/>
      <c r="K238" s="295"/>
      <c r="L238" s="295"/>
      <c r="M238" s="295"/>
      <c r="N238" s="296"/>
      <c r="O238" s="275"/>
      <c r="P238" s="275"/>
      <c r="Q238" s="275"/>
      <c r="R238" s="275"/>
      <c r="S238" s="275"/>
      <c r="T238" s="275"/>
      <c r="U238" s="275"/>
      <c r="V238" s="275"/>
      <c r="W238" s="275"/>
      <c r="X238" s="275"/>
      <c r="Y238" s="275"/>
      <c r="Z238" s="275"/>
      <c r="AA238" s="275"/>
      <c r="AB238" s="275"/>
      <c r="AC238" s="275"/>
      <c r="AD238" s="275"/>
      <c r="AE238" s="275"/>
      <c r="AF238" s="275"/>
      <c r="AG238" s="275"/>
      <c r="AH238" s="275"/>
      <c r="AI238" s="275"/>
      <c r="AJ238" s="275"/>
    </row>
    <row r="239" ht="18.75" customHeight="1">
      <c r="A239" s="287" t="s">
        <v>634</v>
      </c>
      <c r="B239" s="333" t="s">
        <v>1042</v>
      </c>
      <c r="C239" s="359" t="s">
        <v>1050</v>
      </c>
      <c r="D239" s="301" t="s">
        <v>1054</v>
      </c>
      <c r="E239" s="301"/>
      <c r="F239" s="305"/>
      <c r="G239" s="381"/>
      <c r="H239" s="383"/>
      <c r="I239" s="476" t="s">
        <v>1055</v>
      </c>
      <c r="J239" s="295"/>
      <c r="K239" s="295"/>
      <c r="L239" s="295"/>
      <c r="M239" s="295"/>
      <c r="N239" s="296"/>
      <c r="O239" s="275"/>
      <c r="P239" s="275"/>
      <c r="Q239" s="275"/>
      <c r="R239" s="275"/>
      <c r="S239" s="275"/>
      <c r="T239" s="275"/>
      <c r="U239" s="275"/>
      <c r="V239" s="275"/>
      <c r="W239" s="275"/>
      <c r="X239" s="275"/>
      <c r="Y239" s="275"/>
      <c r="Z239" s="275"/>
      <c r="AA239" s="275"/>
      <c r="AB239" s="275"/>
      <c r="AC239" s="275"/>
      <c r="AD239" s="275"/>
      <c r="AE239" s="275"/>
      <c r="AF239" s="275"/>
      <c r="AG239" s="275"/>
      <c r="AH239" s="275"/>
      <c r="AI239" s="275"/>
      <c r="AJ239" s="275"/>
    </row>
    <row r="240" ht="18.75" customHeight="1">
      <c r="A240" s="287" t="s">
        <v>634</v>
      </c>
      <c r="B240" s="333" t="s">
        <v>1042</v>
      </c>
      <c r="C240" s="359" t="s">
        <v>1050</v>
      </c>
      <c r="D240" s="301" t="s">
        <v>1056</v>
      </c>
      <c r="E240" s="301"/>
      <c r="F240" s="305"/>
      <c r="G240" s="381"/>
      <c r="H240" s="383"/>
      <c r="I240" s="476" t="s">
        <v>1057</v>
      </c>
      <c r="J240" s="295"/>
      <c r="K240" s="295"/>
      <c r="L240" s="295"/>
      <c r="M240" s="295"/>
      <c r="N240" s="296"/>
      <c r="O240" s="275"/>
      <c r="P240" s="275"/>
      <c r="Q240" s="275"/>
      <c r="R240" s="275"/>
      <c r="S240" s="275"/>
      <c r="T240" s="275"/>
      <c r="U240" s="275"/>
      <c r="V240" s="275"/>
      <c r="W240" s="275"/>
      <c r="X240" s="275"/>
      <c r="Y240" s="275"/>
      <c r="Z240" s="275"/>
      <c r="AA240" s="275"/>
      <c r="AB240" s="275"/>
      <c r="AC240" s="275"/>
      <c r="AD240" s="275"/>
      <c r="AE240" s="275"/>
      <c r="AF240" s="275"/>
      <c r="AG240" s="275"/>
      <c r="AH240" s="275"/>
      <c r="AI240" s="275"/>
      <c r="AJ240" s="275"/>
    </row>
    <row r="241" ht="18.75" customHeight="1">
      <c r="A241" s="287" t="s">
        <v>634</v>
      </c>
      <c r="B241" s="333" t="s">
        <v>1042</v>
      </c>
      <c r="C241" s="359" t="s">
        <v>1050</v>
      </c>
      <c r="D241" s="301" t="s">
        <v>1058</v>
      </c>
      <c r="E241" s="301"/>
      <c r="F241" s="305"/>
      <c r="G241" s="381"/>
      <c r="H241" s="383"/>
      <c r="I241" s="476" t="s">
        <v>1057</v>
      </c>
      <c r="J241" s="295"/>
      <c r="K241" s="295"/>
      <c r="L241" s="295"/>
      <c r="M241" s="295"/>
      <c r="N241" s="296"/>
      <c r="O241" s="275"/>
      <c r="P241" s="275"/>
      <c r="Q241" s="275"/>
      <c r="R241" s="275"/>
      <c r="S241" s="275"/>
      <c r="T241" s="275"/>
      <c r="U241" s="275"/>
      <c r="V241" s="275"/>
      <c r="W241" s="275"/>
      <c r="X241" s="275"/>
      <c r="Y241" s="275"/>
      <c r="Z241" s="275"/>
      <c r="AA241" s="275"/>
      <c r="AB241" s="275"/>
      <c r="AC241" s="275"/>
      <c r="AD241" s="275"/>
      <c r="AE241" s="275"/>
      <c r="AF241" s="275"/>
      <c r="AG241" s="275"/>
      <c r="AH241" s="275"/>
      <c r="AI241" s="275"/>
      <c r="AJ241" s="275"/>
    </row>
    <row r="242" ht="18.75" customHeight="1">
      <c r="A242" s="287" t="s">
        <v>634</v>
      </c>
      <c r="B242" s="333" t="s">
        <v>1042</v>
      </c>
      <c r="C242" s="359" t="s">
        <v>1050</v>
      </c>
      <c r="D242" s="301" t="s">
        <v>1059</v>
      </c>
      <c r="E242" s="301"/>
      <c r="F242" s="305"/>
      <c r="G242" s="381"/>
      <c r="H242" s="383"/>
      <c r="I242" s="476" t="s">
        <v>1060</v>
      </c>
      <c r="J242" s="295"/>
      <c r="K242" s="295"/>
      <c r="L242" s="295"/>
      <c r="M242" s="295"/>
      <c r="N242" s="296"/>
      <c r="O242" s="275"/>
      <c r="P242" s="275"/>
      <c r="Q242" s="275"/>
      <c r="R242" s="275"/>
      <c r="S242" s="275"/>
      <c r="T242" s="275"/>
      <c r="U242" s="275"/>
      <c r="V242" s="275"/>
      <c r="W242" s="275"/>
      <c r="X242" s="275"/>
      <c r="Y242" s="275"/>
      <c r="Z242" s="275"/>
      <c r="AA242" s="275"/>
      <c r="AB242" s="275"/>
      <c r="AC242" s="275"/>
      <c r="AD242" s="275"/>
      <c r="AE242" s="275"/>
      <c r="AF242" s="275"/>
      <c r="AG242" s="275"/>
      <c r="AH242" s="275"/>
      <c r="AI242" s="275"/>
      <c r="AJ242" s="275"/>
    </row>
    <row r="243" ht="18.75" customHeight="1">
      <c r="A243" s="287" t="s">
        <v>634</v>
      </c>
      <c r="B243" s="333" t="s">
        <v>1042</v>
      </c>
      <c r="C243" s="359" t="s">
        <v>1050</v>
      </c>
      <c r="D243" s="301" t="s">
        <v>1061</v>
      </c>
      <c r="E243" s="301"/>
      <c r="F243" s="305"/>
      <c r="G243" s="381"/>
      <c r="H243" s="383"/>
      <c r="I243" s="476" t="s">
        <v>1062</v>
      </c>
      <c r="J243" s="295"/>
      <c r="K243" s="295"/>
      <c r="L243" s="295"/>
      <c r="M243" s="295"/>
      <c r="N243" s="296"/>
      <c r="O243" s="275"/>
      <c r="P243" s="275"/>
      <c r="Q243" s="275"/>
      <c r="R243" s="275"/>
      <c r="S243" s="275"/>
      <c r="T243" s="275"/>
      <c r="U243" s="275"/>
      <c r="V243" s="275"/>
      <c r="W243" s="275"/>
      <c r="X243" s="275"/>
      <c r="Y243" s="275"/>
      <c r="Z243" s="275"/>
      <c r="AA243" s="275"/>
      <c r="AB243" s="275"/>
      <c r="AC243" s="275"/>
      <c r="AD243" s="275"/>
      <c r="AE243" s="275"/>
      <c r="AF243" s="275"/>
      <c r="AG243" s="275"/>
      <c r="AH243" s="275"/>
      <c r="AI243" s="275"/>
      <c r="AJ243" s="275"/>
    </row>
    <row r="244" ht="18.75" customHeight="1">
      <c r="A244" s="287" t="s">
        <v>634</v>
      </c>
      <c r="B244" s="333" t="s">
        <v>1042</v>
      </c>
      <c r="C244" s="359" t="s">
        <v>1050</v>
      </c>
      <c r="D244" s="301" t="s">
        <v>1063</v>
      </c>
      <c r="E244" s="301"/>
      <c r="F244" s="305"/>
      <c r="G244" s="381"/>
      <c r="H244" s="383"/>
      <c r="I244" s="306" t="s">
        <v>1064</v>
      </c>
      <c r="J244" s="295"/>
      <c r="K244" s="295"/>
      <c r="L244" s="295"/>
      <c r="M244" s="295"/>
      <c r="N244" s="296"/>
      <c r="O244" s="275"/>
      <c r="P244" s="275"/>
      <c r="Q244" s="275"/>
      <c r="R244" s="275"/>
      <c r="S244" s="275"/>
      <c r="T244" s="275"/>
      <c r="U244" s="275"/>
      <c r="V244" s="275"/>
      <c r="W244" s="275"/>
      <c r="X244" s="275"/>
      <c r="Y244" s="275"/>
      <c r="Z244" s="275"/>
      <c r="AA244" s="275"/>
      <c r="AB244" s="275"/>
      <c r="AC244" s="275"/>
      <c r="AD244" s="275"/>
      <c r="AE244" s="275"/>
      <c r="AF244" s="275"/>
      <c r="AG244" s="275"/>
      <c r="AH244" s="275"/>
      <c r="AI244" s="275"/>
      <c r="AJ244" s="275"/>
    </row>
    <row r="245" ht="18.75" customHeight="1">
      <c r="A245" s="287" t="s">
        <v>634</v>
      </c>
      <c r="B245" s="333" t="s">
        <v>1042</v>
      </c>
      <c r="C245" s="359" t="s">
        <v>1050</v>
      </c>
      <c r="D245" s="301" t="s">
        <v>1065</v>
      </c>
      <c r="E245" s="301"/>
      <c r="F245" s="305"/>
      <c r="G245" s="381"/>
      <c r="H245" s="383"/>
      <c r="I245" s="476" t="s">
        <v>1066</v>
      </c>
      <c r="J245" s="295"/>
      <c r="K245" s="295"/>
      <c r="L245" s="295"/>
      <c r="M245" s="295"/>
      <c r="N245" s="296"/>
      <c r="O245" s="275"/>
      <c r="P245" s="275"/>
      <c r="Q245" s="275"/>
      <c r="R245" s="275"/>
      <c r="S245" s="275"/>
      <c r="T245" s="275"/>
      <c r="U245" s="275"/>
      <c r="V245" s="275"/>
      <c r="W245" s="275"/>
      <c r="X245" s="275"/>
      <c r="Y245" s="275"/>
      <c r="Z245" s="275"/>
      <c r="AA245" s="275"/>
      <c r="AB245" s="275"/>
      <c r="AC245" s="275"/>
      <c r="AD245" s="275"/>
      <c r="AE245" s="275"/>
      <c r="AF245" s="275"/>
      <c r="AG245" s="275"/>
      <c r="AH245" s="275"/>
      <c r="AI245" s="275"/>
      <c r="AJ245" s="275"/>
    </row>
    <row r="246" ht="18.75" customHeight="1">
      <c r="A246" s="287" t="s">
        <v>634</v>
      </c>
      <c r="B246" s="333" t="s">
        <v>1042</v>
      </c>
      <c r="C246" s="359" t="s">
        <v>1050</v>
      </c>
      <c r="D246" s="301" t="s">
        <v>1067</v>
      </c>
      <c r="E246" s="301"/>
      <c r="F246" s="305"/>
      <c r="G246" s="381"/>
      <c r="H246" s="383"/>
      <c r="I246" s="294" t="s">
        <v>1068</v>
      </c>
      <c r="J246" s="295"/>
      <c r="K246" s="295"/>
      <c r="L246" s="295"/>
      <c r="M246" s="295"/>
      <c r="N246" s="296"/>
      <c r="O246" s="275"/>
      <c r="P246" s="275"/>
      <c r="Q246" s="275"/>
      <c r="R246" s="275"/>
      <c r="S246" s="275"/>
      <c r="T246" s="275"/>
      <c r="U246" s="275"/>
      <c r="V246" s="275"/>
      <c r="W246" s="275"/>
      <c r="X246" s="275"/>
      <c r="Y246" s="275"/>
      <c r="Z246" s="275"/>
      <c r="AA246" s="275"/>
      <c r="AB246" s="275"/>
      <c r="AC246" s="275"/>
      <c r="AD246" s="275"/>
      <c r="AE246" s="275"/>
      <c r="AF246" s="275"/>
      <c r="AG246" s="275"/>
      <c r="AH246" s="275"/>
      <c r="AI246" s="275"/>
      <c r="AJ246" s="275"/>
    </row>
    <row r="247">
      <c r="A247" s="287" t="s">
        <v>634</v>
      </c>
      <c r="B247" s="426" t="s">
        <v>1042</v>
      </c>
      <c r="C247" s="366" t="s">
        <v>1069</v>
      </c>
      <c r="D247" s="366"/>
      <c r="E247" s="366"/>
      <c r="F247" s="427"/>
      <c r="G247" s="428"/>
      <c r="H247" s="429"/>
      <c r="I247" s="487" t="s">
        <v>1070</v>
      </c>
      <c r="J247" s="295"/>
      <c r="K247" s="295"/>
      <c r="L247" s="295"/>
      <c r="M247" s="295"/>
      <c r="N247" s="296"/>
      <c r="O247" s="275"/>
      <c r="P247" s="275"/>
      <c r="Q247" s="275"/>
      <c r="R247" s="275"/>
      <c r="S247" s="275"/>
      <c r="T247" s="275"/>
      <c r="U247" s="275"/>
      <c r="V247" s="275"/>
      <c r="W247" s="275"/>
      <c r="X247" s="275"/>
      <c r="Y247" s="275"/>
      <c r="Z247" s="275"/>
      <c r="AA247" s="275"/>
      <c r="AB247" s="275"/>
      <c r="AC247" s="275"/>
      <c r="AD247" s="275"/>
      <c r="AE247" s="275"/>
      <c r="AF247" s="275"/>
      <c r="AG247" s="275"/>
      <c r="AH247" s="275"/>
      <c r="AI247" s="275"/>
      <c r="AJ247" s="275"/>
    </row>
    <row r="248">
      <c r="A248" s="287" t="s">
        <v>634</v>
      </c>
      <c r="B248" s="333" t="s">
        <v>1042</v>
      </c>
      <c r="C248" s="366" t="s">
        <v>1069</v>
      </c>
      <c r="D248" s="301" t="s">
        <v>1071</v>
      </c>
      <c r="E248" s="301"/>
      <c r="F248" s="305"/>
      <c r="G248" s="381"/>
      <c r="H248" s="383"/>
      <c r="I248" s="487" t="s">
        <v>1072</v>
      </c>
      <c r="J248" s="295"/>
      <c r="K248" s="295"/>
      <c r="L248" s="295"/>
      <c r="M248" s="295"/>
      <c r="N248" s="296"/>
      <c r="O248" s="275"/>
      <c r="P248" s="275"/>
      <c r="Q248" s="275"/>
      <c r="R248" s="275"/>
      <c r="S248" s="275"/>
      <c r="T248" s="275"/>
      <c r="U248" s="275"/>
      <c r="V248" s="275"/>
      <c r="W248" s="275"/>
      <c r="X248" s="275"/>
      <c r="Y248" s="275"/>
      <c r="Z248" s="275"/>
      <c r="AA248" s="275"/>
      <c r="AB248" s="275"/>
      <c r="AC248" s="275"/>
      <c r="AD248" s="275"/>
      <c r="AE248" s="275"/>
      <c r="AF248" s="275"/>
      <c r="AG248" s="275"/>
      <c r="AH248" s="275"/>
      <c r="AI248" s="275"/>
      <c r="AJ248" s="275"/>
    </row>
    <row r="249">
      <c r="A249" s="287" t="s">
        <v>634</v>
      </c>
      <c r="B249" s="333" t="s">
        <v>1042</v>
      </c>
      <c r="C249" s="366" t="s">
        <v>1069</v>
      </c>
      <c r="D249" s="301" t="s">
        <v>1073</v>
      </c>
      <c r="E249" s="301"/>
      <c r="F249" s="305"/>
      <c r="G249" s="381"/>
      <c r="H249" s="383"/>
      <c r="I249" s="306" t="s">
        <v>1074</v>
      </c>
      <c r="J249" s="295"/>
      <c r="K249" s="295"/>
      <c r="L249" s="295"/>
      <c r="M249" s="295"/>
      <c r="N249" s="296"/>
      <c r="O249" s="275"/>
      <c r="P249" s="275"/>
      <c r="Q249" s="275"/>
      <c r="R249" s="275"/>
      <c r="S249" s="275"/>
      <c r="T249" s="275"/>
      <c r="U249" s="275"/>
      <c r="V249" s="275"/>
      <c r="W249" s="275"/>
      <c r="X249" s="275"/>
      <c r="Y249" s="275"/>
      <c r="Z249" s="275"/>
      <c r="AA249" s="275"/>
      <c r="AB249" s="275"/>
      <c r="AC249" s="275"/>
      <c r="AD249" s="275"/>
      <c r="AE249" s="275"/>
      <c r="AF249" s="275"/>
      <c r="AG249" s="275"/>
      <c r="AH249" s="275"/>
      <c r="AI249" s="275"/>
      <c r="AJ249" s="275"/>
    </row>
    <row r="250">
      <c r="A250" s="287" t="s">
        <v>634</v>
      </c>
      <c r="B250" s="333" t="s">
        <v>1042</v>
      </c>
      <c r="C250" s="366" t="s">
        <v>1069</v>
      </c>
      <c r="D250" s="301" t="s">
        <v>1075</v>
      </c>
      <c r="E250" s="301"/>
      <c r="F250" s="305"/>
      <c r="G250" s="381"/>
      <c r="H250" s="383"/>
      <c r="I250" s="476" t="s">
        <v>1076</v>
      </c>
      <c r="J250" s="295"/>
      <c r="K250" s="295"/>
      <c r="L250" s="295"/>
      <c r="M250" s="295"/>
      <c r="N250" s="296"/>
      <c r="O250" s="275"/>
      <c r="P250" s="275"/>
      <c r="Q250" s="275"/>
      <c r="R250" s="275"/>
      <c r="S250" s="275"/>
      <c r="T250" s="275"/>
      <c r="U250" s="275"/>
      <c r="V250" s="275"/>
      <c r="W250" s="275"/>
      <c r="X250" s="275"/>
      <c r="Y250" s="275"/>
      <c r="Z250" s="275"/>
      <c r="AA250" s="275"/>
      <c r="AB250" s="275"/>
      <c r="AC250" s="275"/>
      <c r="AD250" s="275"/>
      <c r="AE250" s="275"/>
      <c r="AF250" s="275"/>
      <c r="AG250" s="275"/>
      <c r="AH250" s="275"/>
      <c r="AI250" s="275"/>
      <c r="AJ250" s="275"/>
    </row>
    <row r="251">
      <c r="A251" s="287" t="s">
        <v>634</v>
      </c>
      <c r="B251" s="333" t="s">
        <v>1042</v>
      </c>
      <c r="C251" s="366" t="s">
        <v>1069</v>
      </c>
      <c r="D251" s="301" t="s">
        <v>1077</v>
      </c>
      <c r="E251" s="301"/>
      <c r="F251" s="305"/>
      <c r="G251" s="381"/>
      <c r="H251" s="383"/>
      <c r="I251" s="306" t="s">
        <v>1078</v>
      </c>
      <c r="J251" s="295"/>
      <c r="K251" s="295"/>
      <c r="L251" s="295"/>
      <c r="M251" s="295"/>
      <c r="N251" s="296"/>
      <c r="O251" s="275"/>
      <c r="P251" s="275"/>
      <c r="Q251" s="275"/>
      <c r="R251" s="275"/>
      <c r="S251" s="275"/>
      <c r="T251" s="275"/>
      <c r="U251" s="275"/>
      <c r="V251" s="275"/>
      <c r="W251" s="275"/>
      <c r="X251" s="275"/>
      <c r="Y251" s="275"/>
      <c r="Z251" s="275"/>
      <c r="AA251" s="275"/>
      <c r="AB251" s="275"/>
      <c r="AC251" s="275"/>
      <c r="AD251" s="275"/>
      <c r="AE251" s="275"/>
      <c r="AF251" s="275"/>
      <c r="AG251" s="275"/>
      <c r="AH251" s="275"/>
      <c r="AI251" s="275"/>
      <c r="AJ251" s="275"/>
    </row>
    <row r="252">
      <c r="A252" s="287" t="s">
        <v>634</v>
      </c>
      <c r="B252" s="333" t="s">
        <v>1042</v>
      </c>
      <c r="C252" s="366" t="s">
        <v>1069</v>
      </c>
      <c r="D252" s="301" t="s">
        <v>1079</v>
      </c>
      <c r="E252" s="301"/>
      <c r="F252" s="305"/>
      <c r="G252" s="381"/>
      <c r="H252" s="383"/>
      <c r="I252" s="306" t="s">
        <v>1080</v>
      </c>
      <c r="J252" s="295"/>
      <c r="K252" s="295"/>
      <c r="L252" s="295"/>
      <c r="M252" s="295"/>
      <c r="N252" s="296"/>
      <c r="O252" s="275"/>
      <c r="P252" s="275"/>
      <c r="Q252" s="275"/>
      <c r="R252" s="275"/>
      <c r="S252" s="275"/>
      <c r="T252" s="275"/>
      <c r="U252" s="275"/>
      <c r="V252" s="275"/>
      <c r="W252" s="275"/>
      <c r="X252" s="275"/>
      <c r="Y252" s="275"/>
      <c r="Z252" s="275"/>
      <c r="AA252" s="275"/>
      <c r="AB252" s="275"/>
      <c r="AC252" s="275"/>
      <c r="AD252" s="275"/>
      <c r="AE252" s="275"/>
      <c r="AF252" s="275"/>
      <c r="AG252" s="275"/>
      <c r="AH252" s="275"/>
      <c r="AI252" s="275"/>
      <c r="AJ252" s="275"/>
    </row>
    <row r="253">
      <c r="A253" s="287" t="s">
        <v>634</v>
      </c>
      <c r="B253" s="333" t="s">
        <v>1042</v>
      </c>
      <c r="C253" s="366" t="s">
        <v>1069</v>
      </c>
      <c r="D253" s="301" t="s">
        <v>1081</v>
      </c>
      <c r="E253" s="301"/>
      <c r="F253" s="305"/>
      <c r="G253" s="381"/>
      <c r="H253" s="383"/>
      <c r="I253" s="306" t="s">
        <v>1082</v>
      </c>
      <c r="J253" s="295"/>
      <c r="K253" s="295"/>
      <c r="L253" s="295"/>
      <c r="M253" s="295"/>
      <c r="N253" s="296"/>
      <c r="O253" s="275"/>
      <c r="P253" s="275"/>
      <c r="Q253" s="275"/>
      <c r="R253" s="275"/>
      <c r="S253" s="275"/>
      <c r="T253" s="275"/>
      <c r="U253" s="275"/>
      <c r="V253" s="275"/>
      <c r="W253" s="275"/>
      <c r="X253" s="275"/>
      <c r="Y253" s="275"/>
      <c r="Z253" s="275"/>
      <c r="AA253" s="275"/>
      <c r="AB253" s="275"/>
      <c r="AC253" s="275"/>
      <c r="AD253" s="275"/>
      <c r="AE253" s="275"/>
      <c r="AF253" s="275"/>
      <c r="AG253" s="275"/>
      <c r="AH253" s="275"/>
      <c r="AI253" s="275"/>
      <c r="AJ253" s="275"/>
    </row>
    <row r="254" ht="17.25" customHeight="1">
      <c r="A254" s="287" t="s">
        <v>634</v>
      </c>
      <c r="B254" s="333" t="s">
        <v>1042</v>
      </c>
      <c r="C254" s="366" t="s">
        <v>1069</v>
      </c>
      <c r="D254" s="301" t="s">
        <v>1083</v>
      </c>
      <c r="E254" s="301"/>
      <c r="F254" s="305"/>
      <c r="G254" s="381"/>
      <c r="H254" s="383"/>
      <c r="I254" s="306" t="s">
        <v>1084</v>
      </c>
      <c r="J254" s="295"/>
      <c r="K254" s="295"/>
      <c r="L254" s="295"/>
      <c r="M254" s="295"/>
      <c r="N254" s="296"/>
      <c r="O254" s="275"/>
      <c r="P254" s="275"/>
      <c r="Q254" s="275"/>
      <c r="R254" s="275"/>
      <c r="S254" s="275"/>
      <c r="T254" s="275"/>
      <c r="U254" s="275"/>
      <c r="V254" s="275"/>
      <c r="W254" s="275"/>
      <c r="X254" s="275"/>
      <c r="Y254" s="275"/>
      <c r="Z254" s="275"/>
      <c r="AA254" s="275"/>
      <c r="AB254" s="275"/>
      <c r="AC254" s="275"/>
      <c r="AD254" s="275"/>
      <c r="AE254" s="275"/>
      <c r="AF254" s="275"/>
      <c r="AG254" s="275"/>
      <c r="AH254" s="275"/>
      <c r="AI254" s="275"/>
      <c r="AJ254" s="275"/>
    </row>
    <row r="255" ht="18.75" customHeight="1">
      <c r="A255" s="287" t="s">
        <v>634</v>
      </c>
      <c r="B255" s="401" t="s">
        <v>1085</v>
      </c>
      <c r="C255" s="316" t="s">
        <v>1085</v>
      </c>
      <c r="D255" s="316"/>
      <c r="E255" s="316"/>
      <c r="F255" s="320"/>
      <c r="G255" s="458"/>
      <c r="H255" s="403"/>
      <c r="I255" s="328" t="s">
        <v>1086</v>
      </c>
      <c r="J255" s="295"/>
      <c r="K255" s="295"/>
      <c r="L255" s="295"/>
      <c r="M255" s="295"/>
      <c r="N255" s="296"/>
      <c r="O255" s="275"/>
      <c r="P255" s="275"/>
      <c r="Q255" s="275"/>
      <c r="R255" s="275"/>
      <c r="S255" s="275"/>
      <c r="T255" s="275"/>
      <c r="U255" s="275"/>
      <c r="V255" s="275"/>
      <c r="W255" s="275"/>
      <c r="X255" s="275"/>
      <c r="Y255" s="275"/>
      <c r="Z255" s="275"/>
      <c r="AA255" s="275"/>
      <c r="AB255" s="275"/>
      <c r="AC255" s="275"/>
      <c r="AD255" s="275"/>
      <c r="AE255" s="275"/>
      <c r="AF255" s="275"/>
      <c r="AG255" s="275"/>
      <c r="AH255" s="275"/>
      <c r="AI255" s="275"/>
      <c r="AJ255" s="275"/>
    </row>
    <row r="256" ht="18.75" customHeight="1">
      <c r="A256" s="287" t="s">
        <v>634</v>
      </c>
      <c r="B256" s="333" t="s">
        <v>1085</v>
      </c>
      <c r="C256" s="301" t="s">
        <v>1085</v>
      </c>
      <c r="D256" s="301" t="s">
        <v>1087</v>
      </c>
      <c r="E256" s="488" t="s">
        <v>1088</v>
      </c>
      <c r="F256" s="305"/>
      <c r="G256" s="381"/>
      <c r="H256" s="305"/>
      <c r="I256" s="278" t="s">
        <v>1089</v>
      </c>
      <c r="J256" s="311"/>
      <c r="K256" s="311"/>
      <c r="L256" s="311"/>
      <c r="M256" s="311"/>
      <c r="N256" s="489"/>
      <c r="O256" s="275"/>
      <c r="P256" s="275"/>
      <c r="Q256" s="275"/>
      <c r="R256" s="275"/>
      <c r="S256" s="275"/>
      <c r="T256" s="275"/>
      <c r="U256" s="275"/>
      <c r="V256" s="275"/>
      <c r="W256" s="275"/>
      <c r="X256" s="275"/>
      <c r="Y256" s="275"/>
      <c r="Z256" s="275"/>
      <c r="AA256" s="275"/>
      <c r="AB256" s="275"/>
      <c r="AC256" s="275"/>
      <c r="AD256" s="275"/>
      <c r="AE256" s="275"/>
      <c r="AF256" s="275"/>
      <c r="AG256" s="275"/>
      <c r="AH256" s="275"/>
      <c r="AI256" s="275"/>
      <c r="AJ256" s="275"/>
    </row>
    <row r="257" ht="18.75" customHeight="1">
      <c r="A257" s="287" t="s">
        <v>634</v>
      </c>
      <c r="B257" s="333" t="s">
        <v>1085</v>
      </c>
      <c r="C257" s="301" t="s">
        <v>1085</v>
      </c>
      <c r="D257" s="301" t="s">
        <v>1090</v>
      </c>
      <c r="E257" s="488" t="s">
        <v>1088</v>
      </c>
      <c r="F257" s="305"/>
      <c r="G257" s="381"/>
      <c r="H257" s="305"/>
      <c r="I257" s="384"/>
      <c r="J257" s="384"/>
      <c r="K257" s="384"/>
      <c r="L257" s="384"/>
      <c r="M257" s="384"/>
      <c r="N257" s="475"/>
      <c r="O257" s="275"/>
      <c r="P257" s="275"/>
      <c r="Q257" s="275"/>
      <c r="R257" s="275"/>
      <c r="S257" s="275"/>
      <c r="T257" s="275"/>
      <c r="U257" s="275"/>
      <c r="V257" s="275"/>
      <c r="W257" s="275"/>
      <c r="X257" s="275"/>
      <c r="Y257" s="275"/>
      <c r="Z257" s="275"/>
      <c r="AA257" s="275"/>
      <c r="AB257" s="275"/>
      <c r="AC257" s="275"/>
      <c r="AD257" s="275"/>
      <c r="AE257" s="275"/>
      <c r="AF257" s="275"/>
      <c r="AG257" s="275"/>
      <c r="AH257" s="275"/>
      <c r="AI257" s="275"/>
      <c r="AJ257" s="275"/>
    </row>
    <row r="258" ht="18.75" customHeight="1">
      <c r="A258" s="287" t="s">
        <v>634</v>
      </c>
      <c r="B258" s="333" t="s">
        <v>1085</v>
      </c>
      <c r="C258" s="301" t="s">
        <v>1085</v>
      </c>
      <c r="D258" s="301" t="s">
        <v>1091</v>
      </c>
      <c r="E258" s="488" t="s">
        <v>1088</v>
      </c>
      <c r="F258" s="305"/>
      <c r="G258" s="381"/>
      <c r="H258" s="305"/>
      <c r="I258" s="384"/>
      <c r="J258" s="384"/>
      <c r="K258" s="384"/>
      <c r="L258" s="384"/>
      <c r="M258" s="384"/>
      <c r="N258" s="475"/>
      <c r="O258" s="275"/>
      <c r="P258" s="275"/>
      <c r="Q258" s="275"/>
      <c r="R258" s="275"/>
      <c r="S258" s="275"/>
      <c r="T258" s="275"/>
      <c r="U258" s="275"/>
      <c r="V258" s="275"/>
      <c r="W258" s="275"/>
      <c r="X258" s="275"/>
      <c r="Y258" s="275"/>
      <c r="Z258" s="275"/>
      <c r="AA258" s="275"/>
      <c r="AB258" s="275"/>
      <c r="AC258" s="275"/>
      <c r="AD258" s="275"/>
      <c r="AE258" s="275"/>
      <c r="AF258" s="275"/>
      <c r="AG258" s="275"/>
      <c r="AH258" s="275"/>
      <c r="AI258" s="275"/>
      <c r="AJ258" s="275"/>
    </row>
    <row r="259" ht="17.25" customHeight="1">
      <c r="A259" s="287" t="s">
        <v>634</v>
      </c>
      <c r="B259" s="333" t="s">
        <v>1085</v>
      </c>
      <c r="C259" s="301" t="s">
        <v>1085</v>
      </c>
      <c r="D259" s="301" t="s">
        <v>1092</v>
      </c>
      <c r="E259" s="488" t="s">
        <v>1088</v>
      </c>
      <c r="F259" s="305"/>
      <c r="G259" s="381"/>
      <c r="H259" s="305"/>
      <c r="I259" s="490"/>
      <c r="J259" s="295"/>
      <c r="K259" s="295"/>
      <c r="L259" s="295"/>
      <c r="M259" s="295"/>
      <c r="N259" s="296"/>
      <c r="O259" s="275"/>
      <c r="P259" s="275"/>
      <c r="Q259" s="275"/>
      <c r="R259" s="275"/>
      <c r="S259" s="275"/>
      <c r="T259" s="275"/>
      <c r="U259" s="275"/>
      <c r="V259" s="275"/>
      <c r="W259" s="275"/>
      <c r="X259" s="275"/>
      <c r="Y259" s="275"/>
      <c r="Z259" s="275"/>
      <c r="AA259" s="275"/>
      <c r="AB259" s="275"/>
      <c r="AC259" s="275"/>
      <c r="AD259" s="275"/>
      <c r="AE259" s="275"/>
      <c r="AF259" s="275"/>
      <c r="AG259" s="275"/>
      <c r="AH259" s="275"/>
      <c r="AI259" s="275"/>
      <c r="AJ259" s="275"/>
    </row>
    <row r="260" ht="18.75" customHeight="1">
      <c r="A260" s="287" t="s">
        <v>634</v>
      </c>
      <c r="B260" s="401" t="s">
        <v>1093</v>
      </c>
      <c r="C260" s="316" t="s">
        <v>1093</v>
      </c>
      <c r="D260" s="316"/>
      <c r="E260" s="316"/>
      <c r="F260" s="320"/>
      <c r="G260" s="458"/>
      <c r="H260" s="403"/>
      <c r="I260" s="473" t="s">
        <v>1094</v>
      </c>
      <c r="J260" s="295"/>
      <c r="K260" s="295"/>
      <c r="L260" s="295"/>
      <c r="M260" s="295"/>
      <c r="N260" s="296"/>
      <c r="O260" s="275"/>
      <c r="P260" s="275"/>
      <c r="Q260" s="275"/>
      <c r="R260" s="275"/>
      <c r="S260" s="275"/>
      <c r="T260" s="275"/>
      <c r="U260" s="275"/>
      <c r="V260" s="275"/>
      <c r="W260" s="275"/>
      <c r="X260" s="275"/>
      <c r="Y260" s="275"/>
      <c r="Z260" s="275"/>
      <c r="AA260" s="275"/>
      <c r="AB260" s="275"/>
      <c r="AC260" s="275"/>
      <c r="AD260" s="275"/>
      <c r="AE260" s="275"/>
      <c r="AF260" s="275"/>
      <c r="AG260" s="275"/>
      <c r="AH260" s="275"/>
      <c r="AI260" s="275"/>
      <c r="AJ260" s="275"/>
    </row>
    <row r="261" ht="18.75" customHeight="1">
      <c r="A261" s="287" t="s">
        <v>634</v>
      </c>
      <c r="B261" s="333" t="s">
        <v>1093</v>
      </c>
      <c r="C261" s="301" t="s">
        <v>1093</v>
      </c>
      <c r="D261" s="301" t="s">
        <v>1095</v>
      </c>
      <c r="E261" s="488" t="s">
        <v>1088</v>
      </c>
      <c r="F261" s="305"/>
      <c r="G261" s="381"/>
      <c r="H261" s="383"/>
      <c r="I261" s="476" t="s">
        <v>1096</v>
      </c>
      <c r="J261" s="295"/>
      <c r="K261" s="295"/>
      <c r="L261" s="295"/>
      <c r="M261" s="295"/>
      <c r="N261" s="296"/>
      <c r="O261" s="275"/>
      <c r="P261" s="275"/>
      <c r="Q261" s="275"/>
      <c r="R261" s="275"/>
      <c r="S261" s="275"/>
      <c r="T261" s="275"/>
      <c r="U261" s="275"/>
      <c r="V261" s="275"/>
      <c r="W261" s="275"/>
      <c r="X261" s="275"/>
      <c r="Y261" s="275"/>
      <c r="Z261" s="275"/>
      <c r="AA261" s="275"/>
      <c r="AB261" s="275"/>
      <c r="AC261" s="275"/>
      <c r="AD261" s="275"/>
      <c r="AE261" s="275"/>
      <c r="AF261" s="275"/>
      <c r="AG261" s="275"/>
      <c r="AH261" s="275"/>
      <c r="AI261" s="275"/>
      <c r="AJ261" s="275"/>
    </row>
    <row r="262">
      <c r="A262" s="287" t="s">
        <v>634</v>
      </c>
      <c r="B262" s="333" t="s">
        <v>1093</v>
      </c>
      <c r="C262" s="301" t="s">
        <v>1093</v>
      </c>
      <c r="D262" s="301" t="s">
        <v>1097</v>
      </c>
      <c r="E262" s="488" t="s">
        <v>1088</v>
      </c>
      <c r="F262" s="305"/>
      <c r="G262" s="381"/>
      <c r="H262" s="383"/>
      <c r="I262" s="491"/>
      <c r="J262" s="295"/>
      <c r="K262" s="295"/>
      <c r="L262" s="295"/>
      <c r="M262" s="295"/>
      <c r="N262" s="296"/>
      <c r="O262" s="275"/>
      <c r="P262" s="275"/>
      <c r="Q262" s="275"/>
      <c r="R262" s="275"/>
      <c r="S262" s="275"/>
      <c r="T262" s="275"/>
      <c r="U262" s="275"/>
      <c r="V262" s="275"/>
      <c r="W262" s="275"/>
      <c r="X262" s="275"/>
      <c r="Y262" s="275"/>
      <c r="Z262" s="275"/>
      <c r="AA262" s="275"/>
      <c r="AB262" s="275"/>
      <c r="AC262" s="275"/>
      <c r="AD262" s="275"/>
      <c r="AE262" s="275"/>
      <c r="AF262" s="275"/>
      <c r="AG262" s="275"/>
      <c r="AH262" s="275"/>
      <c r="AI262" s="275"/>
      <c r="AJ262" s="275"/>
    </row>
    <row r="263">
      <c r="A263" s="287" t="s">
        <v>634</v>
      </c>
      <c r="B263" s="333" t="s">
        <v>1093</v>
      </c>
      <c r="C263" s="301" t="s">
        <v>1093</v>
      </c>
      <c r="D263" s="301" t="s">
        <v>1098</v>
      </c>
      <c r="E263" s="488" t="s">
        <v>1088</v>
      </c>
      <c r="F263" s="305"/>
      <c r="G263" s="381"/>
      <c r="H263" s="383"/>
      <c r="I263" s="488"/>
      <c r="J263" s="384"/>
      <c r="K263" s="384"/>
      <c r="L263" s="384"/>
      <c r="M263" s="384"/>
      <c r="N263" s="475"/>
      <c r="O263" s="275"/>
      <c r="P263" s="275"/>
      <c r="Q263" s="275"/>
      <c r="R263" s="275"/>
      <c r="S263" s="275"/>
      <c r="T263" s="275"/>
      <c r="U263" s="275"/>
      <c r="V263" s="275"/>
      <c r="W263" s="275"/>
      <c r="X263" s="275"/>
      <c r="Y263" s="275"/>
      <c r="Z263" s="275"/>
      <c r="AA263" s="275"/>
      <c r="AB263" s="275"/>
      <c r="AC263" s="275"/>
      <c r="AD263" s="275"/>
      <c r="AE263" s="275"/>
      <c r="AF263" s="275"/>
      <c r="AG263" s="275"/>
      <c r="AH263" s="275"/>
      <c r="AI263" s="275"/>
      <c r="AJ263" s="275"/>
    </row>
    <row r="264">
      <c r="A264" s="287" t="s">
        <v>634</v>
      </c>
      <c r="B264" s="333" t="s">
        <v>1093</v>
      </c>
      <c r="C264" s="301" t="s">
        <v>1093</v>
      </c>
      <c r="D264" s="301" t="s">
        <v>1099</v>
      </c>
      <c r="E264" s="488" t="s">
        <v>1088</v>
      </c>
      <c r="F264" s="305"/>
      <c r="G264" s="381"/>
      <c r="H264" s="383"/>
      <c r="I264" s="384"/>
      <c r="J264" s="384"/>
      <c r="K264" s="384"/>
      <c r="L264" s="384"/>
      <c r="M264" s="384"/>
      <c r="N264" s="475"/>
      <c r="O264" s="275"/>
      <c r="P264" s="275"/>
      <c r="Q264" s="275"/>
      <c r="R264" s="275"/>
      <c r="S264" s="275"/>
      <c r="T264" s="275"/>
      <c r="U264" s="275"/>
      <c r="V264" s="275"/>
      <c r="W264" s="275"/>
      <c r="X264" s="275"/>
      <c r="Y264" s="275"/>
      <c r="Z264" s="275"/>
      <c r="AA264" s="275"/>
      <c r="AB264" s="275"/>
      <c r="AC264" s="275"/>
      <c r="AD264" s="275"/>
      <c r="AE264" s="275"/>
      <c r="AF264" s="275"/>
      <c r="AG264" s="275"/>
      <c r="AH264" s="275"/>
      <c r="AI264" s="275"/>
      <c r="AJ264" s="275"/>
    </row>
    <row r="265">
      <c r="A265" s="287" t="s">
        <v>634</v>
      </c>
      <c r="B265" s="333" t="s">
        <v>1093</v>
      </c>
      <c r="C265" s="301" t="s">
        <v>1093</v>
      </c>
      <c r="D265" s="301" t="s">
        <v>1100</v>
      </c>
      <c r="E265" s="488" t="s">
        <v>1088</v>
      </c>
      <c r="F265" s="305"/>
      <c r="G265" s="381"/>
      <c r="H265" s="383"/>
      <c r="I265" s="384"/>
      <c r="J265" s="384"/>
      <c r="K265" s="384"/>
      <c r="L265" s="384"/>
      <c r="M265" s="384"/>
      <c r="N265" s="475"/>
      <c r="O265" s="275"/>
      <c r="P265" s="275"/>
      <c r="Q265" s="275"/>
      <c r="R265" s="275"/>
      <c r="S265" s="275"/>
      <c r="T265" s="275"/>
      <c r="U265" s="275"/>
      <c r="V265" s="275"/>
      <c r="W265" s="275"/>
      <c r="X265" s="275"/>
      <c r="Y265" s="275"/>
      <c r="Z265" s="275"/>
      <c r="AA265" s="275"/>
      <c r="AB265" s="275"/>
      <c r="AC265" s="275"/>
      <c r="AD265" s="275"/>
      <c r="AE265" s="275"/>
      <c r="AF265" s="275"/>
      <c r="AG265" s="275"/>
      <c r="AH265" s="275"/>
      <c r="AI265" s="275"/>
      <c r="AJ265" s="275"/>
    </row>
    <row r="266" ht="18.0" customHeight="1">
      <c r="A266" s="287" t="s">
        <v>634</v>
      </c>
      <c r="B266" s="401" t="s">
        <v>1101</v>
      </c>
      <c r="C266" s="316" t="s">
        <v>1101</v>
      </c>
      <c r="D266" s="316"/>
      <c r="E266" s="492"/>
      <c r="F266" s="320"/>
      <c r="G266" s="458"/>
      <c r="H266" s="403"/>
      <c r="I266" s="473" t="s">
        <v>1102</v>
      </c>
      <c r="J266" s="295"/>
      <c r="K266" s="295"/>
      <c r="L266" s="295"/>
      <c r="M266" s="295"/>
      <c r="N266" s="296"/>
      <c r="O266" s="275"/>
      <c r="P266" s="275"/>
      <c r="Q266" s="275"/>
      <c r="R266" s="275"/>
      <c r="S266" s="275"/>
      <c r="T266" s="275"/>
      <c r="U266" s="275"/>
      <c r="V266" s="275"/>
      <c r="W266" s="275"/>
      <c r="X266" s="275"/>
      <c r="Y266" s="275"/>
      <c r="Z266" s="275"/>
      <c r="AA266" s="275"/>
      <c r="AB266" s="275"/>
      <c r="AC266" s="275"/>
      <c r="AD266" s="275"/>
      <c r="AE266" s="275"/>
      <c r="AF266" s="275"/>
      <c r="AG266" s="275"/>
      <c r="AH266" s="275"/>
      <c r="AI266" s="275"/>
      <c r="AJ266" s="275"/>
    </row>
    <row r="267" ht="16.5" customHeight="1">
      <c r="A267" s="287" t="s">
        <v>634</v>
      </c>
      <c r="B267" s="477" t="s">
        <v>1101</v>
      </c>
      <c r="C267" s="334" t="s">
        <v>1103</v>
      </c>
      <c r="D267" s="334"/>
      <c r="E267" s="493"/>
      <c r="F267" s="407"/>
      <c r="G267" s="478"/>
      <c r="H267" s="409"/>
      <c r="I267" s="494" t="s">
        <v>1104</v>
      </c>
      <c r="J267" s="295"/>
      <c r="K267" s="295"/>
      <c r="L267" s="295"/>
      <c r="M267" s="295"/>
      <c r="N267" s="296"/>
      <c r="O267" s="275"/>
      <c r="P267" s="275"/>
      <c r="Q267" s="275"/>
      <c r="R267" s="275"/>
      <c r="S267" s="275"/>
      <c r="T267" s="275"/>
      <c r="U267" s="275"/>
      <c r="V267" s="275"/>
      <c r="W267" s="275"/>
      <c r="X267" s="275"/>
      <c r="Y267" s="275"/>
      <c r="Z267" s="275"/>
      <c r="AA267" s="275"/>
      <c r="AB267" s="275"/>
      <c r="AC267" s="275"/>
      <c r="AD267" s="275"/>
      <c r="AE267" s="275"/>
      <c r="AF267" s="275"/>
      <c r="AG267" s="275"/>
      <c r="AH267" s="275"/>
      <c r="AI267" s="275"/>
      <c r="AJ267" s="275"/>
    </row>
    <row r="268">
      <c r="A268" s="287" t="s">
        <v>634</v>
      </c>
      <c r="B268" s="333" t="s">
        <v>1101</v>
      </c>
      <c r="C268" s="334" t="s">
        <v>1103</v>
      </c>
      <c r="D268" s="301" t="s">
        <v>1103</v>
      </c>
      <c r="E268" s="333" t="s">
        <v>718</v>
      </c>
      <c r="F268" s="369">
        <f>H56+H199</f>
        <v>230</v>
      </c>
      <c r="G268" s="381"/>
      <c r="H268" s="383"/>
      <c r="I268" s="306" t="s">
        <v>1105</v>
      </c>
      <c r="J268" s="295"/>
      <c r="K268" s="295"/>
      <c r="L268" s="295"/>
      <c r="M268" s="295"/>
      <c r="N268" s="296"/>
      <c r="O268" s="495"/>
      <c r="P268" s="275"/>
      <c r="Q268" s="275"/>
      <c r="R268" s="275"/>
      <c r="S268" s="275"/>
      <c r="T268" s="275"/>
      <c r="U268" s="275"/>
      <c r="V268" s="275"/>
      <c r="W268" s="275"/>
      <c r="X268" s="275"/>
      <c r="Y268" s="275"/>
      <c r="Z268" s="275"/>
      <c r="AA268" s="275"/>
      <c r="AB268" s="275"/>
      <c r="AC268" s="275"/>
      <c r="AD268" s="275"/>
      <c r="AE268" s="275"/>
      <c r="AF268" s="275"/>
      <c r="AG268" s="275"/>
      <c r="AH268" s="275"/>
      <c r="AI268" s="275"/>
      <c r="AJ268" s="275"/>
    </row>
    <row r="269">
      <c r="A269" s="287" t="s">
        <v>634</v>
      </c>
      <c r="B269" s="333" t="s">
        <v>1101</v>
      </c>
      <c r="C269" s="334" t="s">
        <v>1103</v>
      </c>
      <c r="D269" s="301" t="s">
        <v>1106</v>
      </c>
      <c r="E269" s="333" t="s">
        <v>718</v>
      </c>
      <c r="F269" s="383"/>
      <c r="G269" s="381"/>
      <c r="H269" s="369">
        <f>H173</f>
        <v>224</v>
      </c>
      <c r="I269" s="306" t="s">
        <v>1107</v>
      </c>
      <c r="J269" s="295"/>
      <c r="K269" s="295"/>
      <c r="L269" s="295"/>
      <c r="M269" s="295"/>
      <c r="N269" s="296"/>
      <c r="O269" s="275"/>
      <c r="P269" s="275"/>
      <c r="Q269" s="275"/>
      <c r="R269" s="275"/>
      <c r="S269" s="275"/>
      <c r="T269" s="275"/>
      <c r="U269" s="275"/>
      <c r="V269" s="275"/>
      <c r="W269" s="275"/>
      <c r="X269" s="275"/>
      <c r="Y269" s="275"/>
      <c r="Z269" s="275"/>
      <c r="AA269" s="275"/>
      <c r="AB269" s="275"/>
      <c r="AC269" s="275"/>
      <c r="AD269" s="275"/>
      <c r="AE269" s="275"/>
      <c r="AF269" s="275"/>
      <c r="AG269" s="275"/>
      <c r="AH269" s="275"/>
      <c r="AI269" s="275"/>
      <c r="AJ269" s="275"/>
    </row>
    <row r="270">
      <c r="A270" s="287" t="s">
        <v>634</v>
      </c>
      <c r="B270" s="333" t="s">
        <v>1101</v>
      </c>
      <c r="C270" s="334" t="s">
        <v>1103</v>
      </c>
      <c r="D270" s="301" t="s">
        <v>1108</v>
      </c>
      <c r="E270" s="333" t="s">
        <v>1109</v>
      </c>
      <c r="F270" s="496">
        <f>F268-H269</f>
        <v>6</v>
      </c>
      <c r="G270" s="381"/>
      <c r="H270" s="383"/>
      <c r="I270" s="306" t="s">
        <v>1110</v>
      </c>
      <c r="J270" s="295"/>
      <c r="K270" s="295"/>
      <c r="L270" s="295"/>
      <c r="M270" s="295"/>
      <c r="N270" s="296"/>
      <c r="O270" s="275"/>
      <c r="P270" s="275"/>
      <c r="Q270" s="275"/>
      <c r="R270" s="275"/>
      <c r="S270" s="275"/>
      <c r="T270" s="275"/>
      <c r="U270" s="275"/>
      <c r="V270" s="275"/>
      <c r="W270" s="275"/>
      <c r="X270" s="275"/>
      <c r="Y270" s="275"/>
      <c r="Z270" s="275"/>
      <c r="AA270" s="275"/>
      <c r="AB270" s="275"/>
      <c r="AC270" s="275"/>
      <c r="AD270" s="275"/>
      <c r="AE270" s="275"/>
      <c r="AF270" s="275"/>
      <c r="AG270" s="275"/>
      <c r="AH270" s="275"/>
      <c r="AI270" s="275"/>
      <c r="AJ270" s="275"/>
    </row>
    <row r="271">
      <c r="A271" s="287" t="s">
        <v>634</v>
      </c>
      <c r="B271" s="333" t="s">
        <v>1101</v>
      </c>
      <c r="C271" s="334" t="s">
        <v>1103</v>
      </c>
      <c r="D271" s="301" t="s">
        <v>1111</v>
      </c>
      <c r="E271" s="333" t="s">
        <v>1112</v>
      </c>
      <c r="F271" s="383"/>
      <c r="G271" s="381"/>
      <c r="H271" s="496">
        <f>H269-F268</f>
        <v>-6</v>
      </c>
      <c r="I271" s="306" t="s">
        <v>1113</v>
      </c>
      <c r="J271" s="295"/>
      <c r="K271" s="295"/>
      <c r="L271" s="295"/>
      <c r="M271" s="295"/>
      <c r="N271" s="296"/>
      <c r="O271" s="275"/>
      <c r="P271" s="275"/>
      <c r="Q271" s="275"/>
      <c r="R271" s="275"/>
      <c r="S271" s="275"/>
      <c r="T271" s="275"/>
      <c r="U271" s="275"/>
      <c r="V271" s="275"/>
      <c r="W271" s="275"/>
      <c r="X271" s="275"/>
      <c r="Y271" s="275"/>
      <c r="Z271" s="275"/>
      <c r="AA271" s="275"/>
      <c r="AB271" s="275"/>
      <c r="AC271" s="275"/>
      <c r="AD271" s="275"/>
      <c r="AE271" s="275"/>
      <c r="AF271" s="275"/>
      <c r="AG271" s="275"/>
      <c r="AH271" s="275"/>
      <c r="AI271" s="275"/>
      <c r="AJ271" s="275"/>
    </row>
    <row r="272" ht="18.0" customHeight="1">
      <c r="A272" s="287" t="s">
        <v>634</v>
      </c>
      <c r="B272" s="415" t="s">
        <v>1101</v>
      </c>
      <c r="C272" s="359" t="s">
        <v>1106</v>
      </c>
      <c r="D272" s="359"/>
      <c r="E272" s="359"/>
      <c r="F272" s="484"/>
      <c r="G272" s="418"/>
      <c r="H272" s="483"/>
      <c r="I272" s="485" t="s">
        <v>1114</v>
      </c>
      <c r="J272" s="295"/>
      <c r="K272" s="295"/>
      <c r="L272" s="295"/>
      <c r="M272" s="295"/>
      <c r="N272" s="296"/>
      <c r="O272" s="278"/>
      <c r="P272" s="275"/>
      <c r="Q272" s="275"/>
      <c r="R272" s="275"/>
      <c r="S272" s="275"/>
      <c r="T272" s="275"/>
      <c r="U272" s="275"/>
      <c r="V272" s="275"/>
      <c r="W272" s="275"/>
      <c r="X272" s="275"/>
      <c r="Y272" s="275"/>
      <c r="Z272" s="275"/>
      <c r="AA272" s="275"/>
      <c r="AB272" s="275"/>
      <c r="AC272" s="275"/>
      <c r="AD272" s="275"/>
      <c r="AE272" s="275"/>
      <c r="AF272" s="275"/>
      <c r="AG272" s="275"/>
      <c r="AH272" s="275"/>
      <c r="AI272" s="275"/>
      <c r="AJ272" s="275"/>
    </row>
    <row r="273" ht="18.0" customHeight="1">
      <c r="A273" s="287" t="s">
        <v>634</v>
      </c>
      <c r="B273" s="333" t="s">
        <v>1101</v>
      </c>
      <c r="C273" s="359" t="s">
        <v>1106</v>
      </c>
      <c r="D273" s="301" t="s">
        <v>1115</v>
      </c>
      <c r="E273" s="301" t="s">
        <v>647</v>
      </c>
      <c r="F273" s="305"/>
      <c r="G273" s="381"/>
      <c r="H273" s="305"/>
      <c r="I273" s="486" t="s">
        <v>1116</v>
      </c>
      <c r="J273" s="295"/>
      <c r="K273" s="295"/>
      <c r="L273" s="295"/>
      <c r="M273" s="295"/>
      <c r="N273" s="296"/>
      <c r="O273" s="278"/>
      <c r="P273" s="275"/>
      <c r="Q273" s="275"/>
      <c r="R273" s="275"/>
      <c r="S273" s="275"/>
      <c r="T273" s="275"/>
      <c r="U273" s="275"/>
      <c r="V273" s="275"/>
      <c r="W273" s="275"/>
      <c r="X273" s="275"/>
      <c r="Y273" s="275"/>
      <c r="Z273" s="275"/>
      <c r="AA273" s="275"/>
      <c r="AB273" s="275"/>
      <c r="AC273" s="275"/>
      <c r="AD273" s="275"/>
      <c r="AE273" s="275"/>
      <c r="AF273" s="275"/>
      <c r="AG273" s="275"/>
      <c r="AH273" s="275"/>
      <c r="AI273" s="275"/>
      <c r="AJ273" s="275"/>
    </row>
    <row r="274" ht="19.5" customHeight="1">
      <c r="A274" s="287" t="s">
        <v>634</v>
      </c>
      <c r="B274" s="333" t="s">
        <v>1101</v>
      </c>
      <c r="C274" s="359" t="s">
        <v>1106</v>
      </c>
      <c r="D274" s="301" t="s">
        <v>1117</v>
      </c>
      <c r="E274" s="301" t="s">
        <v>647</v>
      </c>
      <c r="F274" s="305"/>
      <c r="G274" s="381"/>
      <c r="H274" s="383"/>
      <c r="I274" s="476" t="s">
        <v>1118</v>
      </c>
      <c r="J274" s="295"/>
      <c r="K274" s="295"/>
      <c r="L274" s="295"/>
      <c r="M274" s="295"/>
      <c r="N274" s="296"/>
      <c r="O274" s="275"/>
      <c r="P274" s="275"/>
      <c r="Q274" s="275"/>
      <c r="R274" s="275"/>
      <c r="S274" s="275"/>
      <c r="T274" s="275"/>
      <c r="U274" s="275"/>
      <c r="V274" s="275"/>
      <c r="W274" s="275"/>
      <c r="X274" s="275"/>
      <c r="Y274" s="275"/>
      <c r="Z274" s="275"/>
      <c r="AA274" s="275"/>
      <c r="AB274" s="275"/>
      <c r="AC274" s="275"/>
      <c r="AD274" s="275"/>
      <c r="AE274" s="275"/>
      <c r="AF274" s="275"/>
      <c r="AG274" s="275"/>
      <c r="AH274" s="275"/>
      <c r="AI274" s="275"/>
      <c r="AJ274" s="275"/>
    </row>
    <row r="275" ht="18.75" customHeight="1">
      <c r="A275" s="287" t="s">
        <v>634</v>
      </c>
      <c r="B275" s="333" t="s">
        <v>1101</v>
      </c>
      <c r="C275" s="359" t="s">
        <v>1106</v>
      </c>
      <c r="D275" s="301" t="s">
        <v>1119</v>
      </c>
      <c r="E275" s="301" t="s">
        <v>647</v>
      </c>
      <c r="F275" s="383"/>
      <c r="G275" s="381"/>
      <c r="H275" s="305"/>
      <c r="I275" s="306" t="s">
        <v>1120</v>
      </c>
      <c r="J275" s="295"/>
      <c r="K275" s="295"/>
      <c r="L275" s="295"/>
      <c r="M275" s="295"/>
      <c r="N275" s="296"/>
      <c r="O275" s="275"/>
      <c r="P275" s="275"/>
      <c r="Q275" s="275"/>
      <c r="R275" s="275"/>
      <c r="S275" s="275"/>
      <c r="T275" s="275"/>
      <c r="U275" s="275"/>
      <c r="V275" s="275"/>
      <c r="W275" s="275"/>
      <c r="X275" s="275"/>
      <c r="Y275" s="275"/>
      <c r="Z275" s="275"/>
      <c r="AA275" s="275"/>
      <c r="AB275" s="275"/>
      <c r="AC275" s="275"/>
      <c r="AD275" s="275"/>
      <c r="AE275" s="275"/>
      <c r="AF275" s="275"/>
      <c r="AG275" s="275"/>
      <c r="AH275" s="275"/>
      <c r="AI275" s="275"/>
      <c r="AJ275" s="275"/>
    </row>
    <row r="276" ht="16.5" customHeight="1">
      <c r="A276" s="287" t="s">
        <v>634</v>
      </c>
      <c r="B276" s="333" t="s">
        <v>1101</v>
      </c>
      <c r="C276" s="359" t="s">
        <v>1106</v>
      </c>
      <c r="D276" s="301" t="s">
        <v>1121</v>
      </c>
      <c r="E276" s="301" t="s">
        <v>647</v>
      </c>
      <c r="F276" s="383"/>
      <c r="G276" s="381"/>
      <c r="H276" s="305"/>
      <c r="I276" s="476" t="s">
        <v>1122</v>
      </c>
      <c r="J276" s="295"/>
      <c r="K276" s="295"/>
      <c r="L276" s="295"/>
      <c r="M276" s="295"/>
      <c r="N276" s="296"/>
      <c r="O276" s="275"/>
      <c r="P276" s="275"/>
      <c r="Q276" s="275"/>
      <c r="R276" s="275"/>
      <c r="S276" s="275"/>
      <c r="T276" s="275"/>
      <c r="U276" s="275"/>
      <c r="V276" s="275"/>
      <c r="W276" s="275"/>
      <c r="X276" s="275"/>
      <c r="Y276" s="275"/>
      <c r="Z276" s="275"/>
      <c r="AA276" s="275"/>
      <c r="AB276" s="275"/>
      <c r="AC276" s="275"/>
      <c r="AD276" s="275"/>
      <c r="AE276" s="275"/>
      <c r="AF276" s="275"/>
      <c r="AG276" s="275"/>
      <c r="AH276" s="275"/>
      <c r="AI276" s="275"/>
      <c r="AJ276" s="275"/>
    </row>
    <row r="277">
      <c r="A277" s="287" t="s">
        <v>634</v>
      </c>
      <c r="B277" s="333" t="s">
        <v>1101</v>
      </c>
      <c r="C277" s="359" t="s">
        <v>1106</v>
      </c>
      <c r="D277" s="301" t="s">
        <v>1121</v>
      </c>
      <c r="E277" s="301" t="s">
        <v>647</v>
      </c>
      <c r="F277" s="383"/>
      <c r="G277" s="381"/>
      <c r="H277" s="30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I277" s="275"/>
      <c r="AJ277" s="275"/>
    </row>
    <row r="278" ht="18.75" customHeight="1">
      <c r="A278" s="287" t="s">
        <v>634</v>
      </c>
      <c r="B278" s="333" t="s">
        <v>1101</v>
      </c>
      <c r="C278" s="359" t="s">
        <v>1106</v>
      </c>
      <c r="D278" s="301" t="s">
        <v>1123</v>
      </c>
      <c r="E278" s="301" t="s">
        <v>647</v>
      </c>
      <c r="F278" s="383"/>
      <c r="G278" s="381"/>
      <c r="H278" s="305"/>
      <c r="I278" s="306" t="s">
        <v>1124</v>
      </c>
      <c r="J278" s="295"/>
      <c r="K278" s="295"/>
      <c r="L278" s="295"/>
      <c r="M278" s="295"/>
      <c r="N278" s="296"/>
      <c r="O278" s="275"/>
      <c r="P278" s="275"/>
      <c r="Q278" s="275"/>
      <c r="R278" s="275"/>
      <c r="S278" s="275"/>
      <c r="T278" s="275"/>
      <c r="U278" s="275"/>
      <c r="V278" s="275"/>
      <c r="W278" s="275"/>
      <c r="X278" s="275"/>
      <c r="Y278" s="275"/>
      <c r="Z278" s="275"/>
      <c r="AA278" s="275"/>
      <c r="AB278" s="275"/>
      <c r="AC278" s="275"/>
      <c r="AD278" s="275"/>
      <c r="AE278" s="275"/>
      <c r="AF278" s="275"/>
      <c r="AG278" s="275"/>
      <c r="AH278" s="275"/>
      <c r="AI278" s="275"/>
      <c r="AJ278" s="275"/>
    </row>
    <row r="279">
      <c r="A279" s="287" t="s">
        <v>634</v>
      </c>
      <c r="B279" s="333" t="s">
        <v>1101</v>
      </c>
      <c r="C279" s="359" t="s">
        <v>1106</v>
      </c>
      <c r="D279" s="301" t="s">
        <v>1123</v>
      </c>
      <c r="E279" s="301" t="s">
        <v>647</v>
      </c>
      <c r="F279" s="383"/>
      <c r="G279" s="381"/>
      <c r="H279" s="30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I279" s="275"/>
      <c r="AJ279" s="275"/>
    </row>
    <row r="280">
      <c r="A280" s="287" t="s">
        <v>634</v>
      </c>
      <c r="B280" s="426" t="s">
        <v>1101</v>
      </c>
      <c r="C280" s="366" t="s">
        <v>1108</v>
      </c>
      <c r="D280" s="366"/>
      <c r="E280" s="366"/>
      <c r="F280" s="429"/>
      <c r="G280" s="428"/>
      <c r="H280" s="429"/>
      <c r="I280" s="487" t="s">
        <v>1125</v>
      </c>
      <c r="J280" s="295"/>
      <c r="K280" s="295"/>
      <c r="L280" s="295"/>
      <c r="M280" s="295"/>
      <c r="N280" s="296"/>
      <c r="O280" s="275"/>
      <c r="P280" s="275"/>
      <c r="Q280" s="275"/>
      <c r="R280" s="275"/>
      <c r="S280" s="275"/>
      <c r="T280" s="275"/>
      <c r="U280" s="275"/>
      <c r="V280" s="275"/>
      <c r="W280" s="275"/>
      <c r="X280" s="275"/>
      <c r="Y280" s="275"/>
      <c r="Z280" s="275"/>
      <c r="AA280" s="275"/>
      <c r="AB280" s="275"/>
      <c r="AC280" s="275"/>
      <c r="AD280" s="275"/>
      <c r="AE280" s="275"/>
      <c r="AF280" s="275"/>
      <c r="AG280" s="275"/>
      <c r="AH280" s="275"/>
      <c r="AI280" s="275"/>
      <c r="AJ280" s="275"/>
    </row>
    <row r="281" ht="18.0" customHeight="1">
      <c r="A281" s="287" t="s">
        <v>634</v>
      </c>
      <c r="B281" s="288" t="s">
        <v>1101</v>
      </c>
      <c r="C281" s="366" t="s">
        <v>1108</v>
      </c>
      <c r="D281" s="289" t="s">
        <v>1126</v>
      </c>
      <c r="E281" s="301" t="s">
        <v>647</v>
      </c>
      <c r="F281" s="293"/>
      <c r="G281" s="422"/>
      <c r="H281" s="497"/>
      <c r="I281" s="294" t="s">
        <v>1127</v>
      </c>
      <c r="J281" s="295"/>
      <c r="K281" s="295"/>
      <c r="L281" s="295"/>
      <c r="M281" s="295"/>
      <c r="N281" s="296"/>
      <c r="O281" s="275"/>
      <c r="P281" s="275"/>
      <c r="Q281" s="275"/>
      <c r="R281" s="275"/>
      <c r="S281" s="275"/>
      <c r="T281" s="275"/>
      <c r="U281" s="275"/>
      <c r="V281" s="275"/>
      <c r="W281" s="275"/>
      <c r="X281" s="275"/>
      <c r="Y281" s="275"/>
      <c r="Z281" s="275"/>
      <c r="AA281" s="275"/>
      <c r="AB281" s="275"/>
      <c r="AC281" s="275"/>
      <c r="AD281" s="275"/>
      <c r="AE281" s="275"/>
      <c r="AF281" s="275"/>
      <c r="AG281" s="275"/>
      <c r="AH281" s="275"/>
      <c r="AI281" s="275"/>
      <c r="AJ281" s="275"/>
    </row>
    <row r="282">
      <c r="A282" s="287" t="s">
        <v>634</v>
      </c>
      <c r="B282" s="333" t="s">
        <v>1101</v>
      </c>
      <c r="C282" s="366" t="s">
        <v>1108</v>
      </c>
      <c r="D282" s="301" t="s">
        <v>1128</v>
      </c>
      <c r="E282" s="301" t="s">
        <v>647</v>
      </c>
      <c r="F282" s="305"/>
      <c r="G282" s="381"/>
      <c r="H282" s="383"/>
      <c r="I282" s="476" t="s">
        <v>1129</v>
      </c>
      <c r="J282" s="295"/>
      <c r="K282" s="295"/>
      <c r="L282" s="295"/>
      <c r="M282" s="295"/>
      <c r="N282" s="296"/>
      <c r="O282" s="275"/>
      <c r="P282" s="275"/>
      <c r="Q282" s="275"/>
      <c r="R282" s="275"/>
      <c r="S282" s="275"/>
      <c r="T282" s="275"/>
      <c r="U282" s="275"/>
      <c r="V282" s="275"/>
      <c r="W282" s="275"/>
      <c r="X282" s="275"/>
      <c r="Y282" s="275"/>
      <c r="Z282" s="275"/>
      <c r="AA282" s="275"/>
      <c r="AB282" s="275"/>
      <c r="AC282" s="275"/>
      <c r="AD282" s="275"/>
      <c r="AE282" s="275"/>
      <c r="AF282" s="275"/>
      <c r="AG282" s="275"/>
      <c r="AH282" s="275"/>
      <c r="AI282" s="275"/>
      <c r="AJ282" s="275"/>
    </row>
    <row r="283">
      <c r="A283" s="287" t="s">
        <v>634</v>
      </c>
      <c r="B283" s="333" t="s">
        <v>1101</v>
      </c>
      <c r="C283" s="366" t="s">
        <v>1108</v>
      </c>
      <c r="D283" s="301" t="s">
        <v>1130</v>
      </c>
      <c r="E283" s="301" t="s">
        <v>647</v>
      </c>
      <c r="F283" s="305"/>
      <c r="G283" s="381"/>
      <c r="H283" s="383"/>
      <c r="I283" s="476" t="s">
        <v>1131</v>
      </c>
      <c r="J283" s="295"/>
      <c r="K283" s="295"/>
      <c r="L283" s="295"/>
      <c r="M283" s="295"/>
      <c r="N283" s="296"/>
      <c r="O283" s="275"/>
      <c r="P283" s="275"/>
      <c r="Q283" s="275"/>
      <c r="R283" s="275"/>
      <c r="S283" s="275"/>
      <c r="T283" s="275"/>
      <c r="U283" s="275"/>
      <c r="V283" s="275"/>
      <c r="W283" s="275"/>
      <c r="X283" s="275"/>
      <c r="Y283" s="275"/>
      <c r="Z283" s="275"/>
      <c r="AA283" s="275"/>
      <c r="AB283" s="275"/>
      <c r="AC283" s="275"/>
      <c r="AD283" s="275"/>
      <c r="AE283" s="275"/>
      <c r="AF283" s="275"/>
      <c r="AG283" s="275"/>
      <c r="AH283" s="275"/>
      <c r="AI283" s="275"/>
      <c r="AJ283" s="275"/>
    </row>
    <row r="284" ht="17.25" customHeight="1">
      <c r="A284" s="287" t="s">
        <v>634</v>
      </c>
      <c r="B284" s="333" t="s">
        <v>1101</v>
      </c>
      <c r="C284" s="366" t="s">
        <v>1108</v>
      </c>
      <c r="D284" s="301" t="s">
        <v>1132</v>
      </c>
      <c r="E284" s="301" t="s">
        <v>647</v>
      </c>
      <c r="F284" s="305"/>
      <c r="G284" s="381"/>
      <c r="H284" s="383"/>
      <c r="I284" s="476" t="s">
        <v>1133</v>
      </c>
      <c r="J284" s="295"/>
      <c r="K284" s="295"/>
      <c r="L284" s="295"/>
      <c r="M284" s="295"/>
      <c r="N284" s="296"/>
      <c r="O284" s="275"/>
      <c r="P284" s="275"/>
      <c r="Q284" s="275"/>
      <c r="R284" s="275"/>
      <c r="S284" s="275"/>
      <c r="T284" s="275"/>
      <c r="U284" s="275"/>
      <c r="V284" s="275"/>
      <c r="W284" s="275"/>
      <c r="X284" s="275"/>
      <c r="Y284" s="275"/>
      <c r="Z284" s="275"/>
      <c r="AA284" s="275"/>
      <c r="AB284" s="275"/>
      <c r="AC284" s="275"/>
      <c r="AD284" s="275"/>
      <c r="AE284" s="275"/>
      <c r="AF284" s="275"/>
      <c r="AG284" s="275"/>
      <c r="AH284" s="275"/>
      <c r="AI284" s="275"/>
      <c r="AJ284" s="275"/>
    </row>
    <row r="285" ht="17.25" customHeight="1">
      <c r="A285" s="287" t="s">
        <v>634</v>
      </c>
      <c r="B285" s="333" t="s">
        <v>1101</v>
      </c>
      <c r="C285" s="366" t="s">
        <v>1108</v>
      </c>
      <c r="D285" s="301" t="s">
        <v>1134</v>
      </c>
      <c r="E285" s="301" t="s">
        <v>647</v>
      </c>
      <c r="F285" s="383"/>
      <c r="G285" s="381"/>
      <c r="H285" s="305"/>
      <c r="I285" s="476" t="s">
        <v>1135</v>
      </c>
      <c r="J285" s="295"/>
      <c r="K285" s="295"/>
      <c r="L285" s="295"/>
      <c r="M285" s="295"/>
      <c r="N285" s="296"/>
      <c r="O285" s="275"/>
      <c r="P285" s="275"/>
      <c r="Q285" s="275"/>
      <c r="R285" s="275"/>
      <c r="S285" s="275"/>
      <c r="T285" s="275"/>
      <c r="U285" s="275"/>
      <c r="V285" s="275"/>
      <c r="W285" s="275"/>
      <c r="X285" s="275"/>
      <c r="Y285" s="275"/>
      <c r="Z285" s="275"/>
      <c r="AA285" s="275"/>
      <c r="AB285" s="275"/>
      <c r="AC285" s="275"/>
      <c r="AD285" s="275"/>
      <c r="AE285" s="275"/>
      <c r="AF285" s="275"/>
      <c r="AG285" s="275"/>
      <c r="AH285" s="275"/>
      <c r="AI285" s="275"/>
      <c r="AJ285" s="275"/>
    </row>
    <row r="286">
      <c r="A286" s="287" t="s">
        <v>634</v>
      </c>
      <c r="B286" s="333" t="s">
        <v>1101</v>
      </c>
      <c r="C286" s="366" t="s">
        <v>1108</v>
      </c>
      <c r="D286" s="301" t="s">
        <v>1136</v>
      </c>
      <c r="E286" s="301" t="s">
        <v>647</v>
      </c>
      <c r="F286" s="383"/>
      <c r="G286" s="381"/>
      <c r="H286" s="305"/>
      <c r="I286" s="476" t="s">
        <v>1137</v>
      </c>
      <c r="J286" s="295"/>
      <c r="K286" s="295"/>
      <c r="L286" s="295"/>
      <c r="M286" s="295"/>
      <c r="N286" s="296"/>
      <c r="O286" s="275"/>
      <c r="P286" s="275"/>
      <c r="Q286" s="275"/>
      <c r="R286" s="275"/>
      <c r="S286" s="275"/>
      <c r="T286" s="275"/>
      <c r="U286" s="275"/>
      <c r="V286" s="275"/>
      <c r="W286" s="275"/>
      <c r="X286" s="275"/>
      <c r="Y286" s="275"/>
      <c r="Z286" s="275"/>
      <c r="AA286" s="275"/>
      <c r="AB286" s="275"/>
      <c r="AC286" s="275"/>
      <c r="AD286" s="275"/>
      <c r="AE286" s="275"/>
      <c r="AF286" s="275"/>
      <c r="AG286" s="275"/>
      <c r="AH286" s="275"/>
      <c r="AI286" s="275"/>
      <c r="AJ286" s="275"/>
    </row>
    <row r="287" ht="18.0" customHeight="1">
      <c r="A287" s="287" t="s">
        <v>634</v>
      </c>
      <c r="B287" s="333" t="s">
        <v>1101</v>
      </c>
      <c r="C287" s="366" t="s">
        <v>1108</v>
      </c>
      <c r="D287" s="301" t="s">
        <v>1138</v>
      </c>
      <c r="E287" s="301" t="s">
        <v>647</v>
      </c>
      <c r="F287" s="383"/>
      <c r="G287" s="381"/>
      <c r="H287" s="305"/>
      <c r="I287" s="476" t="s">
        <v>1139</v>
      </c>
      <c r="J287" s="295"/>
      <c r="K287" s="295"/>
      <c r="L287" s="295"/>
      <c r="M287" s="295"/>
      <c r="N287" s="296"/>
      <c r="O287" s="275"/>
      <c r="P287" s="275"/>
      <c r="Q287" s="275"/>
      <c r="R287" s="275"/>
      <c r="S287" s="275"/>
      <c r="T287" s="275"/>
      <c r="U287" s="275"/>
      <c r="V287" s="275"/>
      <c r="W287" s="275"/>
      <c r="X287" s="275"/>
      <c r="Y287" s="275"/>
      <c r="Z287" s="275"/>
      <c r="AA287" s="275"/>
      <c r="AB287" s="275"/>
      <c r="AC287" s="275"/>
      <c r="AD287" s="275"/>
      <c r="AE287" s="275"/>
      <c r="AF287" s="275"/>
      <c r="AG287" s="275"/>
      <c r="AH287" s="275"/>
      <c r="AI287" s="275"/>
      <c r="AJ287" s="275"/>
    </row>
    <row r="288">
      <c r="A288" s="287" t="s">
        <v>634</v>
      </c>
      <c r="B288" s="333" t="s">
        <v>1101</v>
      </c>
      <c r="C288" s="366" t="s">
        <v>1108</v>
      </c>
      <c r="D288" s="301" t="s">
        <v>1140</v>
      </c>
      <c r="E288" s="301" t="s">
        <v>647</v>
      </c>
      <c r="F288" s="383"/>
      <c r="G288" s="381"/>
      <c r="H288" s="305"/>
      <c r="I288" s="476" t="s">
        <v>1141</v>
      </c>
      <c r="J288" s="295"/>
      <c r="K288" s="295"/>
      <c r="L288" s="295"/>
      <c r="M288" s="295"/>
      <c r="N288" s="296"/>
      <c r="O288" s="275"/>
      <c r="P288" s="275"/>
      <c r="Q288" s="275"/>
      <c r="R288" s="275"/>
      <c r="S288" s="275"/>
      <c r="T288" s="275"/>
      <c r="U288" s="275"/>
      <c r="V288" s="275"/>
      <c r="W288" s="275"/>
      <c r="X288" s="275"/>
      <c r="Y288" s="275"/>
      <c r="Z288" s="275"/>
      <c r="AA288" s="275"/>
      <c r="AB288" s="275"/>
      <c r="AC288" s="275"/>
      <c r="AD288" s="275"/>
      <c r="AE288" s="275"/>
      <c r="AF288" s="275"/>
      <c r="AG288" s="275"/>
      <c r="AH288" s="275"/>
      <c r="AI288" s="275"/>
      <c r="AJ288" s="275"/>
    </row>
    <row r="289">
      <c r="A289" s="287" t="s">
        <v>634</v>
      </c>
      <c r="B289" s="333" t="s">
        <v>1101</v>
      </c>
      <c r="C289" s="366" t="s">
        <v>1108</v>
      </c>
      <c r="D289" s="301" t="s">
        <v>1142</v>
      </c>
      <c r="E289" s="301" t="s">
        <v>647</v>
      </c>
      <c r="F289" s="383"/>
      <c r="G289" s="381"/>
      <c r="H289" s="305"/>
      <c r="I289" s="476" t="s">
        <v>1143</v>
      </c>
      <c r="J289" s="295"/>
      <c r="K289" s="295"/>
      <c r="L289" s="295"/>
      <c r="M289" s="295"/>
      <c r="N289" s="296"/>
      <c r="O289" s="275"/>
      <c r="P289" s="275"/>
      <c r="Q289" s="275"/>
      <c r="R289" s="275"/>
      <c r="S289" s="275"/>
      <c r="T289" s="275"/>
      <c r="U289" s="275"/>
      <c r="V289" s="275"/>
      <c r="W289" s="275"/>
      <c r="X289" s="275"/>
      <c r="Y289" s="275"/>
      <c r="Z289" s="275"/>
      <c r="AA289" s="275"/>
      <c r="AB289" s="275"/>
      <c r="AC289" s="275"/>
      <c r="AD289" s="275"/>
      <c r="AE289" s="275"/>
      <c r="AF289" s="275"/>
      <c r="AG289" s="275"/>
      <c r="AH289" s="275"/>
      <c r="AI289" s="275"/>
      <c r="AJ289" s="275"/>
    </row>
    <row r="290" ht="18.75" customHeight="1">
      <c r="A290" s="287" t="s">
        <v>634</v>
      </c>
      <c r="B290" s="333" t="s">
        <v>1101</v>
      </c>
      <c r="C290" s="366" t="s">
        <v>1108</v>
      </c>
      <c r="D290" s="301" t="s">
        <v>1144</v>
      </c>
      <c r="E290" s="301" t="s">
        <v>647</v>
      </c>
      <c r="F290" s="383"/>
      <c r="G290" s="381"/>
      <c r="H290" s="305"/>
      <c r="I290" s="476" t="s">
        <v>1145</v>
      </c>
      <c r="J290" s="295"/>
      <c r="K290" s="295"/>
      <c r="L290" s="295"/>
      <c r="M290" s="295"/>
      <c r="N290" s="296"/>
      <c r="O290" s="275"/>
      <c r="P290" s="275"/>
      <c r="Q290" s="275"/>
      <c r="R290" s="275"/>
      <c r="S290" s="275"/>
      <c r="T290" s="275"/>
      <c r="U290" s="275"/>
      <c r="V290" s="275"/>
      <c r="W290" s="275"/>
      <c r="X290" s="275"/>
      <c r="Y290" s="275"/>
      <c r="Z290" s="275"/>
      <c r="AA290" s="275"/>
      <c r="AB290" s="275"/>
      <c r="AC290" s="275"/>
      <c r="AD290" s="275"/>
      <c r="AE290" s="275"/>
      <c r="AF290" s="275"/>
      <c r="AG290" s="275"/>
      <c r="AH290" s="275"/>
      <c r="AI290" s="275"/>
      <c r="AJ290" s="275"/>
    </row>
    <row r="291" ht="18.0" customHeight="1">
      <c r="A291" s="287" t="s">
        <v>634</v>
      </c>
      <c r="B291" s="333" t="s">
        <v>1101</v>
      </c>
      <c r="C291" s="366" t="s">
        <v>1108</v>
      </c>
      <c r="D291" s="301" t="s">
        <v>1146</v>
      </c>
      <c r="E291" s="333" t="s">
        <v>718</v>
      </c>
      <c r="F291" s="383"/>
      <c r="G291" s="381"/>
      <c r="H291" s="369">
        <f>H292-H293-H294-H295</f>
        <v>0</v>
      </c>
      <c r="I291" s="476" t="s">
        <v>1147</v>
      </c>
      <c r="J291" s="295"/>
      <c r="K291" s="295"/>
      <c r="L291" s="295"/>
      <c r="M291" s="295"/>
      <c r="N291" s="296"/>
      <c r="O291" s="275"/>
      <c r="P291" s="275"/>
      <c r="Q291" s="275"/>
      <c r="R291" s="275"/>
      <c r="S291" s="275"/>
      <c r="T291" s="275"/>
      <c r="U291" s="275"/>
      <c r="V291" s="275"/>
      <c r="W291" s="275"/>
      <c r="X291" s="275"/>
      <c r="Y291" s="275"/>
      <c r="Z291" s="275"/>
      <c r="AA291" s="275"/>
      <c r="AB291" s="275"/>
      <c r="AC291" s="275"/>
      <c r="AD291" s="275"/>
      <c r="AE291" s="275"/>
      <c r="AF291" s="275"/>
      <c r="AG291" s="275"/>
      <c r="AH291" s="275"/>
      <c r="AI291" s="275"/>
      <c r="AJ291" s="275"/>
    </row>
    <row r="292" ht="18.75" customHeight="1">
      <c r="A292" s="287" t="s">
        <v>634</v>
      </c>
      <c r="B292" s="333" t="s">
        <v>1101</v>
      </c>
      <c r="C292" s="366" t="s">
        <v>1108</v>
      </c>
      <c r="D292" s="301" t="s">
        <v>1146</v>
      </c>
      <c r="E292" s="301" t="s">
        <v>647</v>
      </c>
      <c r="F292" s="383"/>
      <c r="G292" s="381"/>
      <c r="H292" s="305"/>
      <c r="I292" s="294" t="s">
        <v>1148</v>
      </c>
      <c r="J292" s="295"/>
      <c r="K292" s="295"/>
      <c r="L292" s="295"/>
      <c r="M292" s="295"/>
      <c r="N292" s="296"/>
      <c r="O292" s="275"/>
      <c r="P292" s="275"/>
      <c r="Q292" s="275"/>
      <c r="R292" s="275"/>
      <c r="S292" s="275"/>
      <c r="T292" s="275"/>
      <c r="U292" s="275"/>
      <c r="V292" s="275"/>
      <c r="W292" s="275"/>
      <c r="X292" s="275"/>
      <c r="Y292" s="275"/>
      <c r="Z292" s="275"/>
      <c r="AA292" s="275"/>
      <c r="AB292" s="275"/>
      <c r="AC292" s="275"/>
      <c r="AD292" s="275"/>
      <c r="AE292" s="275"/>
      <c r="AF292" s="275"/>
      <c r="AG292" s="275"/>
      <c r="AH292" s="275"/>
      <c r="AI292" s="275"/>
      <c r="AJ292" s="275"/>
    </row>
    <row r="293" ht="18.75" customHeight="1">
      <c r="A293" s="287" t="s">
        <v>634</v>
      </c>
      <c r="B293" s="333" t="s">
        <v>1101</v>
      </c>
      <c r="C293" s="366" t="s">
        <v>1108</v>
      </c>
      <c r="D293" s="301" t="s">
        <v>1146</v>
      </c>
      <c r="E293" s="301" t="s">
        <v>647</v>
      </c>
      <c r="F293" s="383"/>
      <c r="G293" s="381"/>
      <c r="H293" s="305"/>
      <c r="I293" s="498" t="s">
        <v>1149</v>
      </c>
      <c r="J293" s="312"/>
      <c r="K293" s="312"/>
      <c r="L293" s="312"/>
      <c r="M293" s="312"/>
      <c r="N293" s="313"/>
      <c r="O293" s="275"/>
      <c r="P293" s="275"/>
      <c r="Q293" s="275"/>
      <c r="R293" s="275"/>
      <c r="S293" s="275"/>
      <c r="T293" s="275"/>
      <c r="U293" s="275"/>
      <c r="V293" s="275"/>
      <c r="W293" s="275"/>
      <c r="X293" s="275"/>
      <c r="Y293" s="275"/>
      <c r="Z293" s="275"/>
      <c r="AA293" s="275"/>
      <c r="AB293" s="275"/>
      <c r="AC293" s="275"/>
      <c r="AD293" s="275"/>
      <c r="AE293" s="275"/>
      <c r="AF293" s="275"/>
      <c r="AG293" s="275"/>
      <c r="AH293" s="275"/>
      <c r="AI293" s="275"/>
      <c r="AJ293" s="275"/>
    </row>
    <row r="294" ht="18.75" customHeight="1">
      <c r="A294" s="287" t="s">
        <v>634</v>
      </c>
      <c r="B294" s="333" t="s">
        <v>1101</v>
      </c>
      <c r="C294" s="366" t="s">
        <v>1108</v>
      </c>
      <c r="D294" s="301" t="s">
        <v>1146</v>
      </c>
      <c r="E294" s="301" t="s">
        <v>647</v>
      </c>
      <c r="F294" s="383"/>
      <c r="G294" s="381"/>
      <c r="H294" s="305"/>
      <c r="I294" s="498" t="s">
        <v>1150</v>
      </c>
      <c r="J294" s="312"/>
      <c r="K294" s="312"/>
      <c r="L294" s="312"/>
      <c r="M294" s="312"/>
      <c r="N294" s="313"/>
      <c r="O294" s="275"/>
      <c r="P294" s="275"/>
      <c r="Q294" s="275"/>
      <c r="R294" s="275"/>
      <c r="S294" s="275"/>
      <c r="T294" s="275"/>
      <c r="U294" s="275"/>
      <c r="V294" s="275"/>
      <c r="W294" s="275"/>
      <c r="X294" s="275"/>
      <c r="Y294" s="275"/>
      <c r="Z294" s="275"/>
      <c r="AA294" s="275"/>
      <c r="AB294" s="275"/>
      <c r="AC294" s="275"/>
      <c r="AD294" s="275"/>
      <c r="AE294" s="275"/>
      <c r="AF294" s="275"/>
      <c r="AG294" s="275"/>
      <c r="AH294" s="275"/>
      <c r="AI294" s="275"/>
      <c r="AJ294" s="275"/>
    </row>
    <row r="295" ht="18.75" customHeight="1">
      <c r="A295" s="287" t="s">
        <v>634</v>
      </c>
      <c r="B295" s="333" t="s">
        <v>1101</v>
      </c>
      <c r="C295" s="366" t="s">
        <v>1108</v>
      </c>
      <c r="D295" s="301" t="s">
        <v>1146</v>
      </c>
      <c r="E295" s="301" t="s">
        <v>647</v>
      </c>
      <c r="F295" s="383"/>
      <c r="G295" s="381"/>
      <c r="H295" s="305"/>
      <c r="I295" s="294" t="s">
        <v>1151</v>
      </c>
      <c r="J295" s="295"/>
      <c r="K295" s="295"/>
      <c r="L295" s="295"/>
      <c r="M295" s="295"/>
      <c r="N295" s="296"/>
      <c r="O295" s="275"/>
      <c r="P295" s="275"/>
      <c r="Q295" s="275"/>
      <c r="R295" s="275"/>
      <c r="S295" s="275"/>
      <c r="T295" s="275"/>
      <c r="U295" s="275"/>
      <c r="V295" s="275"/>
      <c r="W295" s="275"/>
      <c r="X295" s="275"/>
      <c r="Y295" s="275"/>
      <c r="Z295" s="275"/>
      <c r="AA295" s="275"/>
      <c r="AB295" s="275"/>
      <c r="AC295" s="275"/>
      <c r="AD295" s="275"/>
      <c r="AE295" s="275"/>
      <c r="AF295" s="275"/>
      <c r="AG295" s="275"/>
      <c r="AH295" s="275"/>
      <c r="AI295" s="275"/>
      <c r="AJ295" s="275"/>
    </row>
    <row r="296" ht="18.75" customHeight="1">
      <c r="A296" s="287" t="s">
        <v>634</v>
      </c>
      <c r="B296" s="333" t="s">
        <v>1101</v>
      </c>
      <c r="C296" s="366" t="s">
        <v>1108</v>
      </c>
      <c r="D296" s="301" t="s">
        <v>1152</v>
      </c>
      <c r="E296" s="301" t="s">
        <v>647</v>
      </c>
      <c r="F296" s="383"/>
      <c r="G296" s="381"/>
      <c r="H296" s="305"/>
      <c r="I296" s="476" t="s">
        <v>1153</v>
      </c>
      <c r="J296" s="295"/>
      <c r="K296" s="295"/>
      <c r="L296" s="295"/>
      <c r="M296" s="295"/>
      <c r="N296" s="296"/>
      <c r="O296" s="275"/>
      <c r="P296" s="275"/>
      <c r="Q296" s="275"/>
      <c r="R296" s="275"/>
      <c r="S296" s="275"/>
      <c r="T296" s="275"/>
      <c r="U296" s="275"/>
      <c r="V296" s="275"/>
      <c r="W296" s="275"/>
      <c r="X296" s="275"/>
      <c r="Y296" s="275"/>
      <c r="Z296" s="275"/>
      <c r="AA296" s="275"/>
      <c r="AB296" s="275"/>
      <c r="AC296" s="275"/>
      <c r="AD296" s="275"/>
      <c r="AE296" s="275"/>
      <c r="AF296" s="275"/>
      <c r="AG296" s="275"/>
      <c r="AH296" s="275"/>
      <c r="AI296" s="275"/>
      <c r="AJ296" s="275"/>
    </row>
    <row r="297" ht="18.75" customHeight="1">
      <c r="A297" s="287" t="s">
        <v>634</v>
      </c>
      <c r="B297" s="333" t="s">
        <v>1101</v>
      </c>
      <c r="C297" s="366" t="s">
        <v>1108</v>
      </c>
      <c r="D297" s="301" t="s">
        <v>1154</v>
      </c>
      <c r="E297" s="301"/>
      <c r="F297" s="305"/>
      <c r="G297" s="381"/>
      <c r="H297" s="383"/>
      <c r="I297" s="476" t="s">
        <v>1155</v>
      </c>
      <c r="J297" s="295"/>
      <c r="K297" s="295"/>
      <c r="L297" s="295"/>
      <c r="M297" s="295"/>
      <c r="N297" s="296"/>
      <c r="O297" s="275"/>
      <c r="P297" s="275"/>
      <c r="Q297" s="275"/>
      <c r="R297" s="275"/>
      <c r="S297" s="275"/>
      <c r="T297" s="275"/>
      <c r="U297" s="275"/>
      <c r="V297" s="275"/>
      <c r="W297" s="275"/>
      <c r="X297" s="275"/>
      <c r="Y297" s="275"/>
      <c r="Z297" s="275"/>
      <c r="AA297" s="275"/>
      <c r="AB297" s="275"/>
      <c r="AC297" s="275"/>
      <c r="AD297" s="275"/>
      <c r="AE297" s="275"/>
      <c r="AF297" s="275"/>
      <c r="AG297" s="275"/>
      <c r="AH297" s="275"/>
      <c r="AI297" s="275"/>
      <c r="AJ297" s="275"/>
    </row>
    <row r="298" ht="18.75" customHeight="1">
      <c r="A298" s="287" t="s">
        <v>634</v>
      </c>
      <c r="B298" s="333" t="s">
        <v>1101</v>
      </c>
      <c r="C298" s="366" t="s">
        <v>1108</v>
      </c>
      <c r="D298" s="301" t="s">
        <v>1156</v>
      </c>
      <c r="E298" s="301"/>
      <c r="F298" s="383"/>
      <c r="G298" s="381"/>
      <c r="H298" s="305"/>
      <c r="I298" s="294" t="s">
        <v>1157</v>
      </c>
      <c r="J298" s="295"/>
      <c r="K298" s="295"/>
      <c r="L298" s="295"/>
      <c r="M298" s="295"/>
      <c r="N298" s="296"/>
      <c r="O298" s="275"/>
      <c r="P298" s="275"/>
      <c r="Q298" s="275"/>
      <c r="R298" s="275"/>
      <c r="S298" s="275"/>
      <c r="T298" s="275"/>
      <c r="U298" s="275"/>
      <c r="V298" s="275"/>
      <c r="W298" s="275"/>
      <c r="X298" s="275"/>
      <c r="Y298" s="275"/>
      <c r="Z298" s="275"/>
      <c r="AA298" s="275"/>
      <c r="AB298" s="275"/>
      <c r="AC298" s="275"/>
      <c r="AD298" s="275"/>
      <c r="AE298" s="275"/>
      <c r="AF298" s="275"/>
      <c r="AG298" s="275"/>
      <c r="AH298" s="275"/>
      <c r="AI298" s="275"/>
      <c r="AJ298" s="275"/>
    </row>
    <row r="299">
      <c r="A299" s="287" t="s">
        <v>634</v>
      </c>
      <c r="B299" s="333" t="s">
        <v>1101</v>
      </c>
      <c r="C299" s="366" t="s">
        <v>1108</v>
      </c>
      <c r="D299" s="301" t="s">
        <v>1158</v>
      </c>
      <c r="E299" s="301"/>
      <c r="F299" s="383"/>
      <c r="G299" s="381"/>
      <c r="H299" s="305"/>
      <c r="I299" s="476" t="s">
        <v>1159</v>
      </c>
      <c r="J299" s="295"/>
      <c r="K299" s="295"/>
      <c r="L299" s="295"/>
      <c r="M299" s="295"/>
      <c r="N299" s="296"/>
      <c r="O299" s="275"/>
      <c r="P299" s="275"/>
      <c r="Q299" s="275"/>
      <c r="R299" s="275"/>
      <c r="S299" s="275"/>
      <c r="T299" s="275"/>
      <c r="U299" s="275"/>
      <c r="V299" s="275"/>
      <c r="W299" s="275"/>
      <c r="X299" s="275"/>
      <c r="Y299" s="275"/>
      <c r="Z299" s="275"/>
      <c r="AA299" s="275"/>
      <c r="AB299" s="275"/>
      <c r="AC299" s="275"/>
      <c r="AD299" s="275"/>
      <c r="AE299" s="275"/>
      <c r="AF299" s="275"/>
      <c r="AG299" s="275"/>
      <c r="AH299" s="275"/>
      <c r="AI299" s="275"/>
      <c r="AJ299" s="275"/>
    </row>
    <row r="300" ht="18.75" customHeight="1">
      <c r="A300" s="287" t="s">
        <v>634</v>
      </c>
      <c r="B300" s="333" t="s">
        <v>1101</v>
      </c>
      <c r="C300" s="366" t="s">
        <v>1108</v>
      </c>
      <c r="D300" s="301" t="s">
        <v>1160</v>
      </c>
      <c r="E300" s="301"/>
      <c r="F300" s="383"/>
      <c r="G300" s="381"/>
      <c r="H300" s="305"/>
      <c r="I300" s="476" t="s">
        <v>1161</v>
      </c>
      <c r="J300" s="295"/>
      <c r="K300" s="295"/>
      <c r="L300" s="295"/>
      <c r="M300" s="295"/>
      <c r="N300" s="296"/>
      <c r="O300" s="275"/>
      <c r="P300" s="275"/>
      <c r="Q300" s="275"/>
      <c r="R300" s="275"/>
      <c r="S300" s="275"/>
      <c r="T300" s="275"/>
      <c r="U300" s="275"/>
      <c r="V300" s="275"/>
      <c r="W300" s="275"/>
      <c r="X300" s="275"/>
      <c r="Y300" s="275"/>
      <c r="Z300" s="275"/>
      <c r="AA300" s="275"/>
      <c r="AB300" s="275"/>
      <c r="AC300" s="275"/>
      <c r="AD300" s="275"/>
      <c r="AE300" s="275"/>
      <c r="AF300" s="275"/>
      <c r="AG300" s="275"/>
      <c r="AH300" s="275"/>
      <c r="AI300" s="275"/>
      <c r="AJ300" s="275"/>
    </row>
    <row r="301" ht="18.75" customHeight="1">
      <c r="A301" s="287" t="s">
        <v>634</v>
      </c>
      <c r="B301" s="333" t="s">
        <v>1101</v>
      </c>
      <c r="C301" s="366" t="s">
        <v>1108</v>
      </c>
      <c r="D301" s="301" t="s">
        <v>1162</v>
      </c>
      <c r="E301" s="301"/>
      <c r="F301" s="305"/>
      <c r="G301" s="381"/>
      <c r="H301" s="383"/>
      <c r="I301" s="306" t="s">
        <v>1163</v>
      </c>
      <c r="J301" s="295"/>
      <c r="K301" s="295"/>
      <c r="L301" s="295"/>
      <c r="M301" s="295"/>
      <c r="N301" s="296"/>
      <c r="O301" s="275"/>
      <c r="P301" s="275"/>
      <c r="Q301" s="275"/>
      <c r="R301" s="275"/>
      <c r="S301" s="275"/>
      <c r="T301" s="275"/>
      <c r="U301" s="275"/>
      <c r="V301" s="275"/>
      <c r="W301" s="275"/>
      <c r="X301" s="275"/>
      <c r="Y301" s="275"/>
      <c r="Z301" s="275"/>
      <c r="AA301" s="275"/>
      <c r="AB301" s="275"/>
      <c r="AC301" s="275"/>
      <c r="AD301" s="275"/>
      <c r="AE301" s="275"/>
      <c r="AF301" s="275"/>
      <c r="AG301" s="275"/>
      <c r="AH301" s="275"/>
      <c r="AI301" s="275"/>
      <c r="AJ301" s="275"/>
    </row>
    <row r="302" ht="17.25" customHeight="1">
      <c r="A302" s="287" t="s">
        <v>634</v>
      </c>
      <c r="B302" s="333" t="s">
        <v>1101</v>
      </c>
      <c r="C302" s="366" t="s">
        <v>1108</v>
      </c>
      <c r="D302" s="301" t="s">
        <v>1164</v>
      </c>
      <c r="E302" s="301"/>
      <c r="F302" s="305"/>
      <c r="G302" s="381"/>
      <c r="H302" s="383"/>
      <c r="I302" s="476" t="s">
        <v>1165</v>
      </c>
      <c r="J302" s="295"/>
      <c r="K302" s="295"/>
      <c r="L302" s="295"/>
      <c r="M302" s="295"/>
      <c r="N302" s="296"/>
      <c r="O302" s="275"/>
      <c r="P302" s="275"/>
      <c r="Q302" s="275"/>
      <c r="R302" s="275"/>
      <c r="S302" s="275"/>
      <c r="T302" s="275"/>
      <c r="U302" s="275"/>
      <c r="V302" s="275"/>
      <c r="W302" s="275"/>
      <c r="X302" s="275"/>
      <c r="Y302" s="275"/>
      <c r="Z302" s="275"/>
      <c r="AA302" s="275"/>
      <c r="AB302" s="275"/>
      <c r="AC302" s="275"/>
      <c r="AD302" s="275"/>
      <c r="AE302" s="275"/>
      <c r="AF302" s="275"/>
      <c r="AG302" s="275"/>
      <c r="AH302" s="275"/>
      <c r="AI302" s="275"/>
      <c r="AJ302" s="275"/>
    </row>
    <row r="303" ht="18.75" customHeight="1">
      <c r="A303" s="287" t="s">
        <v>716</v>
      </c>
      <c r="B303" s="333" t="s">
        <v>1101</v>
      </c>
      <c r="C303" s="366" t="s">
        <v>1108</v>
      </c>
      <c r="D303" s="301" t="s">
        <v>1166</v>
      </c>
      <c r="E303" s="333" t="s">
        <v>1167</v>
      </c>
      <c r="F303" s="369">
        <f>F297-H299-H300+F301</f>
        <v>0</v>
      </c>
      <c r="G303" s="381"/>
      <c r="H303" s="383"/>
      <c r="I303" s="476" t="s">
        <v>1168</v>
      </c>
      <c r="J303" s="295"/>
      <c r="K303" s="295"/>
      <c r="L303" s="295"/>
      <c r="M303" s="295"/>
      <c r="N303" s="296"/>
      <c r="O303" s="275"/>
      <c r="P303" s="275"/>
      <c r="Q303" s="275"/>
      <c r="R303" s="275"/>
      <c r="S303" s="275"/>
      <c r="T303" s="275"/>
      <c r="U303" s="275"/>
      <c r="V303" s="275"/>
      <c r="W303" s="275"/>
      <c r="X303" s="275"/>
      <c r="Y303" s="275"/>
      <c r="Z303" s="275"/>
      <c r="AA303" s="275"/>
      <c r="AB303" s="275"/>
      <c r="AC303" s="275"/>
      <c r="AD303" s="275"/>
      <c r="AE303" s="275"/>
      <c r="AF303" s="275"/>
      <c r="AG303" s="275"/>
      <c r="AH303" s="275"/>
      <c r="AI303" s="275"/>
      <c r="AJ303" s="275"/>
    </row>
    <row r="304" ht="17.25" customHeight="1">
      <c r="A304" s="287" t="s">
        <v>716</v>
      </c>
      <c r="B304" s="333" t="s">
        <v>1101</v>
      </c>
      <c r="C304" s="366" t="s">
        <v>1108</v>
      </c>
      <c r="D304" s="301" t="s">
        <v>1169</v>
      </c>
      <c r="E304" s="333" t="s">
        <v>718</v>
      </c>
      <c r="F304" s="383"/>
      <c r="G304" s="381"/>
      <c r="H304" s="369">
        <f>H298-F302</f>
        <v>0</v>
      </c>
      <c r="I304" s="476" t="s">
        <v>1170</v>
      </c>
      <c r="J304" s="295"/>
      <c r="K304" s="295"/>
      <c r="L304" s="295"/>
      <c r="M304" s="295"/>
      <c r="N304" s="296"/>
      <c r="O304" s="275"/>
      <c r="P304" s="275"/>
      <c r="Q304" s="275"/>
      <c r="R304" s="275"/>
      <c r="S304" s="275"/>
      <c r="T304" s="275"/>
      <c r="U304" s="275"/>
      <c r="V304" s="275"/>
      <c r="W304" s="275"/>
      <c r="X304" s="275"/>
      <c r="Y304" s="275"/>
      <c r="Z304" s="275"/>
      <c r="AA304" s="275"/>
      <c r="AB304" s="275"/>
      <c r="AC304" s="275"/>
      <c r="AD304" s="275"/>
      <c r="AE304" s="275"/>
      <c r="AF304" s="275"/>
      <c r="AG304" s="275"/>
      <c r="AH304" s="275"/>
      <c r="AI304" s="275"/>
      <c r="AJ304" s="275"/>
    </row>
    <row r="305" ht="18.75" customHeight="1">
      <c r="A305" s="287" t="s">
        <v>634</v>
      </c>
      <c r="B305" s="333" t="s">
        <v>1101</v>
      </c>
      <c r="C305" s="366" t="s">
        <v>1108</v>
      </c>
      <c r="D305" s="301" t="s">
        <v>1171</v>
      </c>
      <c r="E305" s="301"/>
      <c r="F305" s="383"/>
      <c r="G305" s="381"/>
      <c r="H305" s="437"/>
      <c r="I305" s="476" t="s">
        <v>1172</v>
      </c>
      <c r="J305" s="295"/>
      <c r="K305" s="295"/>
      <c r="L305" s="295"/>
      <c r="M305" s="295"/>
      <c r="N305" s="296"/>
      <c r="O305" s="275"/>
      <c r="P305" s="275"/>
      <c r="Q305" s="275"/>
      <c r="R305" s="275"/>
      <c r="S305" s="275"/>
      <c r="T305" s="275"/>
      <c r="U305" s="275"/>
      <c r="V305" s="275"/>
      <c r="W305" s="275"/>
      <c r="X305" s="275"/>
      <c r="Y305" s="275"/>
      <c r="Z305" s="275"/>
      <c r="AA305" s="275"/>
      <c r="AB305" s="275"/>
      <c r="AC305" s="275"/>
      <c r="AD305" s="275"/>
      <c r="AE305" s="275"/>
      <c r="AF305" s="275"/>
      <c r="AG305" s="275"/>
      <c r="AH305" s="275"/>
      <c r="AI305" s="275"/>
      <c r="AJ305" s="275"/>
    </row>
    <row r="306" ht="18.75" customHeight="1">
      <c r="A306" s="287" t="s">
        <v>634</v>
      </c>
      <c r="B306" s="401" t="s">
        <v>1173</v>
      </c>
      <c r="C306" s="316" t="s">
        <v>1174</v>
      </c>
      <c r="D306" s="316" t="s">
        <v>1174</v>
      </c>
      <c r="E306" s="316"/>
      <c r="F306" s="403"/>
      <c r="G306" s="458"/>
      <c r="H306" s="499"/>
      <c r="I306" s="329" t="s">
        <v>1175</v>
      </c>
      <c r="J306" s="295"/>
      <c r="K306" s="295"/>
      <c r="L306" s="295"/>
      <c r="M306" s="295"/>
      <c r="N306" s="296"/>
      <c r="O306" s="275"/>
      <c r="P306" s="275"/>
      <c r="Q306" s="275"/>
      <c r="R306" s="275"/>
      <c r="S306" s="275"/>
      <c r="T306" s="275"/>
      <c r="U306" s="275"/>
      <c r="V306" s="275"/>
      <c r="W306" s="275"/>
      <c r="X306" s="275"/>
      <c r="Y306" s="275"/>
      <c r="Z306" s="275"/>
      <c r="AA306" s="275"/>
      <c r="AB306" s="275"/>
      <c r="AC306" s="275"/>
      <c r="AD306" s="275"/>
      <c r="AE306" s="275"/>
      <c r="AF306" s="275"/>
      <c r="AG306" s="275"/>
      <c r="AH306" s="275"/>
      <c r="AI306" s="275"/>
      <c r="AJ306" s="275"/>
    </row>
    <row r="307" ht="18.0" customHeight="1">
      <c r="A307" s="287" t="s">
        <v>634</v>
      </c>
      <c r="B307" s="333" t="s">
        <v>1173</v>
      </c>
      <c r="C307" s="301" t="s">
        <v>1174</v>
      </c>
      <c r="D307" s="301" t="s">
        <v>1174</v>
      </c>
      <c r="E307" s="301" t="s">
        <v>647</v>
      </c>
      <c r="F307" s="305"/>
      <c r="G307" s="381"/>
      <c r="H307" s="437"/>
      <c r="I307" s="476" t="s">
        <v>1176</v>
      </c>
      <c r="J307" s="295"/>
      <c r="K307" s="295"/>
      <c r="L307" s="295"/>
      <c r="M307" s="295"/>
      <c r="N307" s="296"/>
      <c r="O307" s="275"/>
      <c r="P307" s="275"/>
      <c r="Q307" s="275"/>
      <c r="R307" s="275"/>
      <c r="S307" s="275"/>
      <c r="T307" s="275"/>
      <c r="U307" s="275"/>
      <c r="V307" s="275"/>
      <c r="W307" s="275"/>
      <c r="X307" s="275"/>
      <c r="Y307" s="275"/>
      <c r="Z307" s="275"/>
      <c r="AA307" s="275"/>
      <c r="AB307" s="275"/>
      <c r="AC307" s="275"/>
      <c r="AD307" s="275"/>
      <c r="AE307" s="275"/>
      <c r="AF307" s="275"/>
      <c r="AG307" s="275"/>
      <c r="AH307" s="275"/>
      <c r="AI307" s="275"/>
      <c r="AJ307" s="275"/>
    </row>
    <row r="308">
      <c r="A308" s="287" t="s">
        <v>634</v>
      </c>
      <c r="B308" s="333" t="s">
        <v>1173</v>
      </c>
      <c r="C308" s="301" t="s">
        <v>1174</v>
      </c>
      <c r="D308" s="301" t="s">
        <v>1174</v>
      </c>
      <c r="E308" s="301" t="s">
        <v>647</v>
      </c>
      <c r="F308" s="305"/>
      <c r="G308" s="381"/>
      <c r="H308" s="437"/>
      <c r="I308" s="476" t="s">
        <v>1177</v>
      </c>
      <c r="J308" s="295"/>
      <c r="K308" s="295"/>
      <c r="L308" s="295"/>
      <c r="M308" s="295"/>
      <c r="N308" s="296"/>
      <c r="O308" s="275"/>
      <c r="P308" s="275"/>
      <c r="Q308" s="275"/>
      <c r="R308" s="275"/>
      <c r="S308" s="275"/>
      <c r="T308" s="275"/>
      <c r="U308" s="275"/>
      <c r="V308" s="275"/>
      <c r="W308" s="275"/>
      <c r="X308" s="275"/>
      <c r="Y308" s="275"/>
      <c r="Z308" s="275"/>
      <c r="AA308" s="275"/>
      <c r="AB308" s="275"/>
      <c r="AC308" s="275"/>
      <c r="AD308" s="275"/>
      <c r="AE308" s="275"/>
      <c r="AF308" s="275"/>
      <c r="AG308" s="275"/>
      <c r="AH308" s="275"/>
      <c r="AI308" s="275"/>
      <c r="AJ308" s="275"/>
    </row>
    <row r="309">
      <c r="A309" s="287" t="s">
        <v>634</v>
      </c>
      <c r="B309" s="333" t="s">
        <v>1173</v>
      </c>
      <c r="C309" s="301" t="s">
        <v>1174</v>
      </c>
      <c r="D309" s="301" t="s">
        <v>1174</v>
      </c>
      <c r="E309" s="301" t="s">
        <v>647</v>
      </c>
      <c r="F309" s="305"/>
      <c r="G309" s="381"/>
      <c r="H309" s="437"/>
      <c r="I309" s="476" t="s">
        <v>1178</v>
      </c>
      <c r="J309" s="295"/>
      <c r="K309" s="295"/>
      <c r="L309" s="295"/>
      <c r="M309" s="295"/>
      <c r="N309" s="296"/>
      <c r="O309" s="275"/>
      <c r="P309" s="275"/>
      <c r="Q309" s="275"/>
      <c r="R309" s="275"/>
      <c r="S309" s="275"/>
      <c r="T309" s="275"/>
      <c r="U309" s="275"/>
      <c r="V309" s="275"/>
      <c r="W309" s="275"/>
      <c r="X309" s="275"/>
      <c r="Y309" s="275"/>
      <c r="Z309" s="275"/>
      <c r="AA309" s="275"/>
      <c r="AB309" s="275"/>
      <c r="AC309" s="275"/>
      <c r="AD309" s="275"/>
      <c r="AE309" s="275"/>
      <c r="AF309" s="275"/>
      <c r="AG309" s="275"/>
      <c r="AH309" s="275"/>
      <c r="AI309" s="275"/>
      <c r="AJ309" s="275"/>
    </row>
    <row r="310">
      <c r="A310" s="287" t="s">
        <v>634</v>
      </c>
      <c r="B310" s="333" t="s">
        <v>1173</v>
      </c>
      <c r="C310" s="301" t="s">
        <v>1174</v>
      </c>
      <c r="D310" s="301" t="s">
        <v>1174</v>
      </c>
      <c r="E310" s="301" t="s">
        <v>647</v>
      </c>
      <c r="F310" s="305"/>
      <c r="G310" s="381"/>
      <c r="H310" s="437"/>
      <c r="I310" s="311" t="s">
        <v>1179</v>
      </c>
      <c r="J310" s="312"/>
      <c r="K310" s="312"/>
      <c r="L310" s="312"/>
      <c r="M310" s="312"/>
      <c r="N310" s="313"/>
      <c r="O310" s="275"/>
      <c r="P310" s="275"/>
      <c r="Q310" s="275"/>
      <c r="R310" s="275"/>
      <c r="S310" s="275"/>
      <c r="T310" s="275"/>
      <c r="U310" s="275"/>
      <c r="V310" s="275"/>
      <c r="W310" s="275"/>
      <c r="X310" s="275"/>
      <c r="Y310" s="275"/>
      <c r="Z310" s="275"/>
      <c r="AA310" s="275"/>
      <c r="AB310" s="275"/>
      <c r="AC310" s="275"/>
      <c r="AD310" s="275"/>
      <c r="AE310" s="275"/>
      <c r="AF310" s="275"/>
      <c r="AG310" s="275"/>
      <c r="AH310" s="275"/>
      <c r="AI310" s="275"/>
      <c r="AJ310" s="275"/>
    </row>
    <row r="311">
      <c r="A311" s="287" t="s">
        <v>634</v>
      </c>
      <c r="B311" s="333" t="s">
        <v>1173</v>
      </c>
      <c r="C311" s="301" t="s">
        <v>1174</v>
      </c>
      <c r="D311" s="301" t="s">
        <v>1174</v>
      </c>
      <c r="E311" s="301" t="s">
        <v>647</v>
      </c>
      <c r="F311" s="305"/>
      <c r="G311" s="381"/>
      <c r="H311" s="437"/>
      <c r="I311" s="311" t="s">
        <v>1178</v>
      </c>
      <c r="J311" s="312"/>
      <c r="K311" s="312"/>
      <c r="L311" s="312"/>
      <c r="M311" s="312"/>
      <c r="N311" s="313"/>
      <c r="O311" s="275"/>
      <c r="P311" s="275"/>
      <c r="Q311" s="275"/>
      <c r="R311" s="275"/>
      <c r="S311" s="275"/>
      <c r="T311" s="275"/>
      <c r="U311" s="275"/>
      <c r="V311" s="275"/>
      <c r="W311" s="275"/>
      <c r="X311" s="275"/>
      <c r="Y311" s="275"/>
      <c r="Z311" s="275"/>
      <c r="AA311" s="275"/>
      <c r="AB311" s="275"/>
      <c r="AC311" s="275"/>
      <c r="AD311" s="275"/>
      <c r="AE311" s="275"/>
      <c r="AF311" s="275"/>
      <c r="AG311" s="275"/>
      <c r="AH311" s="275"/>
      <c r="AI311" s="275"/>
      <c r="AJ311" s="275"/>
    </row>
    <row r="312">
      <c r="A312" s="287" t="s">
        <v>634</v>
      </c>
      <c r="B312" s="333" t="s">
        <v>1173</v>
      </c>
      <c r="C312" s="301" t="s">
        <v>1174</v>
      </c>
      <c r="D312" s="301" t="s">
        <v>1174</v>
      </c>
      <c r="E312" s="301" t="s">
        <v>647</v>
      </c>
      <c r="F312" s="305"/>
      <c r="G312" s="381"/>
      <c r="H312" s="437"/>
      <c r="I312" s="311" t="s">
        <v>1179</v>
      </c>
      <c r="J312" s="312"/>
      <c r="K312" s="312"/>
      <c r="L312" s="312"/>
      <c r="M312" s="312"/>
      <c r="N312" s="313"/>
      <c r="O312" s="275"/>
      <c r="P312" s="275"/>
      <c r="Q312" s="275"/>
      <c r="R312" s="275"/>
      <c r="S312" s="275"/>
      <c r="T312" s="275"/>
      <c r="U312" s="275"/>
      <c r="V312" s="275"/>
      <c r="W312" s="275"/>
      <c r="X312" s="275"/>
      <c r="Y312" s="275"/>
      <c r="Z312" s="275"/>
      <c r="AA312" s="275"/>
      <c r="AB312" s="275"/>
      <c r="AC312" s="275"/>
      <c r="AD312" s="275"/>
      <c r="AE312" s="275"/>
      <c r="AF312" s="275"/>
      <c r="AG312" s="275"/>
      <c r="AH312" s="275"/>
      <c r="AI312" s="275"/>
      <c r="AJ312" s="275"/>
    </row>
    <row r="313" ht="19.5" customHeight="1">
      <c r="A313" s="287" t="s">
        <v>634</v>
      </c>
      <c r="B313" s="333" t="s">
        <v>1173</v>
      </c>
      <c r="C313" s="301" t="s">
        <v>1174</v>
      </c>
      <c r="D313" s="301" t="s">
        <v>1180</v>
      </c>
      <c r="E313" s="301" t="s">
        <v>647</v>
      </c>
      <c r="F313" s="305"/>
      <c r="G313" s="381"/>
      <c r="H313" s="437"/>
      <c r="I313" s="476" t="s">
        <v>1181</v>
      </c>
      <c r="J313" s="295"/>
      <c r="K313" s="295"/>
      <c r="L313" s="295"/>
      <c r="M313" s="295"/>
      <c r="N313" s="296"/>
      <c r="O313" s="275"/>
      <c r="P313" s="275"/>
      <c r="Q313" s="275"/>
      <c r="R313" s="275"/>
      <c r="S313" s="275"/>
      <c r="T313" s="275"/>
      <c r="U313" s="275"/>
      <c r="V313" s="275"/>
      <c r="W313" s="275"/>
      <c r="X313" s="275"/>
      <c r="Y313" s="275"/>
      <c r="Z313" s="275"/>
      <c r="AA313" s="275"/>
      <c r="AB313" s="275"/>
      <c r="AC313" s="275"/>
      <c r="AD313" s="275"/>
      <c r="AE313" s="275"/>
      <c r="AF313" s="275"/>
      <c r="AG313" s="275"/>
      <c r="AH313" s="275"/>
      <c r="AI313" s="275"/>
      <c r="AJ313" s="275"/>
    </row>
    <row r="314">
      <c r="A314" s="287" t="s">
        <v>634</v>
      </c>
      <c r="B314" s="333" t="s">
        <v>1173</v>
      </c>
      <c r="C314" s="301" t="s">
        <v>1174</v>
      </c>
      <c r="D314" s="301" t="s">
        <v>1182</v>
      </c>
      <c r="E314" s="301" t="s">
        <v>647</v>
      </c>
      <c r="F314" s="305"/>
      <c r="G314" s="381"/>
      <c r="H314" s="437"/>
      <c r="I314" s="476" t="s">
        <v>1183</v>
      </c>
      <c r="J314" s="295"/>
      <c r="K314" s="295"/>
      <c r="L314" s="295"/>
      <c r="M314" s="295"/>
      <c r="N314" s="296"/>
      <c r="O314" s="275"/>
      <c r="P314" s="275"/>
      <c r="Q314" s="275"/>
      <c r="R314" s="275"/>
      <c r="S314" s="275"/>
      <c r="T314" s="275"/>
      <c r="U314" s="275"/>
      <c r="V314" s="275"/>
      <c r="W314" s="275"/>
      <c r="X314" s="275"/>
      <c r="Y314" s="275"/>
      <c r="Z314" s="275"/>
      <c r="AA314" s="275"/>
      <c r="AB314" s="275"/>
      <c r="AC314" s="275"/>
      <c r="AD314" s="275"/>
      <c r="AE314" s="275"/>
      <c r="AF314" s="275"/>
      <c r="AG314" s="275"/>
      <c r="AH314" s="275"/>
      <c r="AI314" s="275"/>
      <c r="AJ314" s="275"/>
    </row>
    <row r="315">
      <c r="A315" s="287" t="s">
        <v>634</v>
      </c>
      <c r="B315" s="333" t="s">
        <v>1173</v>
      </c>
      <c r="C315" s="301" t="s">
        <v>1174</v>
      </c>
      <c r="D315" s="301" t="s">
        <v>1184</v>
      </c>
      <c r="E315" s="301" t="s">
        <v>647</v>
      </c>
      <c r="F315" s="305"/>
      <c r="G315" s="381"/>
      <c r="H315" s="437"/>
      <c r="I315" s="476" t="s">
        <v>1185</v>
      </c>
      <c r="J315" s="295"/>
      <c r="K315" s="295"/>
      <c r="L315" s="295"/>
      <c r="M315" s="295"/>
      <c r="N315" s="296"/>
      <c r="O315" s="275"/>
      <c r="P315" s="275"/>
      <c r="Q315" s="275"/>
      <c r="R315" s="275"/>
      <c r="S315" s="275"/>
      <c r="T315" s="275"/>
      <c r="U315" s="275"/>
      <c r="V315" s="275"/>
      <c r="W315" s="275"/>
      <c r="X315" s="275"/>
      <c r="Y315" s="275"/>
      <c r="Z315" s="275"/>
      <c r="AA315" s="275"/>
      <c r="AB315" s="275"/>
      <c r="AC315" s="275"/>
      <c r="AD315" s="275"/>
      <c r="AE315" s="275"/>
      <c r="AF315" s="275"/>
      <c r="AG315" s="275"/>
      <c r="AH315" s="275"/>
      <c r="AI315" s="275"/>
      <c r="AJ315" s="275"/>
    </row>
    <row r="316">
      <c r="A316" s="287" t="s">
        <v>634</v>
      </c>
      <c r="B316" s="333" t="s">
        <v>1173</v>
      </c>
      <c r="C316" s="301" t="s">
        <v>1174</v>
      </c>
      <c r="D316" s="301" t="s">
        <v>1186</v>
      </c>
      <c r="E316" s="301" t="s">
        <v>647</v>
      </c>
      <c r="F316" s="305"/>
      <c r="G316" s="381"/>
      <c r="H316" s="437"/>
      <c r="I316" s="476" t="s">
        <v>1187</v>
      </c>
      <c r="J316" s="295"/>
      <c r="K316" s="295"/>
      <c r="L316" s="295"/>
      <c r="M316" s="295"/>
      <c r="N316" s="296"/>
      <c r="O316" s="275"/>
      <c r="P316" s="275"/>
      <c r="Q316" s="275"/>
      <c r="R316" s="275"/>
      <c r="S316" s="275"/>
      <c r="T316" s="275"/>
      <c r="U316" s="275"/>
      <c r="V316" s="275"/>
      <c r="W316" s="275"/>
      <c r="X316" s="275"/>
      <c r="Y316" s="275"/>
      <c r="Z316" s="275"/>
      <c r="AA316" s="275"/>
      <c r="AB316" s="275"/>
      <c r="AC316" s="275"/>
      <c r="AD316" s="275"/>
      <c r="AE316" s="275"/>
      <c r="AF316" s="275"/>
      <c r="AG316" s="275"/>
      <c r="AH316" s="275"/>
      <c r="AI316" s="275"/>
      <c r="AJ316" s="275"/>
    </row>
    <row r="317">
      <c r="A317" s="287" t="s">
        <v>634</v>
      </c>
      <c r="B317" s="333" t="s">
        <v>1173</v>
      </c>
      <c r="C317" s="301" t="s">
        <v>1174</v>
      </c>
      <c r="D317" s="301" t="s">
        <v>1188</v>
      </c>
      <c r="E317" s="301" t="s">
        <v>647</v>
      </c>
      <c r="F317" s="305"/>
      <c r="G317" s="381"/>
      <c r="H317" s="437"/>
      <c r="I317" s="476" t="s">
        <v>1189</v>
      </c>
      <c r="J317" s="295"/>
      <c r="K317" s="295"/>
      <c r="L317" s="295"/>
      <c r="M317" s="295"/>
      <c r="N317" s="296"/>
      <c r="O317" s="275"/>
      <c r="P317" s="275"/>
      <c r="Q317" s="275"/>
      <c r="R317" s="275"/>
      <c r="S317" s="275"/>
      <c r="T317" s="275"/>
      <c r="U317" s="275"/>
      <c r="V317" s="275"/>
      <c r="W317" s="275"/>
      <c r="X317" s="275"/>
      <c r="Y317" s="275"/>
      <c r="Z317" s="275"/>
      <c r="AA317" s="275"/>
      <c r="AB317" s="275"/>
      <c r="AC317" s="275"/>
      <c r="AD317" s="275"/>
      <c r="AE317" s="275"/>
      <c r="AF317" s="275"/>
      <c r="AG317" s="275"/>
      <c r="AH317" s="275"/>
      <c r="AI317" s="275"/>
      <c r="AJ317" s="275"/>
    </row>
    <row r="318">
      <c r="A318" s="287" t="s">
        <v>634</v>
      </c>
      <c r="B318" s="333" t="s">
        <v>1173</v>
      </c>
      <c r="C318" s="301" t="s">
        <v>1174</v>
      </c>
      <c r="D318" s="301" t="s">
        <v>1190</v>
      </c>
      <c r="E318" s="301" t="s">
        <v>647</v>
      </c>
      <c r="F318" s="305"/>
      <c r="G318" s="381"/>
      <c r="H318" s="437"/>
      <c r="I318" s="476" t="s">
        <v>1191</v>
      </c>
      <c r="J318" s="295"/>
      <c r="K318" s="295"/>
      <c r="L318" s="295"/>
      <c r="M318" s="295"/>
      <c r="N318" s="296"/>
      <c r="O318" s="275"/>
      <c r="P318" s="275"/>
      <c r="Q318" s="275"/>
      <c r="R318" s="275"/>
      <c r="S318" s="275"/>
      <c r="T318" s="275"/>
      <c r="U318" s="275"/>
      <c r="V318" s="275"/>
      <c r="W318" s="275"/>
      <c r="X318" s="275"/>
      <c r="Y318" s="275"/>
      <c r="Z318" s="275"/>
      <c r="AA318" s="275"/>
      <c r="AB318" s="275"/>
      <c r="AC318" s="275"/>
      <c r="AD318" s="275"/>
      <c r="AE318" s="275"/>
      <c r="AF318" s="275"/>
      <c r="AG318" s="275"/>
      <c r="AH318" s="275"/>
      <c r="AI318" s="275"/>
      <c r="AJ318" s="275"/>
    </row>
    <row r="319">
      <c r="A319" s="287" t="s">
        <v>634</v>
      </c>
      <c r="B319" s="333" t="s">
        <v>1173</v>
      </c>
      <c r="C319" s="301" t="s">
        <v>1174</v>
      </c>
      <c r="D319" s="301" t="s">
        <v>1192</v>
      </c>
      <c r="E319" s="301" t="s">
        <v>647</v>
      </c>
      <c r="F319" s="305"/>
      <c r="G319" s="381"/>
      <c r="H319" s="437"/>
      <c r="I319" s="476" t="s">
        <v>1193</v>
      </c>
      <c r="J319" s="295"/>
      <c r="K319" s="295"/>
      <c r="L319" s="295"/>
      <c r="M319" s="295"/>
      <c r="N319" s="296"/>
      <c r="O319" s="275"/>
      <c r="P319" s="275"/>
      <c r="Q319" s="275"/>
      <c r="R319" s="275"/>
      <c r="S319" s="275"/>
      <c r="T319" s="275"/>
      <c r="U319" s="275"/>
      <c r="V319" s="275"/>
      <c r="W319" s="275"/>
      <c r="X319" s="275"/>
      <c r="Y319" s="275"/>
      <c r="Z319" s="275"/>
      <c r="AA319" s="275"/>
      <c r="AB319" s="275"/>
      <c r="AC319" s="275"/>
      <c r="AD319" s="275"/>
      <c r="AE319" s="275"/>
      <c r="AF319" s="275"/>
      <c r="AG319" s="275"/>
      <c r="AH319" s="275"/>
      <c r="AI319" s="275"/>
      <c r="AJ319" s="275"/>
    </row>
    <row r="320">
      <c r="A320" s="287" t="s">
        <v>634</v>
      </c>
      <c r="B320" s="333" t="s">
        <v>1173</v>
      </c>
      <c r="C320" s="301" t="s">
        <v>1174</v>
      </c>
      <c r="D320" s="301" t="s">
        <v>1194</v>
      </c>
      <c r="E320" s="301" t="s">
        <v>647</v>
      </c>
      <c r="F320" s="305"/>
      <c r="G320" s="381"/>
      <c r="H320" s="437"/>
      <c r="I320" s="476" t="s">
        <v>1195</v>
      </c>
      <c r="J320" s="295"/>
      <c r="K320" s="295"/>
      <c r="L320" s="295"/>
      <c r="M320" s="295"/>
      <c r="N320" s="296"/>
      <c r="O320" s="275"/>
      <c r="P320" s="275"/>
      <c r="Q320" s="275"/>
      <c r="R320" s="275"/>
      <c r="S320" s="275"/>
      <c r="T320" s="275"/>
      <c r="U320" s="275"/>
      <c r="V320" s="275"/>
      <c r="W320" s="275"/>
      <c r="X320" s="275"/>
      <c r="Y320" s="275"/>
      <c r="Z320" s="275"/>
      <c r="AA320" s="275"/>
      <c r="AB320" s="275"/>
      <c r="AC320" s="275"/>
      <c r="AD320" s="275"/>
      <c r="AE320" s="275"/>
      <c r="AF320" s="275"/>
      <c r="AG320" s="275"/>
      <c r="AH320" s="275"/>
      <c r="AI320" s="275"/>
      <c r="AJ320" s="275"/>
    </row>
    <row r="321">
      <c r="A321" s="287" t="s">
        <v>634</v>
      </c>
      <c r="B321" s="333" t="s">
        <v>1173</v>
      </c>
      <c r="C321" s="301" t="s">
        <v>1174</v>
      </c>
      <c r="D321" s="301" t="s">
        <v>1196</v>
      </c>
      <c r="E321" s="301" t="s">
        <v>647</v>
      </c>
      <c r="F321" s="305"/>
      <c r="G321" s="381"/>
      <c r="H321" s="437"/>
      <c r="I321" s="476" t="s">
        <v>1197</v>
      </c>
      <c r="J321" s="295"/>
      <c r="K321" s="295"/>
      <c r="L321" s="295"/>
      <c r="M321" s="295"/>
      <c r="N321" s="296"/>
      <c r="O321" s="275"/>
      <c r="P321" s="275"/>
      <c r="Q321" s="275"/>
      <c r="R321" s="275"/>
      <c r="S321" s="275"/>
      <c r="T321" s="275"/>
      <c r="U321" s="275"/>
      <c r="V321" s="275"/>
      <c r="W321" s="275"/>
      <c r="X321" s="275"/>
      <c r="Y321" s="275"/>
      <c r="Z321" s="275"/>
      <c r="AA321" s="275"/>
      <c r="AB321" s="275"/>
      <c r="AC321" s="275"/>
      <c r="AD321" s="275"/>
      <c r="AE321" s="275"/>
      <c r="AF321" s="275"/>
      <c r="AG321" s="275"/>
      <c r="AH321" s="275"/>
      <c r="AI321" s="275"/>
      <c r="AJ321" s="275"/>
    </row>
    <row r="322">
      <c r="A322" s="287" t="s">
        <v>634</v>
      </c>
      <c r="B322" s="333" t="s">
        <v>1173</v>
      </c>
      <c r="C322" s="301" t="s">
        <v>1174</v>
      </c>
      <c r="D322" s="301" t="s">
        <v>1198</v>
      </c>
      <c r="E322" s="301" t="s">
        <v>647</v>
      </c>
      <c r="F322" s="305"/>
      <c r="G322" s="381"/>
      <c r="H322" s="437"/>
      <c r="I322" s="476" t="s">
        <v>1199</v>
      </c>
      <c r="J322" s="295"/>
      <c r="K322" s="295"/>
      <c r="L322" s="295"/>
      <c r="M322" s="295"/>
      <c r="N322" s="296"/>
      <c r="O322" s="275"/>
      <c r="P322" s="275"/>
      <c r="Q322" s="275"/>
      <c r="R322" s="275"/>
      <c r="S322" s="275"/>
      <c r="T322" s="275"/>
      <c r="U322" s="275"/>
      <c r="V322" s="275"/>
      <c r="W322" s="275"/>
      <c r="X322" s="275"/>
      <c r="Y322" s="275"/>
      <c r="Z322" s="275"/>
      <c r="AA322" s="275"/>
      <c r="AB322" s="275"/>
      <c r="AC322" s="275"/>
      <c r="AD322" s="275"/>
      <c r="AE322" s="275"/>
      <c r="AF322" s="275"/>
      <c r="AG322" s="275"/>
      <c r="AH322" s="275"/>
      <c r="AI322" s="275"/>
      <c r="AJ322" s="275"/>
    </row>
    <row r="323">
      <c r="A323" s="287" t="s">
        <v>634</v>
      </c>
      <c r="B323" s="333" t="s">
        <v>1173</v>
      </c>
      <c r="C323" s="301" t="s">
        <v>1174</v>
      </c>
      <c r="D323" s="301" t="s">
        <v>1200</v>
      </c>
      <c r="E323" s="301" t="s">
        <v>647</v>
      </c>
      <c r="F323" s="305"/>
      <c r="G323" s="381"/>
      <c r="H323" s="437"/>
      <c r="I323" s="476" t="s">
        <v>1201</v>
      </c>
      <c r="J323" s="295"/>
      <c r="K323" s="295"/>
      <c r="L323" s="295"/>
      <c r="M323" s="295"/>
      <c r="N323" s="296"/>
      <c r="O323" s="275"/>
      <c r="P323" s="275"/>
      <c r="Q323" s="275"/>
      <c r="R323" s="275"/>
      <c r="S323" s="275"/>
      <c r="T323" s="275"/>
      <c r="U323" s="275"/>
      <c r="V323" s="275"/>
      <c r="W323" s="275"/>
      <c r="X323" s="275"/>
      <c r="Y323" s="275"/>
      <c r="Z323" s="275"/>
      <c r="AA323" s="275"/>
      <c r="AB323" s="275"/>
      <c r="AC323" s="275"/>
      <c r="AD323" s="275"/>
      <c r="AE323" s="275"/>
      <c r="AF323" s="275"/>
      <c r="AG323" s="275"/>
      <c r="AH323" s="275"/>
      <c r="AI323" s="275"/>
      <c r="AJ323" s="275"/>
    </row>
    <row r="324">
      <c r="A324" s="287" t="s">
        <v>634</v>
      </c>
      <c r="B324" s="333" t="s">
        <v>1173</v>
      </c>
      <c r="C324" s="301" t="s">
        <v>1174</v>
      </c>
      <c r="D324" s="301" t="s">
        <v>1202</v>
      </c>
      <c r="E324" s="301" t="s">
        <v>647</v>
      </c>
      <c r="F324" s="305"/>
      <c r="G324" s="381"/>
      <c r="H324" s="437"/>
      <c r="I324" s="476" t="s">
        <v>1203</v>
      </c>
      <c r="J324" s="295"/>
      <c r="K324" s="295"/>
      <c r="L324" s="295"/>
      <c r="M324" s="295"/>
      <c r="N324" s="296"/>
      <c r="O324" s="275"/>
      <c r="P324" s="275"/>
      <c r="Q324" s="275"/>
      <c r="R324" s="275"/>
      <c r="S324" s="275"/>
      <c r="T324" s="275"/>
      <c r="U324" s="275"/>
      <c r="V324" s="275"/>
      <c r="W324" s="275"/>
      <c r="X324" s="275"/>
      <c r="Y324" s="275"/>
      <c r="Z324" s="275"/>
      <c r="AA324" s="275"/>
      <c r="AB324" s="275"/>
      <c r="AC324" s="275"/>
      <c r="AD324" s="275"/>
      <c r="AE324" s="275"/>
      <c r="AF324" s="275"/>
      <c r="AG324" s="275"/>
      <c r="AH324" s="275"/>
      <c r="AI324" s="275"/>
      <c r="AJ324" s="275"/>
    </row>
    <row r="325">
      <c r="A325" s="287" t="s">
        <v>634</v>
      </c>
      <c r="B325" s="333" t="s">
        <v>1173</v>
      </c>
      <c r="C325" s="301" t="s">
        <v>1174</v>
      </c>
      <c r="D325" s="301" t="s">
        <v>1204</v>
      </c>
      <c r="E325" s="301" t="s">
        <v>647</v>
      </c>
      <c r="F325" s="305"/>
      <c r="G325" s="381"/>
      <c r="H325" s="437"/>
      <c r="I325" s="476" t="s">
        <v>1205</v>
      </c>
      <c r="J325" s="295"/>
      <c r="K325" s="295"/>
      <c r="L325" s="295"/>
      <c r="M325" s="295"/>
      <c r="N325" s="296"/>
      <c r="O325" s="275"/>
      <c r="P325" s="275"/>
      <c r="Q325" s="275"/>
      <c r="R325" s="275"/>
      <c r="S325" s="275"/>
      <c r="T325" s="275"/>
      <c r="U325" s="275"/>
      <c r="V325" s="275"/>
      <c r="W325" s="275"/>
      <c r="X325" s="275"/>
      <c r="Y325" s="275"/>
      <c r="Z325" s="275"/>
      <c r="AA325" s="275"/>
      <c r="AB325" s="275"/>
      <c r="AC325" s="275"/>
      <c r="AD325" s="275"/>
      <c r="AE325" s="275"/>
      <c r="AF325" s="275"/>
      <c r="AG325" s="275"/>
      <c r="AH325" s="275"/>
      <c r="AI325" s="275"/>
      <c r="AJ325" s="275"/>
    </row>
    <row r="326">
      <c r="A326" s="287" t="s">
        <v>634</v>
      </c>
      <c r="B326" s="333" t="s">
        <v>1173</v>
      </c>
      <c r="C326" s="301" t="s">
        <v>1174</v>
      </c>
      <c r="D326" s="301" t="s">
        <v>1206</v>
      </c>
      <c r="E326" s="301" t="s">
        <v>647</v>
      </c>
      <c r="F326" s="305"/>
      <c r="G326" s="381"/>
      <c r="H326" s="437"/>
      <c r="I326" s="476" t="s">
        <v>1207</v>
      </c>
      <c r="J326" s="295"/>
      <c r="K326" s="295"/>
      <c r="L326" s="295"/>
      <c r="M326" s="295"/>
      <c r="N326" s="296"/>
      <c r="O326" s="275"/>
      <c r="P326" s="275"/>
      <c r="Q326" s="275"/>
      <c r="R326" s="275"/>
      <c r="S326" s="275"/>
      <c r="T326" s="275"/>
      <c r="U326" s="275"/>
      <c r="V326" s="275"/>
      <c r="W326" s="275"/>
      <c r="X326" s="275"/>
      <c r="Y326" s="275"/>
      <c r="Z326" s="275"/>
      <c r="AA326" s="275"/>
      <c r="AB326" s="275"/>
      <c r="AC326" s="275"/>
      <c r="AD326" s="275"/>
      <c r="AE326" s="275"/>
      <c r="AF326" s="275"/>
      <c r="AG326" s="275"/>
      <c r="AH326" s="275"/>
      <c r="AI326" s="275"/>
      <c r="AJ326" s="275"/>
    </row>
    <row r="327">
      <c r="A327" s="287" t="s">
        <v>634</v>
      </c>
      <c r="B327" s="333" t="s">
        <v>1173</v>
      </c>
      <c r="C327" s="301" t="s">
        <v>1174</v>
      </c>
      <c r="D327" s="301" t="s">
        <v>1208</v>
      </c>
      <c r="E327" s="301" t="s">
        <v>647</v>
      </c>
      <c r="F327" s="305"/>
      <c r="G327" s="381"/>
      <c r="H327" s="437"/>
      <c r="I327" s="476" t="s">
        <v>1209</v>
      </c>
      <c r="J327" s="295"/>
      <c r="K327" s="295"/>
      <c r="L327" s="295"/>
      <c r="M327" s="295"/>
      <c r="N327" s="296"/>
      <c r="O327" s="275"/>
      <c r="P327" s="275"/>
      <c r="Q327" s="275"/>
      <c r="R327" s="275"/>
      <c r="S327" s="275"/>
      <c r="T327" s="275"/>
      <c r="U327" s="275"/>
      <c r="V327" s="275"/>
      <c r="W327" s="275"/>
      <c r="X327" s="275"/>
      <c r="Y327" s="275"/>
      <c r="Z327" s="275"/>
      <c r="AA327" s="275"/>
      <c r="AB327" s="275"/>
      <c r="AC327" s="275"/>
      <c r="AD327" s="275"/>
      <c r="AE327" s="275"/>
      <c r="AF327" s="275"/>
      <c r="AG327" s="275"/>
      <c r="AH327" s="275"/>
      <c r="AI327" s="275"/>
      <c r="AJ327" s="275"/>
    </row>
    <row r="328">
      <c r="A328" s="287" t="s">
        <v>634</v>
      </c>
      <c r="B328" s="333" t="s">
        <v>1173</v>
      </c>
      <c r="C328" s="301" t="s">
        <v>1174</v>
      </c>
      <c r="D328" s="301" t="s">
        <v>1210</v>
      </c>
      <c r="E328" s="301" t="s">
        <v>647</v>
      </c>
      <c r="F328" s="305"/>
      <c r="G328" s="381"/>
      <c r="H328" s="437"/>
      <c r="I328" s="476" t="s">
        <v>1211</v>
      </c>
      <c r="J328" s="295"/>
      <c r="K328" s="295"/>
      <c r="L328" s="295"/>
      <c r="M328" s="295"/>
      <c r="N328" s="296"/>
      <c r="O328" s="275"/>
      <c r="P328" s="275"/>
      <c r="Q328" s="275"/>
      <c r="R328" s="275"/>
      <c r="S328" s="275"/>
      <c r="T328" s="275"/>
      <c r="U328" s="275"/>
      <c r="V328" s="275"/>
      <c r="W328" s="275"/>
      <c r="X328" s="275"/>
      <c r="Y328" s="275"/>
      <c r="Z328" s="275"/>
      <c r="AA328" s="275"/>
      <c r="AB328" s="275"/>
      <c r="AC328" s="275"/>
      <c r="AD328" s="275"/>
      <c r="AE328" s="275"/>
      <c r="AF328" s="275"/>
      <c r="AG328" s="275"/>
      <c r="AH328" s="275"/>
      <c r="AI328" s="275"/>
      <c r="AJ328" s="275"/>
    </row>
    <row r="329">
      <c r="A329" s="287" t="s">
        <v>634</v>
      </c>
      <c r="B329" s="333" t="s">
        <v>1173</v>
      </c>
      <c r="C329" s="301" t="s">
        <v>1174</v>
      </c>
      <c r="D329" s="301" t="s">
        <v>1212</v>
      </c>
      <c r="E329" s="301" t="s">
        <v>647</v>
      </c>
      <c r="F329" s="305"/>
      <c r="G329" s="381"/>
      <c r="H329" s="437"/>
      <c r="I329" s="476" t="s">
        <v>1213</v>
      </c>
      <c r="J329" s="295"/>
      <c r="K329" s="295"/>
      <c r="L329" s="295"/>
      <c r="M329" s="295"/>
      <c r="N329" s="296"/>
      <c r="O329" s="275"/>
      <c r="P329" s="275"/>
      <c r="Q329" s="275"/>
      <c r="R329" s="275"/>
      <c r="S329" s="275"/>
      <c r="T329" s="275"/>
      <c r="U329" s="275"/>
      <c r="V329" s="275"/>
      <c r="W329" s="275"/>
      <c r="X329" s="275"/>
      <c r="Y329" s="275"/>
      <c r="Z329" s="275"/>
      <c r="AA329" s="275"/>
      <c r="AB329" s="275"/>
      <c r="AC329" s="275"/>
      <c r="AD329" s="275"/>
      <c r="AE329" s="275"/>
      <c r="AF329" s="275"/>
      <c r="AG329" s="275"/>
      <c r="AH329" s="275"/>
      <c r="AI329" s="275"/>
      <c r="AJ329" s="275"/>
    </row>
    <row r="330">
      <c r="A330" s="287" t="s">
        <v>634</v>
      </c>
      <c r="B330" s="333" t="s">
        <v>1173</v>
      </c>
      <c r="C330" s="301" t="s">
        <v>1174</v>
      </c>
      <c r="D330" s="301" t="s">
        <v>1214</v>
      </c>
      <c r="E330" s="301" t="s">
        <v>647</v>
      </c>
      <c r="F330" s="305"/>
      <c r="G330" s="381"/>
      <c r="H330" s="437"/>
      <c r="I330" s="476" t="s">
        <v>1215</v>
      </c>
      <c r="J330" s="295"/>
      <c r="K330" s="295"/>
      <c r="L330" s="295"/>
      <c r="M330" s="295"/>
      <c r="N330" s="296"/>
      <c r="O330" s="275"/>
      <c r="P330" s="275"/>
      <c r="Q330" s="275"/>
      <c r="R330" s="275"/>
      <c r="S330" s="275"/>
      <c r="T330" s="275"/>
      <c r="U330" s="275"/>
      <c r="V330" s="275"/>
      <c r="W330" s="275"/>
      <c r="X330" s="275"/>
      <c r="Y330" s="275"/>
      <c r="Z330" s="275"/>
      <c r="AA330" s="275"/>
      <c r="AB330" s="275"/>
      <c r="AC330" s="275"/>
      <c r="AD330" s="275"/>
      <c r="AE330" s="275"/>
      <c r="AF330" s="275"/>
      <c r="AG330" s="275"/>
      <c r="AH330" s="275"/>
      <c r="AI330" s="275"/>
      <c r="AJ330" s="275"/>
    </row>
    <row r="331">
      <c r="A331" s="287" t="s">
        <v>634</v>
      </c>
      <c r="B331" s="333" t="s">
        <v>1173</v>
      </c>
      <c r="C331" s="301" t="s">
        <v>1174</v>
      </c>
      <c r="D331" s="301" t="s">
        <v>1216</v>
      </c>
      <c r="E331" s="301" t="s">
        <v>647</v>
      </c>
      <c r="F331" s="305"/>
      <c r="G331" s="381"/>
      <c r="H331" s="437"/>
      <c r="I331" s="476" t="s">
        <v>1217</v>
      </c>
      <c r="J331" s="295"/>
      <c r="K331" s="295"/>
      <c r="L331" s="295"/>
      <c r="M331" s="295"/>
      <c r="N331" s="296"/>
      <c r="O331" s="275"/>
      <c r="P331" s="275"/>
      <c r="Q331" s="275"/>
      <c r="R331" s="275"/>
      <c r="S331" s="275"/>
      <c r="T331" s="275"/>
      <c r="U331" s="275"/>
      <c r="V331" s="275"/>
      <c r="W331" s="275"/>
      <c r="X331" s="275"/>
      <c r="Y331" s="275"/>
      <c r="Z331" s="275"/>
      <c r="AA331" s="275"/>
      <c r="AB331" s="275"/>
      <c r="AC331" s="275"/>
      <c r="AD331" s="275"/>
      <c r="AE331" s="275"/>
      <c r="AF331" s="275"/>
      <c r="AG331" s="275"/>
      <c r="AH331" s="275"/>
      <c r="AI331" s="275"/>
      <c r="AJ331" s="275"/>
    </row>
    <row r="332">
      <c r="A332" s="287" t="s">
        <v>634</v>
      </c>
      <c r="B332" s="333" t="s">
        <v>1173</v>
      </c>
      <c r="C332" s="301" t="s">
        <v>1174</v>
      </c>
      <c r="D332" s="301" t="s">
        <v>1218</v>
      </c>
      <c r="E332" s="301" t="s">
        <v>647</v>
      </c>
      <c r="F332" s="305"/>
      <c r="G332" s="381"/>
      <c r="H332" s="437"/>
      <c r="I332" s="476" t="s">
        <v>1219</v>
      </c>
      <c r="J332" s="295"/>
      <c r="K332" s="295"/>
      <c r="L332" s="295"/>
      <c r="M332" s="295"/>
      <c r="N332" s="296"/>
      <c r="O332" s="275"/>
      <c r="P332" s="275"/>
      <c r="Q332" s="275"/>
      <c r="R332" s="275"/>
      <c r="S332" s="275"/>
      <c r="T332" s="275"/>
      <c r="U332" s="275"/>
      <c r="V332" s="275"/>
      <c r="W332" s="275"/>
      <c r="X332" s="275"/>
      <c r="Y332" s="275"/>
      <c r="Z332" s="275"/>
      <c r="AA332" s="275"/>
      <c r="AB332" s="275"/>
      <c r="AC332" s="275"/>
      <c r="AD332" s="275"/>
      <c r="AE332" s="275"/>
      <c r="AF332" s="275"/>
      <c r="AG332" s="275"/>
      <c r="AH332" s="275"/>
      <c r="AI332" s="275"/>
      <c r="AJ332" s="275"/>
    </row>
    <row r="333">
      <c r="A333" s="287" t="s">
        <v>634</v>
      </c>
      <c r="B333" s="333" t="s">
        <v>1173</v>
      </c>
      <c r="C333" s="301" t="s">
        <v>1174</v>
      </c>
      <c r="D333" s="301" t="s">
        <v>1220</v>
      </c>
      <c r="E333" s="301" t="s">
        <v>647</v>
      </c>
      <c r="F333" s="305"/>
      <c r="G333" s="381"/>
      <c r="H333" s="437"/>
      <c r="I333" s="476" t="s">
        <v>1221</v>
      </c>
      <c r="J333" s="295"/>
      <c r="K333" s="295"/>
      <c r="L333" s="295"/>
      <c r="M333" s="295"/>
      <c r="N333" s="296"/>
      <c r="O333" s="275"/>
      <c r="P333" s="275"/>
      <c r="Q333" s="275"/>
      <c r="R333" s="275"/>
      <c r="S333" s="275"/>
      <c r="T333" s="275"/>
      <c r="U333" s="275"/>
      <c r="V333" s="275"/>
      <c r="W333" s="275"/>
      <c r="X333" s="275"/>
      <c r="Y333" s="275"/>
      <c r="Z333" s="275"/>
      <c r="AA333" s="275"/>
      <c r="AB333" s="275"/>
      <c r="AC333" s="275"/>
      <c r="AD333" s="275"/>
      <c r="AE333" s="275"/>
      <c r="AF333" s="275"/>
      <c r="AG333" s="275"/>
      <c r="AH333" s="275"/>
      <c r="AI333" s="275"/>
      <c r="AJ333" s="275"/>
    </row>
    <row r="334" ht="18.0" customHeight="1">
      <c r="A334" s="287" t="s">
        <v>634</v>
      </c>
      <c r="B334" s="401" t="s">
        <v>1222</v>
      </c>
      <c r="C334" s="316" t="s">
        <v>1223</v>
      </c>
      <c r="D334" s="492"/>
      <c r="E334" s="492"/>
      <c r="F334" s="403"/>
      <c r="G334" s="458"/>
      <c r="H334" s="403"/>
      <c r="I334" s="328" t="s">
        <v>1224</v>
      </c>
      <c r="J334" s="295"/>
      <c r="K334" s="295"/>
      <c r="L334" s="295"/>
      <c r="M334" s="295"/>
      <c r="N334" s="296"/>
      <c r="O334" s="275"/>
      <c r="P334" s="275"/>
      <c r="Q334" s="275"/>
      <c r="R334" s="275"/>
      <c r="S334" s="275"/>
      <c r="T334" s="275"/>
      <c r="U334" s="275"/>
      <c r="V334" s="275"/>
      <c r="W334" s="275"/>
      <c r="X334" s="275"/>
      <c r="Y334" s="275"/>
      <c r="Z334" s="275"/>
      <c r="AA334" s="275"/>
      <c r="AB334" s="275"/>
      <c r="AC334" s="275"/>
      <c r="AD334" s="275"/>
      <c r="AE334" s="275"/>
      <c r="AF334" s="275"/>
      <c r="AG334" s="275"/>
      <c r="AH334" s="275"/>
      <c r="AI334" s="275"/>
      <c r="AJ334" s="275"/>
    </row>
    <row r="335" ht="18.75" customHeight="1">
      <c r="A335" s="287" t="s">
        <v>716</v>
      </c>
      <c r="B335" s="333" t="s">
        <v>1222</v>
      </c>
      <c r="C335" s="301" t="s">
        <v>1223</v>
      </c>
      <c r="D335" s="301" t="s">
        <v>1223</v>
      </c>
      <c r="E335" s="500" t="s">
        <v>718</v>
      </c>
      <c r="F335" s="369">
        <f>F303</f>
        <v>0</v>
      </c>
      <c r="G335" s="381"/>
      <c r="H335" s="383"/>
      <c r="I335" s="306" t="s">
        <v>1225</v>
      </c>
      <c r="J335" s="295"/>
      <c r="K335" s="295"/>
      <c r="L335" s="295"/>
      <c r="M335" s="295"/>
      <c r="N335" s="296"/>
      <c r="O335" s="275"/>
      <c r="P335" s="275"/>
      <c r="Q335" s="275"/>
      <c r="R335" s="275"/>
      <c r="S335" s="275"/>
      <c r="T335" s="275"/>
      <c r="U335" s="275"/>
      <c r="V335" s="275"/>
      <c r="W335" s="275"/>
      <c r="X335" s="275"/>
      <c r="Y335" s="275"/>
      <c r="Z335" s="275"/>
      <c r="AA335" s="275"/>
      <c r="AB335" s="275"/>
      <c r="AC335" s="275"/>
      <c r="AD335" s="275"/>
      <c r="AE335" s="275"/>
      <c r="AF335" s="275"/>
      <c r="AG335" s="275"/>
      <c r="AH335" s="275"/>
      <c r="AI335" s="275"/>
      <c r="AJ335" s="275"/>
    </row>
    <row r="336" ht="18.75" customHeight="1">
      <c r="A336" s="287" t="s">
        <v>716</v>
      </c>
      <c r="B336" s="333" t="s">
        <v>1222</v>
      </c>
      <c r="C336" s="301" t="s">
        <v>1223</v>
      </c>
      <c r="D336" s="301" t="s">
        <v>1226</v>
      </c>
      <c r="E336" s="500" t="s">
        <v>718</v>
      </c>
      <c r="F336" s="369">
        <f>H304</f>
        <v>0</v>
      </c>
      <c r="G336" s="381"/>
      <c r="H336" s="383"/>
      <c r="I336" s="306" t="s">
        <v>1227</v>
      </c>
      <c r="J336" s="295"/>
      <c r="K336" s="295"/>
      <c r="L336" s="295"/>
      <c r="M336" s="295"/>
      <c r="N336" s="296"/>
      <c r="O336" s="275"/>
      <c r="P336" s="275"/>
      <c r="Q336" s="275"/>
      <c r="R336" s="275"/>
      <c r="S336" s="275"/>
      <c r="T336" s="275"/>
      <c r="U336" s="275"/>
      <c r="V336" s="275"/>
      <c r="W336" s="275"/>
      <c r="X336" s="275"/>
      <c r="Y336" s="275"/>
      <c r="Z336" s="275"/>
      <c r="AA336" s="275"/>
      <c r="AB336" s="275"/>
      <c r="AC336" s="275"/>
      <c r="AD336" s="275"/>
      <c r="AE336" s="275"/>
      <c r="AF336" s="275"/>
      <c r="AG336" s="275"/>
      <c r="AH336" s="275"/>
      <c r="AI336" s="275"/>
      <c r="AJ336" s="275"/>
    </row>
    <row r="337" ht="18.75" customHeight="1">
      <c r="A337" s="287" t="s">
        <v>634</v>
      </c>
      <c r="B337" s="333" t="s">
        <v>1222</v>
      </c>
      <c r="C337" s="301" t="s">
        <v>1223</v>
      </c>
      <c r="D337" s="301" t="s">
        <v>1228</v>
      </c>
      <c r="E337" s="488" t="s">
        <v>647</v>
      </c>
      <c r="F337" s="305"/>
      <c r="G337" s="381"/>
      <c r="H337" s="383"/>
      <c r="I337" s="476" t="s">
        <v>1229</v>
      </c>
      <c r="J337" s="295"/>
      <c r="K337" s="295"/>
      <c r="L337" s="295"/>
      <c r="M337" s="295"/>
      <c r="N337" s="296"/>
      <c r="O337" s="275"/>
      <c r="P337" s="275"/>
      <c r="Q337" s="275"/>
      <c r="R337" s="275"/>
      <c r="S337" s="275"/>
      <c r="T337" s="275"/>
      <c r="U337" s="275"/>
      <c r="V337" s="275"/>
      <c r="W337" s="275"/>
      <c r="X337" s="275"/>
      <c r="Y337" s="275"/>
      <c r="Z337" s="275"/>
      <c r="AA337" s="275"/>
      <c r="AB337" s="275"/>
      <c r="AC337" s="275"/>
      <c r="AD337" s="275"/>
      <c r="AE337" s="275"/>
      <c r="AF337" s="275"/>
      <c r="AG337" s="275"/>
      <c r="AH337" s="275"/>
      <c r="AI337" s="275"/>
      <c r="AJ337" s="275"/>
    </row>
    <row r="338" ht="19.5" customHeight="1">
      <c r="A338" s="287" t="s">
        <v>634</v>
      </c>
      <c r="B338" s="333" t="s">
        <v>1222</v>
      </c>
      <c r="C338" s="301" t="s">
        <v>1223</v>
      </c>
      <c r="D338" s="301" t="s">
        <v>1230</v>
      </c>
      <c r="E338" s="488" t="s">
        <v>1231</v>
      </c>
      <c r="F338" s="305"/>
      <c r="G338" s="381"/>
      <c r="H338" s="383"/>
      <c r="I338" s="306" t="s">
        <v>1232</v>
      </c>
      <c r="J338" s="295"/>
      <c r="K338" s="295"/>
      <c r="L338" s="295"/>
      <c r="M338" s="295"/>
      <c r="N338" s="296"/>
      <c r="O338" s="275"/>
      <c r="P338" s="275"/>
      <c r="Q338" s="275"/>
      <c r="R338" s="275"/>
      <c r="S338" s="275"/>
      <c r="T338" s="275"/>
      <c r="U338" s="275"/>
      <c r="V338" s="275"/>
      <c r="W338" s="275"/>
      <c r="X338" s="275"/>
      <c r="Y338" s="275"/>
      <c r="Z338" s="275"/>
      <c r="AA338" s="275"/>
      <c r="AB338" s="275"/>
      <c r="AC338" s="275"/>
      <c r="AD338" s="275"/>
      <c r="AE338" s="275"/>
      <c r="AF338" s="275"/>
      <c r="AG338" s="275"/>
      <c r="AH338" s="275"/>
      <c r="AI338" s="275"/>
      <c r="AJ338" s="275"/>
    </row>
    <row r="339" ht="19.5" customHeight="1">
      <c r="A339" s="287" t="s">
        <v>634</v>
      </c>
      <c r="B339" s="333" t="s">
        <v>1222</v>
      </c>
      <c r="C339" s="301" t="s">
        <v>1223</v>
      </c>
      <c r="D339" s="301" t="s">
        <v>1233</v>
      </c>
      <c r="E339" s="488" t="s">
        <v>647</v>
      </c>
      <c r="F339" s="305"/>
      <c r="G339" s="381"/>
      <c r="H339" s="383"/>
      <c r="I339" s="306" t="s">
        <v>1234</v>
      </c>
      <c r="J339" s="295"/>
      <c r="K339" s="295"/>
      <c r="L339" s="295"/>
      <c r="M339" s="295"/>
      <c r="N339" s="296"/>
      <c r="O339" s="275"/>
      <c r="P339" s="275"/>
      <c r="Q339" s="275"/>
      <c r="R339" s="275"/>
      <c r="S339" s="275"/>
      <c r="T339" s="275"/>
      <c r="U339" s="275"/>
      <c r="V339" s="275"/>
      <c r="W339" s="275"/>
      <c r="X339" s="275"/>
      <c r="Y339" s="275"/>
      <c r="Z339" s="275"/>
      <c r="AA339" s="275"/>
      <c r="AB339" s="275"/>
      <c r="AC339" s="275"/>
      <c r="AD339" s="275"/>
      <c r="AE339" s="275"/>
      <c r="AF339" s="275"/>
      <c r="AG339" s="275"/>
      <c r="AH339" s="275"/>
      <c r="AI339" s="275"/>
      <c r="AJ339" s="275"/>
    </row>
    <row r="340" ht="18.75" customHeight="1">
      <c r="A340" s="287" t="s">
        <v>634</v>
      </c>
      <c r="B340" s="333" t="s">
        <v>1222</v>
      </c>
      <c r="C340" s="301" t="s">
        <v>1223</v>
      </c>
      <c r="D340" s="301" t="s">
        <v>1235</v>
      </c>
      <c r="E340" s="488" t="s">
        <v>647</v>
      </c>
      <c r="F340" s="305"/>
      <c r="G340" s="381"/>
      <c r="H340" s="383"/>
      <c r="I340" s="306" t="s">
        <v>1236</v>
      </c>
      <c r="J340" s="295"/>
      <c r="K340" s="295"/>
      <c r="L340" s="295"/>
      <c r="M340" s="295"/>
      <c r="N340" s="296"/>
      <c r="O340" s="275"/>
      <c r="P340" s="275"/>
      <c r="Q340" s="275"/>
      <c r="R340" s="275"/>
      <c r="S340" s="275"/>
      <c r="T340" s="275"/>
      <c r="U340" s="275"/>
      <c r="V340" s="275"/>
      <c r="W340" s="275"/>
      <c r="X340" s="275"/>
      <c r="Y340" s="275"/>
      <c r="Z340" s="275"/>
      <c r="AA340" s="275"/>
      <c r="AB340" s="275"/>
      <c r="AC340" s="275"/>
      <c r="AD340" s="275"/>
      <c r="AE340" s="275"/>
      <c r="AF340" s="275"/>
      <c r="AG340" s="275"/>
      <c r="AH340" s="275"/>
      <c r="AI340" s="275"/>
      <c r="AJ340" s="275"/>
    </row>
    <row r="341" ht="18.75" customHeight="1">
      <c r="A341" s="287" t="s">
        <v>634</v>
      </c>
      <c r="B341" s="333" t="s">
        <v>1222</v>
      </c>
      <c r="C341" s="301" t="s">
        <v>1223</v>
      </c>
      <c r="D341" s="301" t="s">
        <v>1237</v>
      </c>
      <c r="E341" s="488" t="s">
        <v>647</v>
      </c>
      <c r="F341" s="305"/>
      <c r="G341" s="381"/>
      <c r="H341" s="383"/>
      <c r="I341" s="501" t="s">
        <v>1238</v>
      </c>
      <c r="J341" s="295"/>
      <c r="K341" s="295"/>
      <c r="L341" s="295"/>
      <c r="M341" s="295"/>
      <c r="N341" s="296"/>
      <c r="O341" s="275"/>
      <c r="P341" s="275"/>
      <c r="Q341" s="275"/>
      <c r="R341" s="275"/>
      <c r="S341" s="275"/>
      <c r="T341" s="275"/>
      <c r="U341" s="275"/>
      <c r="V341" s="275"/>
      <c r="W341" s="275"/>
      <c r="X341" s="275"/>
      <c r="Y341" s="275"/>
      <c r="Z341" s="275"/>
      <c r="AA341" s="275"/>
      <c r="AB341" s="275"/>
      <c r="AC341" s="275"/>
      <c r="AD341" s="275"/>
      <c r="AE341" s="275"/>
      <c r="AF341" s="275"/>
      <c r="AG341" s="275"/>
      <c r="AH341" s="275"/>
      <c r="AI341" s="275"/>
      <c r="AJ341" s="275"/>
    </row>
    <row r="342" ht="18.75" customHeight="1">
      <c r="A342" s="287" t="s">
        <v>634</v>
      </c>
      <c r="B342" s="333" t="s">
        <v>1222</v>
      </c>
      <c r="C342" s="301" t="s">
        <v>1223</v>
      </c>
      <c r="D342" s="301" t="s">
        <v>1239</v>
      </c>
      <c r="E342" s="488" t="s">
        <v>647</v>
      </c>
      <c r="F342" s="305"/>
      <c r="G342" s="381"/>
      <c r="H342" s="383"/>
      <c r="I342" s="502" t="s">
        <v>1240</v>
      </c>
      <c r="J342" s="295"/>
      <c r="K342" s="295"/>
      <c r="L342" s="295"/>
      <c r="M342" s="295"/>
      <c r="N342" s="296"/>
      <c r="O342" s="275"/>
      <c r="P342" s="275"/>
      <c r="Q342" s="275"/>
      <c r="R342" s="275"/>
      <c r="S342" s="275"/>
      <c r="T342" s="275"/>
      <c r="U342" s="275"/>
      <c r="V342" s="275"/>
      <c r="W342" s="275"/>
      <c r="X342" s="275"/>
      <c r="Y342" s="275"/>
      <c r="Z342" s="275"/>
      <c r="AA342" s="275"/>
      <c r="AB342" s="275"/>
      <c r="AC342" s="275"/>
      <c r="AD342" s="275"/>
      <c r="AE342" s="275"/>
      <c r="AF342" s="275"/>
      <c r="AG342" s="275"/>
      <c r="AH342" s="275"/>
      <c r="AI342" s="275"/>
      <c r="AJ342" s="275"/>
    </row>
    <row r="343" ht="17.25" customHeight="1">
      <c r="A343" s="287" t="s">
        <v>634</v>
      </c>
      <c r="B343" s="401" t="s">
        <v>1241</v>
      </c>
      <c r="C343" s="316" t="s">
        <v>1242</v>
      </c>
      <c r="D343" s="492"/>
      <c r="E343" s="492"/>
      <c r="F343" s="320"/>
      <c r="G343" s="458"/>
      <c r="H343" s="403"/>
      <c r="I343" s="503" t="s">
        <v>1243</v>
      </c>
      <c r="J343" s="295"/>
      <c r="K343" s="295"/>
      <c r="L343" s="295"/>
      <c r="M343" s="295"/>
      <c r="N343" s="296"/>
      <c r="O343" s="275"/>
      <c r="P343" s="275"/>
      <c r="Q343" s="275"/>
      <c r="R343" s="275"/>
      <c r="S343" s="275"/>
      <c r="T343" s="275"/>
      <c r="U343" s="275"/>
      <c r="V343" s="275"/>
      <c r="W343" s="275"/>
      <c r="X343" s="275"/>
      <c r="Y343" s="275"/>
      <c r="Z343" s="275"/>
      <c r="AA343" s="275"/>
      <c r="AB343" s="275"/>
      <c r="AC343" s="275"/>
      <c r="AD343" s="275"/>
      <c r="AE343" s="275"/>
      <c r="AF343" s="275"/>
      <c r="AG343" s="275"/>
      <c r="AH343" s="275"/>
      <c r="AI343" s="275"/>
      <c r="AJ343" s="275"/>
    </row>
    <row r="344">
      <c r="A344" s="287" t="s">
        <v>634</v>
      </c>
      <c r="B344" s="477" t="s">
        <v>1241</v>
      </c>
      <c r="C344" s="334" t="s">
        <v>1242</v>
      </c>
      <c r="D344" s="493"/>
      <c r="E344" s="493"/>
      <c r="F344" s="407"/>
      <c r="G344" s="478"/>
      <c r="H344" s="409"/>
      <c r="I344" s="479" t="s">
        <v>1244</v>
      </c>
      <c r="J344" s="295"/>
      <c r="K344" s="295"/>
      <c r="L344" s="295"/>
      <c r="M344" s="295"/>
      <c r="N344" s="296"/>
      <c r="O344" s="275"/>
      <c r="P344" s="275"/>
      <c r="Q344" s="275"/>
      <c r="R344" s="275"/>
      <c r="S344" s="275"/>
      <c r="T344" s="275"/>
      <c r="U344" s="275"/>
      <c r="V344" s="275"/>
      <c r="W344" s="275"/>
      <c r="X344" s="275"/>
      <c r="Y344" s="275"/>
      <c r="Z344" s="275"/>
      <c r="AA344" s="275"/>
      <c r="AB344" s="275"/>
      <c r="AC344" s="275"/>
      <c r="AD344" s="275"/>
      <c r="AE344" s="275"/>
      <c r="AF344" s="275"/>
      <c r="AG344" s="275"/>
      <c r="AH344" s="275"/>
      <c r="AI344" s="275"/>
      <c r="AJ344" s="275"/>
    </row>
    <row r="345" ht="18.0" customHeight="1">
      <c r="A345" s="287" t="s">
        <v>634</v>
      </c>
      <c r="B345" s="333" t="s">
        <v>1241</v>
      </c>
      <c r="C345" s="334" t="s">
        <v>1242</v>
      </c>
      <c r="D345" s="301" t="s">
        <v>1242</v>
      </c>
      <c r="E345" s="488" t="s">
        <v>647</v>
      </c>
      <c r="F345" s="305"/>
      <c r="G345" s="381"/>
      <c r="H345" s="383"/>
      <c r="I345" s="306" t="s">
        <v>1245</v>
      </c>
      <c r="J345" s="295"/>
      <c r="K345" s="295"/>
      <c r="L345" s="295"/>
      <c r="M345" s="295"/>
      <c r="N345" s="296"/>
      <c r="O345" s="275"/>
      <c r="P345" s="275"/>
      <c r="Q345" s="275"/>
      <c r="R345" s="275"/>
      <c r="S345" s="275"/>
      <c r="T345" s="275"/>
      <c r="U345" s="275"/>
      <c r="V345" s="275"/>
      <c r="W345" s="275"/>
      <c r="X345" s="275"/>
      <c r="Y345" s="275"/>
      <c r="Z345" s="275"/>
      <c r="AA345" s="275"/>
      <c r="AB345" s="275"/>
      <c r="AC345" s="275"/>
      <c r="AD345" s="275"/>
      <c r="AE345" s="275"/>
      <c r="AF345" s="275"/>
      <c r="AG345" s="275"/>
      <c r="AH345" s="275"/>
      <c r="AI345" s="275"/>
      <c r="AJ345" s="275"/>
    </row>
    <row r="346" ht="17.25" customHeight="1">
      <c r="A346" s="287" t="s">
        <v>634</v>
      </c>
      <c r="B346" s="333" t="s">
        <v>1241</v>
      </c>
      <c r="C346" s="334" t="s">
        <v>1242</v>
      </c>
      <c r="D346" s="301" t="s">
        <v>1246</v>
      </c>
      <c r="E346" s="488" t="s">
        <v>647</v>
      </c>
      <c r="F346" s="305"/>
      <c r="G346" s="381"/>
      <c r="H346" s="383"/>
      <c r="I346" s="306" t="s">
        <v>1247</v>
      </c>
      <c r="J346" s="295"/>
      <c r="K346" s="295"/>
      <c r="L346" s="295"/>
      <c r="M346" s="295"/>
      <c r="N346" s="296"/>
      <c r="O346" s="275"/>
      <c r="P346" s="275"/>
      <c r="Q346" s="275"/>
      <c r="R346" s="275"/>
      <c r="S346" s="275"/>
      <c r="T346" s="275"/>
      <c r="U346" s="275"/>
      <c r="V346" s="275"/>
      <c r="W346" s="275"/>
      <c r="X346" s="275"/>
      <c r="Y346" s="275"/>
      <c r="Z346" s="275"/>
      <c r="AA346" s="275"/>
      <c r="AB346" s="275"/>
      <c r="AC346" s="275"/>
      <c r="AD346" s="275"/>
      <c r="AE346" s="275"/>
      <c r="AF346" s="275"/>
      <c r="AG346" s="275"/>
      <c r="AH346" s="275"/>
      <c r="AI346" s="275"/>
      <c r="AJ346" s="275"/>
    </row>
    <row r="347" ht="18.75" customHeight="1">
      <c r="A347" s="287" t="s">
        <v>634</v>
      </c>
      <c r="B347" s="333" t="s">
        <v>1241</v>
      </c>
      <c r="C347" s="334" t="s">
        <v>1242</v>
      </c>
      <c r="D347" s="301" t="s">
        <v>1248</v>
      </c>
      <c r="E347" s="488" t="s">
        <v>647</v>
      </c>
      <c r="F347" s="305"/>
      <c r="G347" s="381"/>
      <c r="H347" s="383"/>
      <c r="I347" s="476" t="s">
        <v>1249</v>
      </c>
      <c r="J347" s="295"/>
      <c r="K347" s="295"/>
      <c r="L347" s="295"/>
      <c r="M347" s="295"/>
      <c r="N347" s="296"/>
      <c r="O347" s="275"/>
      <c r="P347" s="275"/>
      <c r="Q347" s="275"/>
      <c r="R347" s="275"/>
      <c r="S347" s="275"/>
      <c r="T347" s="275"/>
      <c r="U347" s="275"/>
      <c r="V347" s="275"/>
      <c r="W347" s="275"/>
      <c r="X347" s="275"/>
      <c r="Y347" s="275"/>
      <c r="Z347" s="275"/>
      <c r="AA347" s="275"/>
      <c r="AB347" s="275"/>
      <c r="AC347" s="275"/>
      <c r="AD347" s="275"/>
      <c r="AE347" s="275"/>
      <c r="AF347" s="275"/>
      <c r="AG347" s="275"/>
      <c r="AH347" s="275"/>
      <c r="AI347" s="275"/>
      <c r="AJ347" s="275"/>
    </row>
    <row r="348">
      <c r="A348" s="287" t="s">
        <v>634</v>
      </c>
      <c r="B348" s="333" t="s">
        <v>1241</v>
      </c>
      <c r="C348" s="334" t="s">
        <v>1242</v>
      </c>
      <c r="D348" s="301" t="s">
        <v>1250</v>
      </c>
      <c r="E348" s="488" t="s">
        <v>647</v>
      </c>
      <c r="F348" s="305"/>
      <c r="G348" s="381"/>
      <c r="H348" s="383"/>
      <c r="I348" s="472" t="s">
        <v>1251</v>
      </c>
      <c r="J348" s="295"/>
      <c r="K348" s="295"/>
      <c r="L348" s="295"/>
      <c r="M348" s="295"/>
      <c r="N348" s="296"/>
      <c r="O348" s="275"/>
      <c r="P348" s="275"/>
      <c r="Q348" s="275"/>
      <c r="R348" s="275"/>
      <c r="S348" s="275"/>
      <c r="T348" s="275"/>
      <c r="U348" s="275"/>
      <c r="V348" s="275"/>
      <c r="W348" s="275"/>
      <c r="X348" s="275"/>
      <c r="Y348" s="275"/>
      <c r="Z348" s="275"/>
      <c r="AA348" s="275"/>
      <c r="AB348" s="275"/>
      <c r="AC348" s="275"/>
      <c r="AD348" s="275"/>
      <c r="AE348" s="275"/>
      <c r="AF348" s="275"/>
      <c r="AG348" s="275"/>
      <c r="AH348" s="275"/>
      <c r="AI348" s="275"/>
      <c r="AJ348" s="275"/>
    </row>
    <row r="349" ht="19.5" customHeight="1">
      <c r="A349" s="287" t="s">
        <v>634</v>
      </c>
      <c r="B349" s="333" t="s">
        <v>1241</v>
      </c>
      <c r="C349" s="334" t="s">
        <v>1242</v>
      </c>
      <c r="D349" s="301" t="s">
        <v>1252</v>
      </c>
      <c r="E349" s="488" t="s">
        <v>647</v>
      </c>
      <c r="F349" s="305"/>
      <c r="G349" s="381"/>
      <c r="H349" s="383"/>
      <c r="I349" s="306" t="s">
        <v>1253</v>
      </c>
      <c r="J349" s="295"/>
      <c r="K349" s="295"/>
      <c r="L349" s="295"/>
      <c r="M349" s="295"/>
      <c r="N349" s="296"/>
      <c r="O349" s="275"/>
      <c r="P349" s="275"/>
      <c r="Q349" s="275"/>
      <c r="R349" s="275"/>
      <c r="S349" s="275"/>
      <c r="T349" s="275"/>
      <c r="U349" s="275"/>
      <c r="V349" s="275"/>
      <c r="W349" s="275"/>
      <c r="X349" s="275"/>
      <c r="Y349" s="275"/>
      <c r="Z349" s="275"/>
      <c r="AA349" s="275"/>
      <c r="AB349" s="275"/>
      <c r="AC349" s="275"/>
      <c r="AD349" s="275"/>
      <c r="AE349" s="275"/>
      <c r="AF349" s="275"/>
      <c r="AG349" s="275"/>
      <c r="AH349" s="275"/>
      <c r="AI349" s="275"/>
      <c r="AJ349" s="275"/>
    </row>
    <row r="350" ht="19.5" customHeight="1">
      <c r="A350" s="287" t="s">
        <v>634</v>
      </c>
      <c r="B350" s="333" t="s">
        <v>1241</v>
      </c>
      <c r="C350" s="334" t="s">
        <v>1242</v>
      </c>
      <c r="D350" s="301" t="s">
        <v>1254</v>
      </c>
      <c r="E350" s="488" t="s">
        <v>647</v>
      </c>
      <c r="F350" s="305"/>
      <c r="G350" s="381"/>
      <c r="H350" s="383"/>
      <c r="I350" s="306" t="s">
        <v>1255</v>
      </c>
      <c r="J350" s="295"/>
      <c r="K350" s="295"/>
      <c r="L350" s="295"/>
      <c r="M350" s="295"/>
      <c r="N350" s="296"/>
      <c r="O350" s="275"/>
      <c r="P350" s="275"/>
      <c r="Q350" s="275"/>
      <c r="R350" s="275"/>
      <c r="S350" s="275"/>
      <c r="T350" s="275"/>
      <c r="U350" s="275"/>
      <c r="V350" s="275"/>
      <c r="W350" s="275"/>
      <c r="X350" s="275"/>
      <c r="Y350" s="275"/>
      <c r="Z350" s="275"/>
      <c r="AA350" s="275"/>
      <c r="AB350" s="275"/>
      <c r="AC350" s="275"/>
      <c r="AD350" s="275"/>
      <c r="AE350" s="275"/>
      <c r="AF350" s="275"/>
      <c r="AG350" s="275"/>
      <c r="AH350" s="275"/>
      <c r="AI350" s="275"/>
      <c r="AJ350" s="275"/>
    </row>
    <row r="351" ht="19.5" customHeight="1">
      <c r="A351" s="287" t="s">
        <v>634</v>
      </c>
      <c r="B351" s="333" t="s">
        <v>1241</v>
      </c>
      <c r="C351" s="334" t="s">
        <v>1242</v>
      </c>
      <c r="D351" s="301" t="s">
        <v>1256</v>
      </c>
      <c r="E351" s="488" t="s">
        <v>647</v>
      </c>
      <c r="F351" s="305"/>
      <c r="G351" s="381"/>
      <c r="H351" s="383"/>
      <c r="I351" s="306" t="s">
        <v>1257</v>
      </c>
      <c r="J351" s="295"/>
      <c r="K351" s="295"/>
      <c r="L351" s="295"/>
      <c r="M351" s="295"/>
      <c r="N351" s="296"/>
      <c r="O351" s="275"/>
      <c r="P351" s="275"/>
      <c r="Q351" s="275"/>
      <c r="R351" s="275"/>
      <c r="S351" s="275"/>
      <c r="T351" s="275"/>
      <c r="U351" s="275"/>
      <c r="V351" s="275"/>
      <c r="W351" s="275"/>
      <c r="X351" s="275"/>
      <c r="Y351" s="275"/>
      <c r="Z351" s="275"/>
      <c r="AA351" s="275"/>
      <c r="AB351" s="275"/>
      <c r="AC351" s="275"/>
      <c r="AD351" s="275"/>
      <c r="AE351" s="275"/>
      <c r="AF351" s="275"/>
      <c r="AG351" s="275"/>
      <c r="AH351" s="275"/>
      <c r="AI351" s="275"/>
      <c r="AJ351" s="275"/>
    </row>
    <row r="352" ht="19.5" customHeight="1">
      <c r="A352" s="287" t="s">
        <v>634</v>
      </c>
      <c r="B352" s="333" t="s">
        <v>1241</v>
      </c>
      <c r="C352" s="334" t="s">
        <v>1242</v>
      </c>
      <c r="D352" s="301" t="s">
        <v>1258</v>
      </c>
      <c r="E352" s="488" t="s">
        <v>647</v>
      </c>
      <c r="F352" s="305"/>
      <c r="G352" s="381"/>
      <c r="H352" s="383"/>
      <c r="I352" s="306" t="s">
        <v>1259</v>
      </c>
      <c r="J352" s="295"/>
      <c r="K352" s="295"/>
      <c r="L352" s="295"/>
      <c r="M352" s="295"/>
      <c r="N352" s="296"/>
      <c r="O352" s="275"/>
      <c r="P352" s="275"/>
      <c r="Q352" s="275"/>
      <c r="R352" s="275"/>
      <c r="S352" s="275"/>
      <c r="T352" s="275"/>
      <c r="U352" s="275"/>
      <c r="V352" s="275"/>
      <c r="W352" s="275"/>
      <c r="X352" s="275"/>
      <c r="Y352" s="275"/>
      <c r="Z352" s="275"/>
      <c r="AA352" s="275"/>
      <c r="AB352" s="275"/>
      <c r="AC352" s="275"/>
      <c r="AD352" s="275"/>
      <c r="AE352" s="275"/>
      <c r="AF352" s="275"/>
      <c r="AG352" s="275"/>
      <c r="AH352" s="275"/>
      <c r="AI352" s="275"/>
      <c r="AJ352" s="275"/>
    </row>
    <row r="353" ht="19.5" customHeight="1">
      <c r="A353" s="287" t="s">
        <v>634</v>
      </c>
      <c r="B353" s="333" t="s">
        <v>1241</v>
      </c>
      <c r="C353" s="334" t="s">
        <v>1242</v>
      </c>
      <c r="D353" s="301" t="s">
        <v>1260</v>
      </c>
      <c r="E353" s="488" t="s">
        <v>647</v>
      </c>
      <c r="F353" s="305"/>
      <c r="G353" s="381"/>
      <c r="H353" s="383"/>
      <c r="I353" s="306" t="s">
        <v>1261</v>
      </c>
      <c r="J353" s="295"/>
      <c r="K353" s="295"/>
      <c r="L353" s="295"/>
      <c r="M353" s="295"/>
      <c r="N353" s="296"/>
      <c r="O353" s="275"/>
      <c r="P353" s="275"/>
      <c r="Q353" s="275"/>
      <c r="R353" s="275"/>
      <c r="S353" s="275"/>
      <c r="T353" s="275"/>
      <c r="U353" s="275"/>
      <c r="V353" s="275"/>
      <c r="W353" s="275"/>
      <c r="X353" s="275"/>
      <c r="Y353" s="275"/>
      <c r="Z353" s="275"/>
      <c r="AA353" s="275"/>
      <c r="AB353" s="275"/>
      <c r="AC353" s="275"/>
      <c r="AD353" s="275"/>
      <c r="AE353" s="275"/>
      <c r="AF353" s="275"/>
      <c r="AG353" s="275"/>
      <c r="AH353" s="275"/>
      <c r="AI353" s="275"/>
      <c r="AJ353" s="275"/>
    </row>
    <row r="354" ht="18.0" customHeight="1">
      <c r="A354" s="287" t="s">
        <v>634</v>
      </c>
      <c r="B354" s="333" t="s">
        <v>1241</v>
      </c>
      <c r="C354" s="334" t="s">
        <v>1242</v>
      </c>
      <c r="D354" s="301" t="s">
        <v>1262</v>
      </c>
      <c r="E354" s="488" t="s">
        <v>647</v>
      </c>
      <c r="F354" s="305"/>
      <c r="G354" s="381"/>
      <c r="H354" s="383"/>
      <c r="I354" s="306" t="s">
        <v>1263</v>
      </c>
      <c r="J354" s="295"/>
      <c r="K354" s="295"/>
      <c r="L354" s="295"/>
      <c r="M354" s="295"/>
      <c r="N354" s="296"/>
      <c r="O354" s="275"/>
      <c r="P354" s="275"/>
      <c r="Q354" s="275"/>
      <c r="R354" s="275"/>
      <c r="S354" s="275"/>
      <c r="T354" s="275"/>
      <c r="U354" s="275"/>
      <c r="V354" s="275"/>
      <c r="W354" s="275"/>
      <c r="X354" s="275"/>
      <c r="Y354" s="275"/>
      <c r="Z354" s="275"/>
      <c r="AA354" s="275"/>
      <c r="AB354" s="275"/>
      <c r="AC354" s="275"/>
      <c r="AD354" s="275"/>
      <c r="AE354" s="275"/>
      <c r="AF354" s="275"/>
      <c r="AG354" s="275"/>
      <c r="AH354" s="275"/>
      <c r="AI354" s="275"/>
      <c r="AJ354" s="275"/>
    </row>
    <row r="355" ht="18.0" customHeight="1">
      <c r="A355" s="287" t="s">
        <v>634</v>
      </c>
      <c r="B355" s="333" t="s">
        <v>1241</v>
      </c>
      <c r="C355" s="334" t="s">
        <v>1242</v>
      </c>
      <c r="D355" s="301" t="s">
        <v>1264</v>
      </c>
      <c r="E355" s="488" t="s">
        <v>647</v>
      </c>
      <c r="F355" s="305"/>
      <c r="G355" s="381"/>
      <c r="H355" s="383"/>
      <c r="I355" s="306" t="s">
        <v>1265</v>
      </c>
      <c r="J355" s="295"/>
      <c r="K355" s="295"/>
      <c r="L355" s="295"/>
      <c r="M355" s="295"/>
      <c r="N355" s="296"/>
      <c r="O355" s="275"/>
      <c r="P355" s="275"/>
      <c r="Q355" s="275"/>
      <c r="R355" s="275"/>
      <c r="S355" s="275"/>
      <c r="T355" s="275"/>
      <c r="U355" s="275"/>
      <c r="V355" s="275"/>
      <c r="W355" s="275"/>
      <c r="X355" s="275"/>
      <c r="Y355" s="275"/>
      <c r="Z355" s="275"/>
      <c r="AA355" s="275"/>
      <c r="AB355" s="275"/>
      <c r="AC355" s="275"/>
      <c r="AD355" s="275"/>
      <c r="AE355" s="275"/>
      <c r="AF355" s="275"/>
      <c r="AG355" s="275"/>
      <c r="AH355" s="275"/>
      <c r="AI355" s="275"/>
      <c r="AJ355" s="275"/>
    </row>
    <row r="356" ht="18.0" customHeight="1">
      <c r="A356" s="287" t="s">
        <v>634</v>
      </c>
      <c r="B356" s="333" t="s">
        <v>1241</v>
      </c>
      <c r="C356" s="334" t="s">
        <v>1242</v>
      </c>
      <c r="D356" s="301" t="s">
        <v>1266</v>
      </c>
      <c r="E356" s="488" t="s">
        <v>647</v>
      </c>
      <c r="F356" s="305"/>
      <c r="G356" s="381"/>
      <c r="H356" s="383"/>
      <c r="I356" s="306" t="s">
        <v>1267</v>
      </c>
      <c r="J356" s="295"/>
      <c r="K356" s="295"/>
      <c r="L356" s="295"/>
      <c r="M356" s="295"/>
      <c r="N356" s="296"/>
      <c r="O356" s="275"/>
      <c r="P356" s="275"/>
      <c r="Q356" s="275"/>
      <c r="R356" s="275"/>
      <c r="S356" s="275"/>
      <c r="T356" s="275"/>
      <c r="U356" s="275"/>
      <c r="V356" s="275"/>
      <c r="W356" s="275"/>
      <c r="X356" s="275"/>
      <c r="Y356" s="275"/>
      <c r="Z356" s="275"/>
      <c r="AA356" s="275"/>
      <c r="AB356" s="275"/>
      <c r="AC356" s="275"/>
      <c r="AD356" s="275"/>
      <c r="AE356" s="275"/>
      <c r="AF356" s="275"/>
      <c r="AG356" s="275"/>
      <c r="AH356" s="275"/>
      <c r="AI356" s="275"/>
      <c r="AJ356" s="275"/>
    </row>
    <row r="357" ht="18.0" customHeight="1">
      <c r="A357" s="287" t="s">
        <v>634</v>
      </c>
      <c r="B357" s="333" t="s">
        <v>1241</v>
      </c>
      <c r="C357" s="334" t="s">
        <v>1242</v>
      </c>
      <c r="D357" s="301" t="s">
        <v>1268</v>
      </c>
      <c r="E357" s="488" t="s">
        <v>647</v>
      </c>
      <c r="F357" s="305"/>
      <c r="G357" s="381"/>
      <c r="H357" s="383"/>
      <c r="I357" s="306" t="s">
        <v>1269</v>
      </c>
      <c r="J357" s="295"/>
      <c r="K357" s="295"/>
      <c r="L357" s="295"/>
      <c r="M357" s="295"/>
      <c r="N357" s="296"/>
      <c r="O357" s="275"/>
      <c r="P357" s="275"/>
      <c r="Q357" s="275"/>
      <c r="R357" s="275"/>
      <c r="S357" s="275"/>
      <c r="T357" s="275"/>
      <c r="U357" s="275"/>
      <c r="V357" s="275"/>
      <c r="W357" s="275"/>
      <c r="X357" s="275"/>
      <c r="Y357" s="275"/>
      <c r="Z357" s="275"/>
      <c r="AA357" s="275"/>
      <c r="AB357" s="275"/>
      <c r="AC357" s="275"/>
      <c r="AD357" s="275"/>
      <c r="AE357" s="275"/>
      <c r="AF357" s="275"/>
      <c r="AG357" s="275"/>
      <c r="AH357" s="275"/>
      <c r="AI357" s="275"/>
      <c r="AJ357" s="275"/>
    </row>
    <row r="358" ht="18.0" customHeight="1">
      <c r="A358" s="287" t="s">
        <v>634</v>
      </c>
      <c r="B358" s="333" t="s">
        <v>1241</v>
      </c>
      <c r="C358" s="334" t="s">
        <v>1242</v>
      </c>
      <c r="D358" s="301" t="s">
        <v>1270</v>
      </c>
      <c r="E358" s="488" t="s">
        <v>647</v>
      </c>
      <c r="F358" s="305"/>
      <c r="G358" s="381"/>
      <c r="H358" s="383"/>
      <c r="I358" s="476" t="s">
        <v>1271</v>
      </c>
      <c r="J358" s="295"/>
      <c r="K358" s="295"/>
      <c r="L358" s="295"/>
      <c r="M358" s="295"/>
      <c r="N358" s="296"/>
      <c r="O358" s="275"/>
      <c r="P358" s="275"/>
      <c r="Q358" s="275"/>
      <c r="R358" s="275"/>
      <c r="S358" s="275"/>
      <c r="T358" s="275"/>
      <c r="U358" s="275"/>
      <c r="V358" s="275"/>
      <c r="W358" s="275"/>
      <c r="X358" s="275"/>
      <c r="Y358" s="275"/>
      <c r="Z358" s="275"/>
      <c r="AA358" s="275"/>
      <c r="AB358" s="275"/>
      <c r="AC358" s="275"/>
      <c r="AD358" s="275"/>
      <c r="AE358" s="275"/>
      <c r="AF358" s="275"/>
      <c r="AG358" s="275"/>
      <c r="AH358" s="275"/>
      <c r="AI358" s="275"/>
      <c r="AJ358" s="275"/>
    </row>
    <row r="359" ht="18.0" customHeight="1">
      <c r="A359" s="287" t="s">
        <v>634</v>
      </c>
      <c r="B359" s="333" t="s">
        <v>1241</v>
      </c>
      <c r="C359" s="334" t="s">
        <v>1242</v>
      </c>
      <c r="D359" s="301" t="s">
        <v>1272</v>
      </c>
      <c r="E359" s="488" t="s">
        <v>647</v>
      </c>
      <c r="F359" s="305"/>
      <c r="G359" s="381"/>
      <c r="H359" s="383"/>
      <c r="I359" s="306" t="s">
        <v>1273</v>
      </c>
      <c r="J359" s="295"/>
      <c r="K359" s="295"/>
      <c r="L359" s="295"/>
      <c r="M359" s="295"/>
      <c r="N359" s="296"/>
      <c r="O359" s="275"/>
      <c r="P359" s="275"/>
      <c r="Q359" s="275"/>
      <c r="R359" s="275"/>
      <c r="S359" s="275"/>
      <c r="T359" s="275"/>
      <c r="U359" s="275"/>
      <c r="V359" s="275"/>
      <c r="W359" s="275"/>
      <c r="X359" s="275"/>
      <c r="Y359" s="275"/>
      <c r="Z359" s="275"/>
      <c r="AA359" s="275"/>
      <c r="AB359" s="275"/>
      <c r="AC359" s="275"/>
      <c r="AD359" s="275"/>
      <c r="AE359" s="275"/>
      <c r="AF359" s="275"/>
      <c r="AG359" s="275"/>
      <c r="AH359" s="275"/>
      <c r="AI359" s="275"/>
      <c r="AJ359" s="275"/>
    </row>
    <row r="360" ht="18.0" customHeight="1">
      <c r="A360" s="287" t="s">
        <v>634</v>
      </c>
      <c r="B360" s="415" t="s">
        <v>1241</v>
      </c>
      <c r="C360" s="359" t="s">
        <v>1246</v>
      </c>
      <c r="D360" s="359"/>
      <c r="E360" s="359"/>
      <c r="F360" s="483"/>
      <c r="G360" s="418"/>
      <c r="H360" s="484"/>
      <c r="I360" s="331" t="s">
        <v>1274</v>
      </c>
      <c r="J360" s="295"/>
      <c r="K360" s="295"/>
      <c r="L360" s="295"/>
      <c r="M360" s="295"/>
      <c r="N360" s="296"/>
      <c r="O360" s="275"/>
      <c r="P360" s="275"/>
      <c r="Q360" s="275"/>
      <c r="R360" s="275"/>
      <c r="S360" s="275"/>
      <c r="T360" s="275"/>
      <c r="U360" s="275"/>
      <c r="V360" s="275"/>
      <c r="W360" s="275"/>
      <c r="X360" s="275"/>
      <c r="Y360" s="275"/>
      <c r="Z360" s="275"/>
      <c r="AA360" s="275"/>
      <c r="AB360" s="275"/>
      <c r="AC360" s="275"/>
      <c r="AD360" s="275"/>
      <c r="AE360" s="275"/>
      <c r="AF360" s="275"/>
      <c r="AG360" s="275"/>
      <c r="AH360" s="275"/>
      <c r="AI360" s="275"/>
      <c r="AJ360" s="275"/>
    </row>
    <row r="361" ht="17.25" customHeight="1">
      <c r="A361" s="287" t="s">
        <v>634</v>
      </c>
      <c r="B361" s="333" t="s">
        <v>1241</v>
      </c>
      <c r="C361" s="359" t="s">
        <v>1275</v>
      </c>
      <c r="D361" s="301" t="s">
        <v>1276</v>
      </c>
      <c r="E361" s="488" t="s">
        <v>647</v>
      </c>
      <c r="F361" s="305"/>
      <c r="G361" s="381"/>
      <c r="H361" s="383"/>
      <c r="I361" s="306" t="s">
        <v>1277</v>
      </c>
      <c r="J361" s="295"/>
      <c r="K361" s="295"/>
      <c r="L361" s="295"/>
      <c r="M361" s="295"/>
      <c r="N361" s="296"/>
      <c r="O361" s="275"/>
      <c r="P361" s="275"/>
      <c r="Q361" s="275"/>
      <c r="R361" s="275"/>
      <c r="S361" s="275"/>
      <c r="T361" s="275"/>
      <c r="U361" s="275"/>
      <c r="V361" s="275"/>
      <c r="W361" s="275"/>
      <c r="X361" s="275"/>
      <c r="Y361" s="275"/>
      <c r="Z361" s="275"/>
      <c r="AA361" s="275"/>
      <c r="AB361" s="275"/>
      <c r="AC361" s="275"/>
      <c r="AD361" s="275"/>
      <c r="AE361" s="275"/>
      <c r="AF361" s="275"/>
      <c r="AG361" s="275"/>
      <c r="AH361" s="275"/>
      <c r="AI361" s="275"/>
      <c r="AJ361" s="275"/>
    </row>
    <row r="362" ht="18.0" customHeight="1">
      <c r="A362" s="287" t="s">
        <v>634</v>
      </c>
      <c r="B362" s="333" t="s">
        <v>1241</v>
      </c>
      <c r="C362" s="359" t="s">
        <v>1275</v>
      </c>
      <c r="D362" s="301" t="s">
        <v>1278</v>
      </c>
      <c r="E362" s="488" t="s">
        <v>647</v>
      </c>
      <c r="F362" s="305"/>
      <c r="G362" s="381"/>
      <c r="H362" s="383"/>
      <c r="I362" s="306" t="s">
        <v>1279</v>
      </c>
      <c r="J362" s="295"/>
      <c r="K362" s="295"/>
      <c r="L362" s="295"/>
      <c r="M362" s="295"/>
      <c r="N362" s="296"/>
      <c r="O362" s="275"/>
      <c r="P362" s="275"/>
      <c r="Q362" s="275"/>
      <c r="R362" s="275"/>
      <c r="S362" s="275"/>
      <c r="T362" s="275"/>
      <c r="U362" s="275"/>
      <c r="V362" s="275"/>
      <c r="W362" s="275"/>
      <c r="X362" s="275"/>
      <c r="Y362" s="275"/>
      <c r="Z362" s="275"/>
      <c r="AA362" s="275"/>
      <c r="AB362" s="275"/>
      <c r="AC362" s="275"/>
      <c r="AD362" s="275"/>
      <c r="AE362" s="275"/>
      <c r="AF362" s="275"/>
      <c r="AG362" s="275"/>
      <c r="AH362" s="275"/>
      <c r="AI362" s="275"/>
      <c r="AJ362" s="275"/>
    </row>
    <row r="363" ht="18.0" customHeight="1">
      <c r="A363" s="287" t="s">
        <v>634</v>
      </c>
      <c r="B363" s="333" t="s">
        <v>1241</v>
      </c>
      <c r="C363" s="359" t="s">
        <v>1275</v>
      </c>
      <c r="D363" s="301" t="s">
        <v>1280</v>
      </c>
      <c r="E363" s="488" t="s">
        <v>647</v>
      </c>
      <c r="F363" s="305"/>
      <c r="G363" s="381"/>
      <c r="H363" s="383"/>
      <c r="I363" s="306" t="s">
        <v>1281</v>
      </c>
      <c r="J363" s="295"/>
      <c r="K363" s="295"/>
      <c r="L363" s="295"/>
      <c r="M363" s="295"/>
      <c r="N363" s="296"/>
      <c r="O363" s="275"/>
      <c r="P363" s="275"/>
      <c r="Q363" s="275"/>
      <c r="R363" s="275"/>
      <c r="S363" s="275"/>
      <c r="T363" s="275"/>
      <c r="U363" s="275"/>
      <c r="V363" s="275"/>
      <c r="W363" s="275"/>
      <c r="X363" s="275"/>
      <c r="Y363" s="275"/>
      <c r="Z363" s="275"/>
      <c r="AA363" s="275"/>
      <c r="AB363" s="275"/>
      <c r="AC363" s="275"/>
      <c r="AD363" s="275"/>
      <c r="AE363" s="275"/>
      <c r="AF363" s="275"/>
      <c r="AG363" s="275"/>
      <c r="AH363" s="275"/>
      <c r="AI363" s="275"/>
      <c r="AJ363" s="275"/>
    </row>
    <row r="364" ht="18.0" customHeight="1">
      <c r="A364" s="287" t="s">
        <v>634</v>
      </c>
      <c r="B364" s="333" t="s">
        <v>1241</v>
      </c>
      <c r="C364" s="359" t="s">
        <v>1275</v>
      </c>
      <c r="D364" s="301" t="s">
        <v>1282</v>
      </c>
      <c r="E364" s="488" t="s">
        <v>647</v>
      </c>
      <c r="F364" s="305"/>
      <c r="G364" s="381"/>
      <c r="H364" s="383"/>
      <c r="I364" s="306" t="s">
        <v>1283</v>
      </c>
      <c r="J364" s="295"/>
      <c r="K364" s="295"/>
      <c r="L364" s="295"/>
      <c r="M364" s="295"/>
      <c r="N364" s="296"/>
      <c r="O364" s="275"/>
      <c r="P364" s="275"/>
      <c r="Q364" s="275"/>
      <c r="R364" s="275"/>
      <c r="S364" s="275"/>
      <c r="T364" s="275"/>
      <c r="U364" s="275"/>
      <c r="V364" s="275"/>
      <c r="W364" s="275"/>
      <c r="X364" s="275"/>
      <c r="Y364" s="275"/>
      <c r="Z364" s="275"/>
      <c r="AA364" s="275"/>
      <c r="AB364" s="275"/>
      <c r="AC364" s="275"/>
      <c r="AD364" s="275"/>
      <c r="AE364" s="275"/>
      <c r="AF364" s="275"/>
      <c r="AG364" s="275"/>
      <c r="AH364" s="275"/>
      <c r="AI364" s="275"/>
      <c r="AJ364" s="275"/>
    </row>
    <row r="365" ht="18.0" customHeight="1">
      <c r="A365" s="287" t="s">
        <v>634</v>
      </c>
      <c r="B365" s="333" t="s">
        <v>1241</v>
      </c>
      <c r="C365" s="359" t="s">
        <v>1275</v>
      </c>
      <c r="D365" s="301" t="s">
        <v>1284</v>
      </c>
      <c r="E365" s="488" t="s">
        <v>647</v>
      </c>
      <c r="F365" s="305"/>
      <c r="G365" s="381"/>
      <c r="H365" s="383"/>
      <c r="I365" s="306" t="s">
        <v>1285</v>
      </c>
      <c r="J365" s="295"/>
      <c r="K365" s="295"/>
      <c r="L365" s="295"/>
      <c r="M365" s="295"/>
      <c r="N365" s="296"/>
      <c r="O365" s="275"/>
      <c r="P365" s="275"/>
      <c r="Q365" s="275"/>
      <c r="R365" s="275"/>
      <c r="S365" s="275"/>
      <c r="T365" s="275"/>
      <c r="U365" s="275"/>
      <c r="V365" s="275"/>
      <c r="W365" s="275"/>
      <c r="X365" s="275"/>
      <c r="Y365" s="275"/>
      <c r="Z365" s="275"/>
      <c r="AA365" s="275"/>
      <c r="AB365" s="275"/>
      <c r="AC365" s="275"/>
      <c r="AD365" s="275"/>
      <c r="AE365" s="275"/>
      <c r="AF365" s="275"/>
      <c r="AG365" s="275"/>
      <c r="AH365" s="275"/>
      <c r="AI365" s="275"/>
      <c r="AJ365" s="275"/>
    </row>
    <row r="366" ht="18.0" customHeight="1">
      <c r="A366" s="287" t="s">
        <v>634</v>
      </c>
      <c r="B366" s="333" t="s">
        <v>1241</v>
      </c>
      <c r="C366" s="359" t="s">
        <v>1275</v>
      </c>
      <c r="D366" s="301" t="s">
        <v>1286</v>
      </c>
      <c r="E366" s="488" t="s">
        <v>647</v>
      </c>
      <c r="F366" s="305"/>
      <c r="G366" s="381"/>
      <c r="H366" s="383"/>
      <c r="I366" s="306" t="s">
        <v>1287</v>
      </c>
      <c r="J366" s="295"/>
      <c r="K366" s="295"/>
      <c r="L366" s="295"/>
      <c r="M366" s="295"/>
      <c r="N366" s="296"/>
      <c r="O366" s="275"/>
      <c r="P366" s="275"/>
      <c r="Q366" s="275"/>
      <c r="R366" s="275"/>
      <c r="S366" s="275"/>
      <c r="T366" s="275"/>
      <c r="U366" s="275"/>
      <c r="V366" s="275"/>
      <c r="W366" s="275"/>
      <c r="X366" s="275"/>
      <c r="Y366" s="275"/>
      <c r="Z366" s="275"/>
      <c r="AA366" s="275"/>
      <c r="AB366" s="275"/>
      <c r="AC366" s="275"/>
      <c r="AD366" s="275"/>
      <c r="AE366" s="275"/>
      <c r="AF366" s="275"/>
      <c r="AG366" s="275"/>
      <c r="AH366" s="275"/>
      <c r="AI366" s="275"/>
      <c r="AJ366" s="275"/>
    </row>
    <row r="367" ht="18.0" customHeight="1">
      <c r="A367" s="287" t="s">
        <v>634</v>
      </c>
      <c r="B367" s="333" t="s">
        <v>1241</v>
      </c>
      <c r="C367" s="359" t="s">
        <v>1275</v>
      </c>
      <c r="D367" s="301" t="s">
        <v>1288</v>
      </c>
      <c r="E367" s="488" t="s">
        <v>647</v>
      </c>
      <c r="F367" s="305"/>
      <c r="G367" s="381"/>
      <c r="H367" s="383"/>
      <c r="I367" s="306" t="s">
        <v>1289</v>
      </c>
      <c r="J367" s="295"/>
      <c r="K367" s="295"/>
      <c r="L367" s="295"/>
      <c r="M367" s="295"/>
      <c r="N367" s="296"/>
      <c r="O367" s="275"/>
      <c r="P367" s="275"/>
      <c r="Q367" s="275"/>
      <c r="R367" s="275"/>
      <c r="S367" s="275"/>
      <c r="T367" s="275"/>
      <c r="U367" s="275"/>
      <c r="V367" s="275"/>
      <c r="W367" s="275"/>
      <c r="X367" s="275"/>
      <c r="Y367" s="275"/>
      <c r="Z367" s="275"/>
      <c r="AA367" s="275"/>
      <c r="AB367" s="275"/>
      <c r="AC367" s="275"/>
      <c r="AD367" s="275"/>
      <c r="AE367" s="275"/>
      <c r="AF367" s="275"/>
      <c r="AG367" s="275"/>
      <c r="AH367" s="275"/>
      <c r="AI367" s="275"/>
      <c r="AJ367" s="275"/>
    </row>
    <row r="368" ht="18.0" customHeight="1">
      <c r="A368" s="287" t="s">
        <v>634</v>
      </c>
      <c r="B368" s="426" t="s">
        <v>1241</v>
      </c>
      <c r="C368" s="366" t="s">
        <v>1248</v>
      </c>
      <c r="D368" s="366"/>
      <c r="E368" s="366"/>
      <c r="F368" s="427"/>
      <c r="G368" s="428"/>
      <c r="H368" s="429"/>
      <c r="I368" s="504" t="s">
        <v>1290</v>
      </c>
      <c r="J368" s="295"/>
      <c r="K368" s="295"/>
      <c r="L368" s="295"/>
      <c r="M368" s="295"/>
      <c r="N368" s="296"/>
      <c r="O368" s="275"/>
      <c r="P368" s="275"/>
      <c r="Q368" s="275"/>
      <c r="R368" s="275"/>
      <c r="S368" s="275"/>
      <c r="T368" s="275"/>
      <c r="U368" s="275"/>
      <c r="V368" s="275"/>
      <c r="W368" s="275"/>
      <c r="X368" s="275"/>
      <c r="Y368" s="275"/>
      <c r="Z368" s="275"/>
      <c r="AA368" s="275"/>
      <c r="AB368" s="275"/>
      <c r="AC368" s="275"/>
      <c r="AD368" s="275"/>
      <c r="AE368" s="275"/>
      <c r="AF368" s="275"/>
      <c r="AG368" s="275"/>
      <c r="AH368" s="275"/>
      <c r="AI368" s="275"/>
      <c r="AJ368" s="275"/>
    </row>
    <row r="369" ht="18.0" customHeight="1">
      <c r="A369" s="287" t="s">
        <v>634</v>
      </c>
      <c r="B369" s="333" t="s">
        <v>1241</v>
      </c>
      <c r="C369" s="366" t="s">
        <v>1248</v>
      </c>
      <c r="D369" s="301" t="s">
        <v>1291</v>
      </c>
      <c r="E369" s="488" t="s">
        <v>647</v>
      </c>
      <c r="F369" s="305"/>
      <c r="G369" s="381"/>
      <c r="H369" s="383"/>
      <c r="I369" s="306" t="s">
        <v>1292</v>
      </c>
      <c r="J369" s="295"/>
      <c r="K369" s="295"/>
      <c r="L369" s="295"/>
      <c r="M369" s="295"/>
      <c r="N369" s="296"/>
      <c r="O369" s="275"/>
      <c r="P369" s="275"/>
      <c r="Q369" s="275"/>
      <c r="R369" s="275"/>
      <c r="S369" s="275"/>
      <c r="T369" s="275"/>
      <c r="U369" s="275"/>
      <c r="V369" s="275"/>
      <c r="W369" s="275"/>
      <c r="X369" s="275"/>
      <c r="Y369" s="275"/>
      <c r="Z369" s="275"/>
      <c r="AA369" s="275"/>
      <c r="AB369" s="275"/>
      <c r="AC369" s="275"/>
      <c r="AD369" s="275"/>
      <c r="AE369" s="275"/>
      <c r="AF369" s="275"/>
      <c r="AG369" s="275"/>
      <c r="AH369" s="275"/>
      <c r="AI369" s="275"/>
      <c r="AJ369" s="275"/>
    </row>
    <row r="370" ht="18.0" customHeight="1">
      <c r="A370" s="287" t="s">
        <v>634</v>
      </c>
      <c r="B370" s="333" t="s">
        <v>1241</v>
      </c>
      <c r="C370" s="366" t="s">
        <v>1248</v>
      </c>
      <c r="D370" s="301" t="s">
        <v>1293</v>
      </c>
      <c r="E370" s="488" t="s">
        <v>647</v>
      </c>
      <c r="F370" s="305"/>
      <c r="G370" s="381"/>
      <c r="H370" s="383"/>
      <c r="I370" s="306" t="s">
        <v>1294</v>
      </c>
      <c r="J370" s="295"/>
      <c r="K370" s="295"/>
      <c r="L370" s="295"/>
      <c r="M370" s="295"/>
      <c r="N370" s="296"/>
      <c r="O370" s="275"/>
      <c r="P370" s="275"/>
      <c r="Q370" s="275"/>
      <c r="R370" s="275"/>
      <c r="S370" s="275"/>
      <c r="T370" s="275"/>
      <c r="U370" s="275"/>
      <c r="V370" s="275"/>
      <c r="W370" s="275"/>
      <c r="X370" s="275"/>
      <c r="Y370" s="275"/>
      <c r="Z370" s="275"/>
      <c r="AA370" s="275"/>
      <c r="AB370" s="275"/>
      <c r="AC370" s="275"/>
      <c r="AD370" s="275"/>
      <c r="AE370" s="275"/>
      <c r="AF370" s="275"/>
      <c r="AG370" s="275"/>
      <c r="AH370" s="275"/>
      <c r="AI370" s="275"/>
      <c r="AJ370" s="275"/>
    </row>
    <row r="371" ht="18.0" customHeight="1">
      <c r="A371" s="287" t="s">
        <v>634</v>
      </c>
      <c r="B371" s="333" t="s">
        <v>1241</v>
      </c>
      <c r="C371" s="366" t="s">
        <v>1248</v>
      </c>
      <c r="D371" s="301" t="s">
        <v>1295</v>
      </c>
      <c r="E371" s="488" t="s">
        <v>647</v>
      </c>
      <c r="F371" s="305"/>
      <c r="G371" s="381"/>
      <c r="H371" s="383"/>
      <c r="I371" s="306" t="s">
        <v>1296</v>
      </c>
      <c r="J371" s="295"/>
      <c r="K371" s="295"/>
      <c r="L371" s="295"/>
      <c r="M371" s="295"/>
      <c r="N371" s="296"/>
      <c r="O371" s="275"/>
      <c r="P371" s="275"/>
      <c r="Q371" s="275"/>
      <c r="R371" s="275"/>
      <c r="S371" s="275"/>
      <c r="T371" s="275"/>
      <c r="U371" s="275"/>
      <c r="V371" s="275"/>
      <c r="W371" s="275"/>
      <c r="X371" s="275"/>
      <c r="Y371" s="275"/>
      <c r="Z371" s="275"/>
      <c r="AA371" s="275"/>
      <c r="AB371" s="275"/>
      <c r="AC371" s="275"/>
      <c r="AD371" s="275"/>
      <c r="AE371" s="275"/>
      <c r="AF371" s="275"/>
      <c r="AG371" s="275"/>
      <c r="AH371" s="275"/>
      <c r="AI371" s="275"/>
      <c r="AJ371" s="275"/>
    </row>
    <row r="372" ht="18.0" customHeight="1">
      <c r="A372" s="287" t="s">
        <v>634</v>
      </c>
      <c r="B372" s="333" t="s">
        <v>1241</v>
      </c>
      <c r="C372" s="366" t="s">
        <v>1248</v>
      </c>
      <c r="D372" s="301" t="s">
        <v>1297</v>
      </c>
      <c r="E372" s="488" t="s">
        <v>647</v>
      </c>
      <c r="F372" s="305"/>
      <c r="G372" s="381"/>
      <c r="H372" s="383"/>
      <c r="I372" s="306" t="s">
        <v>1298</v>
      </c>
      <c r="J372" s="295"/>
      <c r="K372" s="295"/>
      <c r="L372" s="295"/>
      <c r="M372" s="295"/>
      <c r="N372" s="296"/>
      <c r="O372" s="275"/>
      <c r="P372" s="275"/>
      <c r="Q372" s="275"/>
      <c r="R372" s="275"/>
      <c r="S372" s="275"/>
      <c r="T372" s="275"/>
      <c r="U372" s="275"/>
      <c r="V372" s="275"/>
      <c r="W372" s="275"/>
      <c r="X372" s="275"/>
      <c r="Y372" s="275"/>
      <c r="Z372" s="275"/>
      <c r="AA372" s="275"/>
      <c r="AB372" s="275"/>
      <c r="AC372" s="275"/>
      <c r="AD372" s="275"/>
      <c r="AE372" s="275"/>
      <c r="AF372" s="275"/>
      <c r="AG372" s="275"/>
      <c r="AH372" s="275"/>
      <c r="AI372" s="275"/>
      <c r="AJ372" s="275"/>
    </row>
    <row r="373" ht="18.0" customHeight="1">
      <c r="A373" s="287" t="s">
        <v>634</v>
      </c>
      <c r="B373" s="333" t="s">
        <v>1241</v>
      </c>
      <c r="C373" s="366" t="s">
        <v>1248</v>
      </c>
      <c r="D373" s="301" t="s">
        <v>1299</v>
      </c>
      <c r="E373" s="488" t="s">
        <v>647</v>
      </c>
      <c r="F373" s="305"/>
      <c r="G373" s="381"/>
      <c r="H373" s="383"/>
      <c r="I373" s="306" t="s">
        <v>1300</v>
      </c>
      <c r="J373" s="295"/>
      <c r="K373" s="295"/>
      <c r="L373" s="295"/>
      <c r="M373" s="295"/>
      <c r="N373" s="296"/>
      <c r="O373" s="275"/>
      <c r="P373" s="275"/>
      <c r="Q373" s="275"/>
      <c r="R373" s="275"/>
      <c r="S373" s="275"/>
      <c r="T373" s="275"/>
      <c r="U373" s="275"/>
      <c r="V373" s="275"/>
      <c r="W373" s="275"/>
      <c r="X373" s="275"/>
      <c r="Y373" s="275"/>
      <c r="Z373" s="275"/>
      <c r="AA373" s="275"/>
      <c r="AB373" s="275"/>
      <c r="AC373" s="275"/>
      <c r="AD373" s="275"/>
      <c r="AE373" s="275"/>
      <c r="AF373" s="275"/>
      <c r="AG373" s="275"/>
      <c r="AH373" s="275"/>
      <c r="AI373" s="275"/>
      <c r="AJ373" s="275"/>
    </row>
    <row r="374" ht="18.0" customHeight="1">
      <c r="A374" s="287" t="s">
        <v>634</v>
      </c>
      <c r="B374" s="333" t="s">
        <v>1241</v>
      </c>
      <c r="C374" s="366" t="s">
        <v>1248</v>
      </c>
      <c r="D374" s="301" t="s">
        <v>1301</v>
      </c>
      <c r="E374" s="488" t="s">
        <v>647</v>
      </c>
      <c r="F374" s="305"/>
      <c r="G374" s="381"/>
      <c r="H374" s="383"/>
      <c r="I374" s="306" t="s">
        <v>1302</v>
      </c>
      <c r="J374" s="295"/>
      <c r="K374" s="295"/>
      <c r="L374" s="295"/>
      <c r="M374" s="295"/>
      <c r="N374" s="296"/>
      <c r="O374" s="275"/>
      <c r="P374" s="275"/>
      <c r="Q374" s="275"/>
      <c r="R374" s="275"/>
      <c r="S374" s="275"/>
      <c r="T374" s="275"/>
      <c r="U374" s="275"/>
      <c r="V374" s="275"/>
      <c r="W374" s="275"/>
      <c r="X374" s="275"/>
      <c r="Y374" s="275"/>
      <c r="Z374" s="275"/>
      <c r="AA374" s="275"/>
      <c r="AB374" s="275"/>
      <c r="AC374" s="275"/>
      <c r="AD374" s="275"/>
      <c r="AE374" s="275"/>
      <c r="AF374" s="275"/>
      <c r="AG374" s="275"/>
      <c r="AH374" s="275"/>
      <c r="AI374" s="275"/>
      <c r="AJ374" s="275"/>
    </row>
    <row r="375" ht="18.0" customHeight="1">
      <c r="A375" s="287" t="s">
        <v>634</v>
      </c>
      <c r="B375" s="505" t="s">
        <v>1241</v>
      </c>
      <c r="C375" s="379" t="s">
        <v>1250</v>
      </c>
      <c r="D375" s="379"/>
      <c r="E375" s="379"/>
      <c r="F375" s="506"/>
      <c r="G375" s="507"/>
      <c r="H375" s="508"/>
      <c r="I375" s="509" t="s">
        <v>1303</v>
      </c>
      <c r="J375" s="295"/>
      <c r="K375" s="295"/>
      <c r="L375" s="295"/>
      <c r="M375" s="295"/>
      <c r="N375" s="296"/>
      <c r="O375" s="275"/>
      <c r="P375" s="275"/>
      <c r="Q375" s="275"/>
      <c r="R375" s="275"/>
      <c r="S375" s="275"/>
      <c r="T375" s="275"/>
      <c r="U375" s="275"/>
      <c r="V375" s="275"/>
      <c r="W375" s="275"/>
      <c r="X375" s="275"/>
      <c r="Y375" s="275"/>
      <c r="Z375" s="275"/>
      <c r="AA375" s="275"/>
      <c r="AB375" s="275"/>
      <c r="AC375" s="275"/>
      <c r="AD375" s="275"/>
      <c r="AE375" s="275"/>
      <c r="AF375" s="275"/>
      <c r="AG375" s="275"/>
      <c r="AH375" s="275"/>
      <c r="AI375" s="275"/>
      <c r="AJ375" s="275"/>
    </row>
    <row r="376" ht="18.0" customHeight="1">
      <c r="A376" s="287" t="s">
        <v>634</v>
      </c>
      <c r="B376" s="333" t="s">
        <v>1241</v>
      </c>
      <c r="C376" s="379" t="s">
        <v>1250</v>
      </c>
      <c r="D376" s="301" t="s">
        <v>1304</v>
      </c>
      <c r="E376" s="488" t="s">
        <v>647</v>
      </c>
      <c r="F376" s="305"/>
      <c r="G376" s="381"/>
      <c r="H376" s="383"/>
      <c r="I376" s="306" t="s">
        <v>1305</v>
      </c>
      <c r="J376" s="295"/>
      <c r="K376" s="295"/>
      <c r="L376" s="295"/>
      <c r="M376" s="295"/>
      <c r="N376" s="296"/>
      <c r="O376" s="275"/>
      <c r="P376" s="275"/>
      <c r="Q376" s="275"/>
      <c r="R376" s="275"/>
      <c r="S376" s="275"/>
      <c r="T376" s="275"/>
      <c r="U376" s="275"/>
      <c r="V376" s="275"/>
      <c r="W376" s="275"/>
      <c r="X376" s="275"/>
      <c r="Y376" s="275"/>
      <c r="Z376" s="275"/>
      <c r="AA376" s="275"/>
      <c r="AB376" s="275"/>
      <c r="AC376" s="275"/>
      <c r="AD376" s="275"/>
      <c r="AE376" s="275"/>
      <c r="AF376" s="275"/>
      <c r="AG376" s="275"/>
      <c r="AH376" s="275"/>
      <c r="AI376" s="275"/>
      <c r="AJ376" s="275"/>
    </row>
    <row r="377">
      <c r="A377" s="287" t="s">
        <v>634</v>
      </c>
      <c r="B377" s="443" t="s">
        <v>1241</v>
      </c>
      <c r="C377" s="399" t="s">
        <v>1252</v>
      </c>
      <c r="D377" s="399"/>
      <c r="E377" s="399"/>
      <c r="F377" s="447"/>
      <c r="G377" s="446"/>
      <c r="H377" s="445"/>
      <c r="I377" s="510" t="s">
        <v>1306</v>
      </c>
      <c r="J377" s="295"/>
      <c r="K377" s="295"/>
      <c r="L377" s="295"/>
      <c r="M377" s="295"/>
      <c r="N377" s="296"/>
      <c r="O377" s="275"/>
      <c r="P377" s="275"/>
      <c r="Q377" s="275"/>
      <c r="R377" s="275"/>
      <c r="S377" s="275"/>
      <c r="T377" s="275"/>
      <c r="U377" s="275"/>
      <c r="V377" s="275"/>
      <c r="W377" s="275"/>
      <c r="X377" s="275"/>
      <c r="Y377" s="275"/>
      <c r="Z377" s="275"/>
      <c r="AA377" s="275"/>
      <c r="AB377" s="275"/>
      <c r="AC377" s="275"/>
      <c r="AD377" s="275"/>
      <c r="AE377" s="275"/>
      <c r="AF377" s="275"/>
      <c r="AG377" s="275"/>
      <c r="AH377" s="275"/>
      <c r="AI377" s="275"/>
      <c r="AJ377" s="275"/>
    </row>
    <row r="378" ht="18.0" customHeight="1">
      <c r="A378" s="287" t="s">
        <v>634</v>
      </c>
      <c r="B378" s="333" t="s">
        <v>1241</v>
      </c>
      <c r="C378" s="399" t="s">
        <v>1252</v>
      </c>
      <c r="D378" s="301" t="s">
        <v>1307</v>
      </c>
      <c r="E378" s="488" t="s">
        <v>647</v>
      </c>
      <c r="F378" s="305"/>
      <c r="G378" s="381"/>
      <c r="H378" s="383"/>
      <c r="I378" s="306" t="s">
        <v>1308</v>
      </c>
      <c r="J378" s="295"/>
      <c r="K378" s="295"/>
      <c r="L378" s="295"/>
      <c r="M378" s="295"/>
      <c r="N378" s="296"/>
      <c r="O378" s="275"/>
      <c r="P378" s="275"/>
      <c r="Q378" s="275"/>
      <c r="R378" s="275"/>
      <c r="S378" s="275"/>
      <c r="T378" s="275"/>
      <c r="U378" s="275"/>
      <c r="V378" s="275"/>
      <c r="W378" s="275"/>
      <c r="X378" s="275"/>
      <c r="Y378" s="275"/>
      <c r="Z378" s="275"/>
      <c r="AA378" s="275"/>
      <c r="AB378" s="275"/>
      <c r="AC378" s="275"/>
      <c r="AD378" s="275"/>
      <c r="AE378" s="275"/>
      <c r="AF378" s="275"/>
      <c r="AG378" s="275"/>
      <c r="AH378" s="275"/>
      <c r="AI378" s="275"/>
      <c r="AJ378" s="275"/>
    </row>
    <row r="379" ht="18.0" customHeight="1">
      <c r="A379" s="287" t="s">
        <v>634</v>
      </c>
      <c r="B379" s="401" t="s">
        <v>1309</v>
      </c>
      <c r="C379" s="316" t="s">
        <v>1252</v>
      </c>
      <c r="D379" s="316"/>
      <c r="E379" s="316"/>
      <c r="F379" s="320"/>
      <c r="G379" s="458"/>
      <c r="H379" s="403"/>
      <c r="I379" s="511" t="s">
        <v>1310</v>
      </c>
      <c r="J379" s="295"/>
      <c r="K379" s="295"/>
      <c r="L379" s="295"/>
      <c r="M379" s="295"/>
      <c r="N379" s="296"/>
      <c r="O379" s="275"/>
      <c r="P379" s="275"/>
      <c r="Q379" s="275"/>
      <c r="R379" s="275"/>
      <c r="S379" s="275"/>
      <c r="T379" s="275"/>
      <c r="U379" s="275"/>
      <c r="V379" s="275"/>
      <c r="W379" s="275"/>
      <c r="X379" s="275"/>
      <c r="Y379" s="275"/>
      <c r="Z379" s="275"/>
      <c r="AA379" s="275"/>
      <c r="AB379" s="275"/>
      <c r="AC379" s="275"/>
      <c r="AD379" s="275"/>
      <c r="AE379" s="275"/>
      <c r="AF379" s="275"/>
      <c r="AG379" s="275"/>
      <c r="AH379" s="275"/>
      <c r="AI379" s="275"/>
      <c r="AJ379" s="275"/>
    </row>
    <row r="380" ht="18.0" customHeight="1">
      <c r="A380" s="287" t="s">
        <v>634</v>
      </c>
      <c r="B380" s="477" t="s">
        <v>1309</v>
      </c>
      <c r="C380" s="334" t="s">
        <v>1311</v>
      </c>
      <c r="D380" s="334"/>
      <c r="E380" s="334"/>
      <c r="F380" s="407"/>
      <c r="G380" s="478"/>
      <c r="H380" s="409"/>
      <c r="I380" s="479" t="s">
        <v>1312</v>
      </c>
      <c r="J380" s="295"/>
      <c r="K380" s="295"/>
      <c r="L380" s="295"/>
      <c r="M380" s="295"/>
      <c r="N380" s="296"/>
      <c r="O380" s="275"/>
      <c r="P380" s="275"/>
      <c r="Q380" s="275"/>
      <c r="R380" s="275"/>
      <c r="S380" s="275"/>
      <c r="T380" s="275"/>
      <c r="U380" s="275"/>
      <c r="V380" s="275"/>
      <c r="W380" s="275"/>
      <c r="X380" s="275"/>
      <c r="Y380" s="275"/>
      <c r="Z380" s="275"/>
      <c r="AA380" s="275"/>
      <c r="AB380" s="275"/>
      <c r="AC380" s="275"/>
      <c r="AD380" s="275"/>
      <c r="AE380" s="275"/>
      <c r="AF380" s="275"/>
      <c r="AG380" s="275"/>
      <c r="AH380" s="275"/>
      <c r="AI380" s="275"/>
      <c r="AJ380" s="275"/>
    </row>
    <row r="381" ht="18.0" customHeight="1">
      <c r="A381" s="287" t="s">
        <v>634</v>
      </c>
      <c r="B381" s="333" t="s">
        <v>1309</v>
      </c>
      <c r="C381" s="334" t="s">
        <v>1311</v>
      </c>
      <c r="D381" s="301" t="s">
        <v>1311</v>
      </c>
      <c r="E381" s="488" t="s">
        <v>647</v>
      </c>
      <c r="F381" s="305"/>
      <c r="G381" s="381"/>
      <c r="H381" s="383"/>
      <c r="I381" s="306" t="s">
        <v>1313</v>
      </c>
      <c r="J381" s="295"/>
      <c r="K381" s="295"/>
      <c r="L381" s="295"/>
      <c r="M381" s="295"/>
      <c r="N381" s="296"/>
      <c r="O381" s="275"/>
      <c r="P381" s="275"/>
      <c r="Q381" s="275"/>
      <c r="R381" s="275"/>
      <c r="S381" s="275"/>
      <c r="T381" s="275"/>
      <c r="U381" s="275"/>
      <c r="V381" s="275"/>
      <c r="W381" s="275"/>
      <c r="X381" s="275"/>
      <c r="Y381" s="275"/>
      <c r="Z381" s="275"/>
      <c r="AA381" s="275"/>
      <c r="AB381" s="275"/>
      <c r="AC381" s="275"/>
      <c r="AD381" s="275"/>
      <c r="AE381" s="275"/>
      <c r="AF381" s="275"/>
      <c r="AG381" s="275"/>
      <c r="AH381" s="275"/>
      <c r="AI381" s="275"/>
      <c r="AJ381" s="275"/>
    </row>
    <row r="382" ht="18.0" customHeight="1">
      <c r="A382" s="287" t="s">
        <v>634</v>
      </c>
      <c r="B382" s="333" t="s">
        <v>1309</v>
      </c>
      <c r="C382" s="334" t="s">
        <v>1311</v>
      </c>
      <c r="D382" s="301" t="s">
        <v>1314</v>
      </c>
      <c r="E382" s="488" t="s">
        <v>647</v>
      </c>
      <c r="F382" s="305"/>
      <c r="G382" s="381"/>
      <c r="H382" s="383"/>
      <c r="I382" s="512"/>
      <c r="J382" s="295"/>
      <c r="K382" s="295"/>
      <c r="L382" s="295"/>
      <c r="M382" s="295"/>
      <c r="N382" s="296"/>
      <c r="O382" s="275"/>
      <c r="P382" s="275"/>
      <c r="Q382" s="275"/>
      <c r="R382" s="275"/>
      <c r="S382" s="275"/>
      <c r="T382" s="275"/>
      <c r="U382" s="275"/>
      <c r="V382" s="275"/>
      <c r="W382" s="275"/>
      <c r="X382" s="275"/>
      <c r="Y382" s="275"/>
      <c r="Z382" s="275"/>
      <c r="AA382" s="275"/>
      <c r="AB382" s="275"/>
      <c r="AC382" s="275"/>
      <c r="AD382" s="275"/>
      <c r="AE382" s="275"/>
      <c r="AF382" s="275"/>
      <c r="AG382" s="275"/>
      <c r="AH382" s="275"/>
      <c r="AI382" s="275"/>
      <c r="AJ382" s="275"/>
    </row>
    <row r="383" ht="18.0" customHeight="1">
      <c r="A383" s="287" t="s">
        <v>634</v>
      </c>
      <c r="B383" s="333" t="s">
        <v>1309</v>
      </c>
      <c r="C383" s="334" t="s">
        <v>1311</v>
      </c>
      <c r="D383" s="301" t="s">
        <v>1315</v>
      </c>
      <c r="E383" s="488" t="s">
        <v>647</v>
      </c>
      <c r="F383" s="305"/>
      <c r="G383" s="381"/>
      <c r="H383" s="383"/>
      <c r="I383" s="512"/>
      <c r="J383" s="295"/>
      <c r="K383" s="295"/>
      <c r="L383" s="295"/>
      <c r="M383" s="295"/>
      <c r="N383" s="296"/>
      <c r="O383" s="275"/>
      <c r="P383" s="275"/>
      <c r="Q383" s="275"/>
      <c r="R383" s="275"/>
      <c r="S383" s="275"/>
      <c r="T383" s="275"/>
      <c r="U383" s="275"/>
      <c r="V383" s="275"/>
      <c r="W383" s="275"/>
      <c r="X383" s="275"/>
      <c r="Y383" s="275"/>
      <c r="Z383" s="275"/>
      <c r="AA383" s="275"/>
      <c r="AB383" s="275"/>
      <c r="AC383" s="275"/>
      <c r="AD383" s="275"/>
      <c r="AE383" s="275"/>
      <c r="AF383" s="275"/>
      <c r="AG383" s="275"/>
      <c r="AH383" s="275"/>
      <c r="AI383" s="275"/>
      <c r="AJ383" s="275"/>
    </row>
    <row r="384" ht="18.0" customHeight="1">
      <c r="A384" s="287" t="s">
        <v>634</v>
      </c>
      <c r="B384" s="333" t="s">
        <v>1309</v>
      </c>
      <c r="C384" s="334" t="s">
        <v>1311</v>
      </c>
      <c r="D384" s="301" t="s">
        <v>1316</v>
      </c>
      <c r="E384" s="488" t="s">
        <v>647</v>
      </c>
      <c r="F384" s="305"/>
      <c r="G384" s="381"/>
      <c r="H384" s="383"/>
      <c r="I384" s="512"/>
      <c r="J384" s="295"/>
      <c r="K384" s="295"/>
      <c r="L384" s="295"/>
      <c r="M384" s="295"/>
      <c r="N384" s="296"/>
      <c r="O384" s="275"/>
      <c r="P384" s="275"/>
      <c r="Q384" s="275"/>
      <c r="R384" s="275"/>
      <c r="S384" s="275"/>
      <c r="T384" s="275"/>
      <c r="U384" s="275"/>
      <c r="V384" s="275"/>
      <c r="W384" s="275"/>
      <c r="X384" s="275"/>
      <c r="Y384" s="275"/>
      <c r="Z384" s="275"/>
      <c r="AA384" s="275"/>
      <c r="AB384" s="275"/>
      <c r="AC384" s="275"/>
      <c r="AD384" s="275"/>
      <c r="AE384" s="275"/>
      <c r="AF384" s="275"/>
      <c r="AG384" s="275"/>
      <c r="AH384" s="275"/>
      <c r="AI384" s="275"/>
      <c r="AJ384" s="275"/>
    </row>
    <row r="385" ht="18.0" customHeight="1">
      <c r="A385" s="287" t="s">
        <v>634</v>
      </c>
      <c r="B385" s="415"/>
      <c r="C385" s="359" t="s">
        <v>1314</v>
      </c>
      <c r="D385" s="359"/>
      <c r="E385" s="359"/>
      <c r="F385" s="483"/>
      <c r="G385" s="418"/>
      <c r="H385" s="484"/>
      <c r="I385" s="331" t="s">
        <v>1317</v>
      </c>
      <c r="J385" s="295"/>
      <c r="K385" s="295"/>
      <c r="L385" s="295"/>
      <c r="M385" s="295"/>
      <c r="N385" s="296"/>
      <c r="O385" s="275"/>
      <c r="P385" s="275"/>
      <c r="Q385" s="275"/>
      <c r="R385" s="275"/>
      <c r="S385" s="275"/>
      <c r="T385" s="275"/>
      <c r="U385" s="275"/>
      <c r="V385" s="275"/>
      <c r="W385" s="275"/>
      <c r="X385" s="275"/>
      <c r="Y385" s="275"/>
      <c r="Z385" s="275"/>
      <c r="AA385" s="275"/>
      <c r="AB385" s="275"/>
      <c r="AC385" s="275"/>
      <c r="AD385" s="275"/>
      <c r="AE385" s="275"/>
      <c r="AF385" s="275"/>
      <c r="AG385" s="275"/>
      <c r="AH385" s="275"/>
      <c r="AI385" s="275"/>
      <c r="AJ385" s="275"/>
    </row>
    <row r="386" ht="18.0" customHeight="1">
      <c r="A386" s="287" t="s">
        <v>634</v>
      </c>
      <c r="B386" s="333" t="s">
        <v>1309</v>
      </c>
      <c r="C386" s="359" t="s">
        <v>1314</v>
      </c>
      <c r="D386" s="301" t="s">
        <v>1316</v>
      </c>
      <c r="E386" s="488" t="s">
        <v>647</v>
      </c>
      <c r="F386" s="305"/>
      <c r="G386" s="381"/>
      <c r="H386" s="383"/>
      <c r="I386" s="391"/>
      <c r="J386" s="295"/>
      <c r="K386" s="295"/>
      <c r="L386" s="295"/>
      <c r="M386" s="295"/>
      <c r="N386" s="296"/>
      <c r="O386" s="275"/>
      <c r="P386" s="275"/>
      <c r="Q386" s="275"/>
      <c r="R386" s="275"/>
      <c r="S386" s="275"/>
      <c r="T386" s="275"/>
      <c r="U386" s="275"/>
      <c r="V386" s="275"/>
      <c r="W386" s="275"/>
      <c r="X386" s="275"/>
      <c r="Y386" s="275"/>
      <c r="Z386" s="275"/>
      <c r="AA386" s="275"/>
      <c r="AB386" s="275"/>
      <c r="AC386" s="275"/>
      <c r="AD386" s="275"/>
      <c r="AE386" s="275"/>
      <c r="AF386" s="275"/>
      <c r="AG386" s="275"/>
      <c r="AH386" s="275"/>
      <c r="AI386" s="275"/>
      <c r="AJ386" s="275"/>
    </row>
    <row r="387" ht="18.0" customHeight="1">
      <c r="A387" s="287" t="s">
        <v>634</v>
      </c>
      <c r="B387" s="333" t="s">
        <v>1309</v>
      </c>
      <c r="C387" s="359" t="s">
        <v>1314</v>
      </c>
      <c r="D387" s="301" t="s">
        <v>1316</v>
      </c>
      <c r="E387" s="488" t="s">
        <v>647</v>
      </c>
      <c r="F387" s="305"/>
      <c r="G387" s="381"/>
      <c r="H387" s="383"/>
      <c r="I387" s="391"/>
      <c r="J387" s="295"/>
      <c r="K387" s="295"/>
      <c r="L387" s="295"/>
      <c r="M387" s="295"/>
      <c r="N387" s="296"/>
      <c r="O387" s="275"/>
      <c r="P387" s="275"/>
      <c r="Q387" s="275"/>
      <c r="R387" s="275"/>
      <c r="S387" s="275"/>
      <c r="T387" s="275"/>
      <c r="U387" s="275"/>
      <c r="V387" s="275"/>
      <c r="W387" s="275"/>
      <c r="X387" s="275"/>
      <c r="Y387" s="275"/>
      <c r="Z387" s="275"/>
      <c r="AA387" s="275"/>
      <c r="AB387" s="275"/>
      <c r="AC387" s="275"/>
      <c r="AD387" s="275"/>
      <c r="AE387" s="275"/>
      <c r="AF387" s="275"/>
      <c r="AG387" s="275"/>
      <c r="AH387" s="275"/>
      <c r="AI387" s="275"/>
      <c r="AJ387" s="275"/>
    </row>
    <row r="388" ht="18.0" customHeight="1">
      <c r="A388" s="287" t="s">
        <v>634</v>
      </c>
      <c r="B388" s="333" t="s">
        <v>1309</v>
      </c>
      <c r="C388" s="359" t="s">
        <v>1314</v>
      </c>
      <c r="D388" s="301" t="s">
        <v>1316</v>
      </c>
      <c r="E388" s="488" t="s">
        <v>647</v>
      </c>
      <c r="F388" s="305"/>
      <c r="G388" s="381"/>
      <c r="H388" s="383"/>
      <c r="I388" s="391"/>
      <c r="J388" s="295"/>
      <c r="K388" s="295"/>
      <c r="L388" s="295"/>
      <c r="M388" s="295"/>
      <c r="N388" s="296"/>
      <c r="O388" s="275"/>
      <c r="P388" s="275"/>
      <c r="Q388" s="275"/>
      <c r="R388" s="275"/>
      <c r="S388" s="275"/>
      <c r="T388" s="275"/>
      <c r="U388" s="275"/>
      <c r="V388" s="275"/>
      <c r="W388" s="275"/>
      <c r="X388" s="275"/>
      <c r="Y388" s="275"/>
      <c r="Z388" s="275"/>
      <c r="AA388" s="275"/>
      <c r="AB388" s="275"/>
      <c r="AC388" s="275"/>
      <c r="AD388" s="275"/>
      <c r="AE388" s="275"/>
      <c r="AF388" s="275"/>
      <c r="AG388" s="275"/>
      <c r="AH388" s="275"/>
      <c r="AI388" s="275"/>
      <c r="AJ388" s="275"/>
    </row>
    <row r="389" ht="18.0" customHeight="1">
      <c r="A389" s="287" t="s">
        <v>634</v>
      </c>
      <c r="B389" s="333" t="s">
        <v>1309</v>
      </c>
      <c r="C389" s="359" t="s">
        <v>1314</v>
      </c>
      <c r="D389" s="301" t="s">
        <v>1318</v>
      </c>
      <c r="E389" s="488" t="s">
        <v>647</v>
      </c>
      <c r="F389" s="305"/>
      <c r="G389" s="381"/>
      <c r="H389" s="383"/>
      <c r="I389" s="391" t="s">
        <v>1319</v>
      </c>
      <c r="J389" s="295"/>
      <c r="K389" s="295"/>
      <c r="L389" s="295"/>
      <c r="M389" s="295"/>
      <c r="N389" s="296"/>
      <c r="O389" s="275"/>
      <c r="P389" s="275"/>
      <c r="Q389" s="275"/>
      <c r="R389" s="275"/>
      <c r="S389" s="275"/>
      <c r="T389" s="275"/>
      <c r="U389" s="275"/>
      <c r="V389" s="275"/>
      <c r="W389" s="275"/>
      <c r="X389" s="275"/>
      <c r="Y389" s="275"/>
      <c r="Z389" s="275"/>
      <c r="AA389" s="275"/>
      <c r="AB389" s="275"/>
      <c r="AC389" s="275"/>
      <c r="AD389" s="275"/>
      <c r="AE389" s="275"/>
      <c r="AF389" s="275"/>
      <c r="AG389" s="275"/>
      <c r="AH389" s="275"/>
      <c r="AI389" s="275"/>
      <c r="AJ389" s="275"/>
    </row>
    <row r="390" ht="18.0" customHeight="1">
      <c r="A390" s="287" t="s">
        <v>634</v>
      </c>
      <c r="B390" s="333" t="s">
        <v>1309</v>
      </c>
      <c r="C390" s="359" t="s">
        <v>1314</v>
      </c>
      <c r="D390" s="301" t="s">
        <v>1320</v>
      </c>
      <c r="E390" s="488" t="s">
        <v>647</v>
      </c>
      <c r="F390" s="305"/>
      <c r="G390" s="381"/>
      <c r="H390" s="383"/>
      <c r="I390" s="391"/>
      <c r="J390" s="295"/>
      <c r="K390" s="295"/>
      <c r="L390" s="295"/>
      <c r="M390" s="295"/>
      <c r="N390" s="296"/>
      <c r="O390" s="275"/>
      <c r="P390" s="275"/>
      <c r="Q390" s="275"/>
      <c r="R390" s="275"/>
      <c r="S390" s="275"/>
      <c r="T390" s="275"/>
      <c r="U390" s="275"/>
      <c r="V390" s="275"/>
      <c r="W390" s="275"/>
      <c r="X390" s="275"/>
      <c r="Y390" s="275"/>
      <c r="Z390" s="275"/>
      <c r="AA390" s="275"/>
      <c r="AB390" s="275"/>
      <c r="AC390" s="275"/>
      <c r="AD390" s="275"/>
      <c r="AE390" s="275"/>
      <c r="AF390" s="275"/>
      <c r="AG390" s="275"/>
      <c r="AH390" s="275"/>
      <c r="AI390" s="275"/>
      <c r="AJ390" s="275"/>
    </row>
    <row r="391" ht="18.0" customHeight="1">
      <c r="A391" s="287" t="s">
        <v>634</v>
      </c>
      <c r="B391" s="333" t="s">
        <v>1309</v>
      </c>
      <c r="C391" s="359" t="s">
        <v>1314</v>
      </c>
      <c r="D391" s="301" t="s">
        <v>1321</v>
      </c>
      <c r="E391" s="488" t="s">
        <v>647</v>
      </c>
      <c r="F391" s="305"/>
      <c r="G391" s="381"/>
      <c r="H391" s="383"/>
      <c r="I391" s="391"/>
      <c r="J391" s="295"/>
      <c r="K391" s="295"/>
      <c r="L391" s="295"/>
      <c r="M391" s="295"/>
      <c r="N391" s="296"/>
      <c r="O391" s="275"/>
      <c r="P391" s="275"/>
      <c r="Q391" s="275"/>
      <c r="R391" s="275"/>
      <c r="S391" s="275"/>
      <c r="T391" s="275"/>
      <c r="U391" s="275"/>
      <c r="V391" s="275"/>
      <c r="W391" s="275"/>
      <c r="X391" s="275"/>
      <c r="Y391" s="275"/>
      <c r="Z391" s="275"/>
      <c r="AA391" s="275"/>
      <c r="AB391" s="275"/>
      <c r="AC391" s="275"/>
      <c r="AD391" s="275"/>
      <c r="AE391" s="275"/>
      <c r="AF391" s="275"/>
      <c r="AG391" s="275"/>
      <c r="AH391" s="275"/>
      <c r="AI391" s="275"/>
      <c r="AJ391" s="275"/>
    </row>
    <row r="392" ht="18.0" customHeight="1">
      <c r="A392" s="287" t="s">
        <v>634</v>
      </c>
      <c r="B392" s="426" t="s">
        <v>1309</v>
      </c>
      <c r="C392" s="366" t="s">
        <v>1315</v>
      </c>
      <c r="D392" s="366"/>
      <c r="E392" s="366"/>
      <c r="F392" s="427"/>
      <c r="G392" s="428"/>
      <c r="H392" s="429"/>
      <c r="I392" s="513" t="s">
        <v>1322</v>
      </c>
      <c r="J392" s="295"/>
      <c r="K392" s="295"/>
      <c r="L392" s="295"/>
      <c r="M392" s="295"/>
      <c r="N392" s="296"/>
      <c r="O392" s="275"/>
      <c r="P392" s="275"/>
      <c r="Q392" s="275"/>
      <c r="R392" s="275"/>
      <c r="S392" s="275"/>
      <c r="T392" s="275"/>
      <c r="U392" s="275"/>
      <c r="V392" s="275"/>
      <c r="W392" s="275"/>
      <c r="X392" s="275"/>
      <c r="Y392" s="275"/>
      <c r="Z392" s="275"/>
      <c r="AA392" s="275"/>
      <c r="AB392" s="275"/>
      <c r="AC392" s="275"/>
      <c r="AD392" s="275"/>
      <c r="AE392" s="275"/>
      <c r="AF392" s="275"/>
      <c r="AG392" s="275"/>
      <c r="AH392" s="275"/>
      <c r="AI392" s="275"/>
      <c r="AJ392" s="275"/>
    </row>
    <row r="393" ht="18.0" customHeight="1">
      <c r="A393" s="287" t="s">
        <v>634</v>
      </c>
      <c r="B393" s="333" t="s">
        <v>1309</v>
      </c>
      <c r="C393" s="301" t="s">
        <v>1315</v>
      </c>
      <c r="D393" s="301" t="s">
        <v>1323</v>
      </c>
      <c r="E393" s="488"/>
      <c r="F393" s="305"/>
      <c r="G393" s="381"/>
      <c r="H393" s="383"/>
      <c r="I393" s="294" t="s">
        <v>1324</v>
      </c>
      <c r="J393" s="295"/>
      <c r="K393" s="295"/>
      <c r="L393" s="295"/>
      <c r="M393" s="295"/>
      <c r="N393" s="296"/>
      <c r="O393" s="275"/>
      <c r="P393" s="275"/>
      <c r="Q393" s="275"/>
      <c r="R393" s="275"/>
      <c r="S393" s="275"/>
      <c r="T393" s="275"/>
      <c r="U393" s="275"/>
      <c r="V393" s="275"/>
      <c r="W393" s="275"/>
      <c r="X393" s="275"/>
      <c r="Y393" s="275"/>
      <c r="Z393" s="275"/>
      <c r="AA393" s="275"/>
      <c r="AB393" s="275"/>
      <c r="AC393" s="275"/>
      <c r="AD393" s="275"/>
      <c r="AE393" s="275"/>
      <c r="AF393" s="275"/>
      <c r="AG393" s="275"/>
      <c r="AH393" s="275"/>
      <c r="AI393" s="275"/>
      <c r="AJ393" s="275"/>
    </row>
    <row r="394" ht="18.0" customHeight="1">
      <c r="A394" s="287" t="s">
        <v>634</v>
      </c>
      <c r="B394" s="401"/>
      <c r="C394" s="316" t="s">
        <v>1315</v>
      </c>
      <c r="D394" s="316"/>
      <c r="E394" s="316"/>
      <c r="F394" s="320"/>
      <c r="G394" s="458"/>
      <c r="H394" s="403"/>
      <c r="I394" s="329" t="s">
        <v>1325</v>
      </c>
      <c r="J394" s="295"/>
      <c r="K394" s="295"/>
      <c r="L394" s="295"/>
      <c r="M394" s="295"/>
      <c r="N394" s="296"/>
      <c r="O394" s="275"/>
      <c r="P394" s="275"/>
      <c r="Q394" s="275"/>
      <c r="R394" s="275"/>
      <c r="S394" s="275"/>
      <c r="T394" s="275"/>
      <c r="U394" s="275"/>
      <c r="V394" s="275"/>
      <c r="W394" s="275"/>
      <c r="X394" s="275"/>
      <c r="Y394" s="275"/>
      <c r="Z394" s="275"/>
      <c r="AA394" s="275"/>
      <c r="AB394" s="275"/>
      <c r="AC394" s="275"/>
      <c r="AD394" s="275"/>
      <c r="AE394" s="275"/>
      <c r="AF394" s="275"/>
      <c r="AG394" s="275"/>
      <c r="AH394" s="275"/>
      <c r="AI394" s="275"/>
      <c r="AJ394" s="275"/>
    </row>
    <row r="395" ht="18.0" customHeight="1">
      <c r="A395" s="287" t="s">
        <v>634</v>
      </c>
      <c r="B395" s="333"/>
      <c r="C395" s="301"/>
      <c r="D395" s="301"/>
      <c r="E395" s="488"/>
      <c r="F395" s="305"/>
      <c r="G395" s="381"/>
      <c r="H395" s="383"/>
      <c r="I395" s="514" t="s">
        <v>1326</v>
      </c>
      <c r="J395" s="295"/>
      <c r="K395" s="295"/>
      <c r="L395" s="295"/>
      <c r="M395" s="295"/>
      <c r="N395" s="296"/>
      <c r="O395" s="275"/>
      <c r="P395" s="275"/>
      <c r="Q395" s="275"/>
      <c r="R395" s="275"/>
      <c r="S395" s="275"/>
      <c r="T395" s="275"/>
      <c r="U395" s="275"/>
      <c r="V395" s="275"/>
      <c r="W395" s="275"/>
      <c r="X395" s="275"/>
      <c r="Y395" s="275"/>
      <c r="Z395" s="275"/>
      <c r="AA395" s="275"/>
      <c r="AB395" s="275"/>
      <c r="AC395" s="275"/>
      <c r="AD395" s="275"/>
      <c r="AE395" s="275"/>
      <c r="AF395" s="275"/>
      <c r="AG395" s="275"/>
      <c r="AH395" s="275"/>
      <c r="AI395" s="275"/>
      <c r="AJ395" s="275"/>
    </row>
    <row r="396">
      <c r="A396" s="515"/>
      <c r="B396" s="516"/>
      <c r="C396" s="308"/>
      <c r="D396" s="308"/>
      <c r="E396" s="275"/>
      <c r="F396" s="383"/>
      <c r="G396" s="381"/>
      <c r="H396" s="383"/>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I396" s="275"/>
      <c r="AJ396" s="275"/>
    </row>
    <row r="397">
      <c r="A397" s="515"/>
      <c r="B397" s="516"/>
      <c r="C397" s="308"/>
      <c r="D397" s="308"/>
      <c r="E397" s="275"/>
      <c r="F397" s="383"/>
      <c r="G397" s="381"/>
      <c r="H397" s="383"/>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I397" s="275"/>
      <c r="AJ397" s="275"/>
    </row>
    <row r="398">
      <c r="A398" s="515"/>
      <c r="B398" s="516"/>
      <c r="C398" s="308"/>
      <c r="D398" s="308"/>
      <c r="E398" s="275"/>
      <c r="F398" s="383"/>
      <c r="G398" s="381"/>
      <c r="H398" s="383"/>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I398" s="275"/>
      <c r="AJ398" s="275"/>
    </row>
    <row r="399">
      <c r="A399" s="515"/>
      <c r="B399" s="516"/>
      <c r="C399" s="308"/>
      <c r="D399" s="308"/>
      <c r="E399" s="275"/>
      <c r="F399" s="383"/>
      <c r="G399" s="381"/>
      <c r="H399" s="383"/>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I399" s="275"/>
      <c r="AJ399" s="275"/>
    </row>
    <row r="400">
      <c r="A400" s="515"/>
      <c r="B400" s="516"/>
      <c r="C400" s="308"/>
      <c r="D400" s="308"/>
      <c r="E400" s="275"/>
      <c r="F400" s="383"/>
      <c r="G400" s="381"/>
      <c r="H400" s="383"/>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I400" s="275"/>
      <c r="AJ400" s="275"/>
    </row>
    <row r="401">
      <c r="A401" s="515"/>
      <c r="B401" s="516"/>
      <c r="C401" s="308"/>
      <c r="D401" s="308"/>
      <c r="E401" s="275"/>
      <c r="F401" s="383"/>
      <c r="G401" s="381"/>
      <c r="H401" s="383"/>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I401" s="275"/>
      <c r="AJ401" s="275"/>
    </row>
    <row r="402">
      <c r="A402" s="515"/>
      <c r="B402" s="516"/>
      <c r="C402" s="308"/>
      <c r="D402" s="308"/>
      <c r="E402" s="275"/>
      <c r="F402" s="383"/>
      <c r="G402" s="381"/>
      <c r="H402" s="383"/>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I402" s="275"/>
      <c r="AJ402" s="275"/>
    </row>
    <row r="403">
      <c r="A403" s="515"/>
      <c r="B403" s="516"/>
      <c r="C403" s="308"/>
      <c r="D403" s="308"/>
      <c r="E403" s="275"/>
      <c r="F403" s="383"/>
      <c r="G403" s="381"/>
      <c r="H403" s="383"/>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I403" s="275"/>
      <c r="AJ403" s="275"/>
    </row>
    <row r="404">
      <c r="A404" s="515"/>
      <c r="B404" s="516"/>
      <c r="C404" s="308"/>
      <c r="D404" s="308"/>
      <c r="E404" s="275"/>
      <c r="F404" s="383"/>
      <c r="G404" s="381"/>
      <c r="H404" s="383"/>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I404" s="275"/>
      <c r="AJ404" s="275"/>
    </row>
    <row r="405">
      <c r="A405" s="515"/>
      <c r="B405" s="516"/>
      <c r="C405" s="308"/>
      <c r="D405" s="308"/>
      <c r="E405" s="275"/>
      <c r="F405" s="383"/>
      <c r="G405" s="381"/>
      <c r="H405" s="383"/>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I405" s="275"/>
      <c r="AJ405" s="275"/>
    </row>
    <row r="406">
      <c r="A406" s="515"/>
      <c r="B406" s="516"/>
      <c r="C406" s="308"/>
      <c r="D406" s="308"/>
      <c r="E406" s="275"/>
      <c r="F406" s="383"/>
      <c r="G406" s="381"/>
      <c r="H406" s="383"/>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I406" s="275"/>
      <c r="AJ406" s="275"/>
    </row>
    <row r="407">
      <c r="A407" s="515"/>
      <c r="B407" s="516"/>
      <c r="C407" s="308"/>
      <c r="D407" s="308"/>
      <c r="E407" s="275"/>
      <c r="F407" s="383"/>
      <c r="G407" s="381"/>
      <c r="H407" s="383"/>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I407" s="275"/>
      <c r="AJ407" s="275"/>
    </row>
    <row r="408">
      <c r="A408" s="515"/>
      <c r="B408" s="516"/>
      <c r="C408" s="308"/>
      <c r="D408" s="308"/>
      <c r="E408" s="275"/>
      <c r="F408" s="383"/>
      <c r="G408" s="381"/>
      <c r="H408" s="383"/>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I408" s="275"/>
      <c r="AJ408" s="275"/>
    </row>
    <row r="409">
      <c r="A409" s="515"/>
      <c r="B409" s="516"/>
      <c r="C409" s="308"/>
      <c r="D409" s="308"/>
      <c r="E409" s="275"/>
      <c r="F409" s="383"/>
      <c r="G409" s="381"/>
      <c r="H409" s="383"/>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I409" s="275"/>
      <c r="AJ409" s="275"/>
    </row>
    <row r="410">
      <c r="A410" s="515"/>
      <c r="B410" s="516"/>
      <c r="C410" s="308"/>
      <c r="D410" s="308"/>
      <c r="E410" s="275"/>
      <c r="F410" s="383"/>
      <c r="G410" s="381"/>
      <c r="H410" s="383"/>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I410" s="275"/>
      <c r="AJ410" s="275"/>
    </row>
    <row r="411">
      <c r="A411" s="515"/>
      <c r="B411" s="516"/>
      <c r="C411" s="308"/>
      <c r="D411" s="308"/>
      <c r="E411" s="275"/>
      <c r="F411" s="383"/>
      <c r="G411" s="381"/>
      <c r="H411" s="383"/>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I411" s="275"/>
      <c r="AJ411" s="275"/>
    </row>
    <row r="412">
      <c r="A412" s="515"/>
      <c r="B412" s="516"/>
      <c r="C412" s="308"/>
      <c r="D412" s="308"/>
      <c r="E412" s="275"/>
      <c r="F412" s="383"/>
      <c r="G412" s="381"/>
      <c r="H412" s="383"/>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I412" s="275"/>
      <c r="AJ412" s="275"/>
    </row>
    <row r="413">
      <c r="A413" s="515"/>
      <c r="B413" s="516"/>
      <c r="C413" s="308"/>
      <c r="D413" s="308"/>
      <c r="E413" s="275"/>
      <c r="F413" s="383"/>
      <c r="G413" s="381"/>
      <c r="H413" s="383"/>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I413" s="275"/>
      <c r="AJ413" s="275"/>
    </row>
    <row r="414">
      <c r="A414" s="515"/>
      <c r="B414" s="516"/>
      <c r="C414" s="308"/>
      <c r="D414" s="308"/>
      <c r="E414" s="275"/>
      <c r="F414" s="383"/>
      <c r="G414" s="381"/>
      <c r="H414" s="383"/>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I414" s="275"/>
      <c r="AJ414" s="275"/>
    </row>
    <row r="415">
      <c r="A415" s="515"/>
      <c r="B415" s="516"/>
      <c r="C415" s="308"/>
      <c r="D415" s="308"/>
      <c r="E415" s="275"/>
      <c r="F415" s="383"/>
      <c r="G415" s="381"/>
      <c r="H415" s="383"/>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I415" s="275"/>
      <c r="AJ415" s="275"/>
    </row>
    <row r="416">
      <c r="A416" s="515"/>
      <c r="B416" s="516"/>
      <c r="C416" s="308"/>
      <c r="D416" s="308"/>
      <c r="E416" s="275"/>
      <c r="F416" s="383"/>
      <c r="G416" s="381"/>
      <c r="H416" s="383"/>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I416" s="275"/>
      <c r="AJ416" s="275"/>
    </row>
    <row r="417">
      <c r="A417" s="515"/>
      <c r="B417" s="516"/>
      <c r="C417" s="308"/>
      <c r="D417" s="308"/>
      <c r="E417" s="275"/>
      <c r="F417" s="383"/>
      <c r="G417" s="381"/>
      <c r="H417" s="383"/>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I417" s="275"/>
      <c r="AJ417" s="275"/>
    </row>
    <row r="418">
      <c r="A418" s="515"/>
      <c r="B418" s="516"/>
      <c r="C418" s="308"/>
      <c r="D418" s="308"/>
      <c r="E418" s="275"/>
      <c r="F418" s="383"/>
      <c r="G418" s="381"/>
      <c r="H418" s="383"/>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I418" s="275"/>
      <c r="AJ418" s="275"/>
    </row>
    <row r="419">
      <c r="A419" s="515"/>
      <c r="B419" s="516"/>
      <c r="C419" s="308"/>
      <c r="D419" s="308"/>
      <c r="E419" s="275"/>
      <c r="F419" s="383"/>
      <c r="G419" s="381"/>
      <c r="H419" s="383"/>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I419" s="275"/>
      <c r="AJ419" s="275"/>
    </row>
    <row r="420">
      <c r="A420" s="515"/>
      <c r="B420" s="516"/>
      <c r="C420" s="308"/>
      <c r="D420" s="308"/>
      <c r="E420" s="275"/>
      <c r="F420" s="383"/>
      <c r="G420" s="381"/>
      <c r="H420" s="383"/>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I420" s="275"/>
      <c r="AJ420" s="275"/>
    </row>
    <row r="421">
      <c r="A421" s="515"/>
      <c r="B421" s="516"/>
      <c r="C421" s="308"/>
      <c r="D421" s="308"/>
      <c r="E421" s="275"/>
      <c r="F421" s="383"/>
      <c r="G421" s="381"/>
      <c r="H421" s="383"/>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I421" s="275"/>
      <c r="AJ421" s="275"/>
    </row>
    <row r="422">
      <c r="A422" s="515"/>
      <c r="B422" s="516"/>
      <c r="C422" s="308"/>
      <c r="D422" s="308"/>
      <c r="E422" s="275"/>
      <c r="F422" s="383"/>
      <c r="G422" s="381"/>
      <c r="H422" s="383"/>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I422" s="275"/>
      <c r="AJ422" s="275"/>
    </row>
    <row r="423">
      <c r="A423" s="515"/>
      <c r="B423" s="516"/>
      <c r="C423" s="308"/>
      <c r="D423" s="308"/>
      <c r="E423" s="275"/>
      <c r="F423" s="383"/>
      <c r="G423" s="381"/>
      <c r="H423" s="383"/>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I423" s="275"/>
      <c r="AJ423" s="275"/>
    </row>
    <row r="424">
      <c r="A424" s="515"/>
      <c r="B424" s="516"/>
      <c r="C424" s="308"/>
      <c r="D424" s="308"/>
      <c r="E424" s="275"/>
      <c r="F424" s="383"/>
      <c r="G424" s="381"/>
      <c r="H424" s="383"/>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I424" s="275"/>
      <c r="AJ424" s="275"/>
    </row>
    <row r="425">
      <c r="A425" s="515"/>
      <c r="B425" s="516"/>
      <c r="C425" s="308"/>
      <c r="D425" s="308"/>
      <c r="E425" s="275"/>
      <c r="F425" s="383"/>
      <c r="G425" s="381"/>
      <c r="H425" s="383"/>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I425" s="275"/>
      <c r="AJ425" s="275"/>
    </row>
    <row r="426">
      <c r="A426" s="515"/>
      <c r="B426" s="516"/>
      <c r="C426" s="308"/>
      <c r="D426" s="308"/>
      <c r="E426" s="275"/>
      <c r="F426" s="383"/>
      <c r="G426" s="381"/>
      <c r="H426" s="383"/>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I426" s="275"/>
      <c r="AJ426" s="275"/>
    </row>
    <row r="427">
      <c r="A427" s="515"/>
      <c r="B427" s="516"/>
      <c r="C427" s="308"/>
      <c r="D427" s="308"/>
      <c r="E427" s="275"/>
      <c r="F427" s="383"/>
      <c r="G427" s="381"/>
      <c r="H427" s="383"/>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I427" s="275"/>
      <c r="AJ427" s="275"/>
    </row>
    <row r="428">
      <c r="A428" s="515"/>
      <c r="B428" s="516"/>
      <c r="C428" s="308"/>
      <c r="D428" s="308"/>
      <c r="E428" s="275"/>
      <c r="F428" s="383"/>
      <c r="G428" s="381"/>
      <c r="H428" s="383"/>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I428" s="275"/>
      <c r="AJ428" s="275"/>
    </row>
    <row r="429">
      <c r="A429" s="515"/>
      <c r="B429" s="516"/>
      <c r="C429" s="308"/>
      <c r="D429" s="308"/>
      <c r="E429" s="275"/>
      <c r="F429" s="383"/>
      <c r="G429" s="381"/>
      <c r="H429" s="383"/>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I429" s="275"/>
      <c r="AJ429" s="275"/>
    </row>
    <row r="430">
      <c r="A430" s="515"/>
      <c r="B430" s="516"/>
      <c r="C430" s="308"/>
      <c r="D430" s="308"/>
      <c r="E430" s="275"/>
      <c r="F430" s="383"/>
      <c r="G430" s="381"/>
      <c r="H430" s="383"/>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I430" s="275"/>
      <c r="AJ430" s="275"/>
    </row>
    <row r="431">
      <c r="A431" s="515"/>
      <c r="B431" s="516"/>
      <c r="C431" s="308"/>
      <c r="D431" s="308"/>
      <c r="E431" s="275"/>
      <c r="F431" s="383"/>
      <c r="G431" s="381"/>
      <c r="H431" s="383"/>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I431" s="275"/>
      <c r="AJ431" s="275"/>
    </row>
    <row r="432">
      <c r="A432" s="515"/>
      <c r="B432" s="516"/>
      <c r="C432" s="308"/>
      <c r="D432" s="308"/>
      <c r="E432" s="275"/>
      <c r="F432" s="383"/>
      <c r="G432" s="381"/>
      <c r="H432" s="383"/>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I432" s="275"/>
      <c r="AJ432" s="275"/>
    </row>
    <row r="433">
      <c r="A433" s="515"/>
      <c r="B433" s="516"/>
      <c r="C433" s="308"/>
      <c r="D433" s="308"/>
      <c r="E433" s="275"/>
      <c r="F433" s="383"/>
      <c r="G433" s="381"/>
      <c r="H433" s="383"/>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I433" s="275"/>
      <c r="AJ433" s="275"/>
    </row>
    <row r="434">
      <c r="A434" s="515"/>
      <c r="B434" s="516"/>
      <c r="C434" s="308"/>
      <c r="D434" s="308"/>
      <c r="E434" s="275"/>
      <c r="F434" s="383"/>
      <c r="G434" s="381"/>
      <c r="H434" s="383"/>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I434" s="275"/>
      <c r="AJ434" s="275"/>
    </row>
    <row r="435">
      <c r="A435" s="515"/>
      <c r="B435" s="516"/>
      <c r="C435" s="308"/>
      <c r="D435" s="308"/>
      <c r="E435" s="275"/>
      <c r="F435" s="383"/>
      <c r="G435" s="381"/>
      <c r="H435" s="383"/>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I435" s="275"/>
      <c r="AJ435" s="275"/>
    </row>
    <row r="436">
      <c r="A436" s="515"/>
      <c r="B436" s="516"/>
      <c r="C436" s="308"/>
      <c r="D436" s="308"/>
      <c r="E436" s="275"/>
      <c r="F436" s="383"/>
      <c r="G436" s="381"/>
      <c r="H436" s="383"/>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I436" s="275"/>
      <c r="AJ436" s="275"/>
    </row>
    <row r="437">
      <c r="A437" s="515"/>
      <c r="B437" s="516"/>
      <c r="C437" s="308"/>
      <c r="D437" s="308"/>
      <c r="E437" s="275"/>
      <c r="F437" s="383"/>
      <c r="G437" s="381"/>
      <c r="H437" s="383"/>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I437" s="275"/>
      <c r="AJ437" s="275"/>
    </row>
    <row r="438">
      <c r="A438" s="515"/>
      <c r="B438" s="516"/>
      <c r="C438" s="308"/>
      <c r="D438" s="308"/>
      <c r="E438" s="275"/>
      <c r="F438" s="383"/>
      <c r="G438" s="381"/>
      <c r="H438" s="383"/>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I438" s="275"/>
      <c r="AJ438" s="275"/>
    </row>
    <row r="439">
      <c r="A439" s="515"/>
      <c r="B439" s="516"/>
      <c r="C439" s="308"/>
      <c r="D439" s="308"/>
      <c r="E439" s="275"/>
      <c r="F439" s="383"/>
      <c r="G439" s="381"/>
      <c r="H439" s="383"/>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I439" s="275"/>
      <c r="AJ439" s="275"/>
    </row>
    <row r="440">
      <c r="A440" s="515"/>
      <c r="B440" s="516"/>
      <c r="C440" s="308"/>
      <c r="D440" s="308"/>
      <c r="E440" s="275"/>
      <c r="F440" s="383"/>
      <c r="G440" s="381"/>
      <c r="H440" s="383"/>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I440" s="275"/>
      <c r="AJ440" s="275"/>
    </row>
    <row r="441">
      <c r="A441" s="515"/>
      <c r="B441" s="516"/>
      <c r="C441" s="308"/>
      <c r="D441" s="308"/>
      <c r="E441" s="275"/>
      <c r="F441" s="383"/>
      <c r="G441" s="381"/>
      <c r="H441" s="383"/>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I441" s="275"/>
      <c r="AJ441" s="275"/>
    </row>
    <row r="442">
      <c r="A442" s="515"/>
      <c r="B442" s="516"/>
      <c r="C442" s="308"/>
      <c r="D442" s="308"/>
      <c r="E442" s="275"/>
      <c r="F442" s="383"/>
      <c r="G442" s="381"/>
      <c r="H442" s="383"/>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I442" s="275"/>
      <c r="AJ442" s="275"/>
    </row>
    <row r="443">
      <c r="A443" s="515"/>
      <c r="B443" s="516"/>
      <c r="C443" s="308"/>
      <c r="D443" s="308"/>
      <c r="E443" s="275"/>
      <c r="F443" s="383"/>
      <c r="G443" s="381"/>
      <c r="H443" s="383"/>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I443" s="275"/>
      <c r="AJ443" s="275"/>
    </row>
    <row r="444">
      <c r="A444" s="515"/>
      <c r="B444" s="516"/>
      <c r="C444" s="308"/>
      <c r="D444" s="308"/>
      <c r="E444" s="275"/>
      <c r="F444" s="383"/>
      <c r="G444" s="381"/>
      <c r="H444" s="383"/>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I444" s="275"/>
      <c r="AJ444" s="275"/>
    </row>
    <row r="445">
      <c r="A445" s="515"/>
      <c r="B445" s="516"/>
      <c r="C445" s="308"/>
      <c r="D445" s="308"/>
      <c r="E445" s="275"/>
      <c r="F445" s="383"/>
      <c r="G445" s="381"/>
      <c r="H445" s="383"/>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I445" s="275"/>
      <c r="AJ445" s="275"/>
    </row>
    <row r="446">
      <c r="A446" s="515"/>
      <c r="B446" s="516"/>
      <c r="C446" s="308"/>
      <c r="D446" s="308"/>
      <c r="E446" s="275"/>
      <c r="F446" s="383"/>
      <c r="G446" s="381"/>
      <c r="H446" s="383"/>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I446" s="275"/>
      <c r="AJ446" s="275"/>
    </row>
    <row r="447">
      <c r="A447" s="515"/>
      <c r="B447" s="516"/>
      <c r="C447" s="308"/>
      <c r="D447" s="308"/>
      <c r="E447" s="275"/>
      <c r="F447" s="383"/>
      <c r="G447" s="381"/>
      <c r="H447" s="383"/>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I447" s="275"/>
      <c r="AJ447" s="275"/>
    </row>
    <row r="448">
      <c r="A448" s="515"/>
      <c r="B448" s="516"/>
      <c r="C448" s="308"/>
      <c r="D448" s="308"/>
      <c r="E448" s="275"/>
      <c r="F448" s="383"/>
      <c r="G448" s="381"/>
      <c r="H448" s="383"/>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I448" s="275"/>
      <c r="AJ448" s="275"/>
    </row>
    <row r="449">
      <c r="A449" s="515"/>
      <c r="B449" s="516"/>
      <c r="C449" s="308"/>
      <c r="D449" s="308"/>
      <c r="E449" s="275"/>
      <c r="F449" s="383"/>
      <c r="G449" s="381"/>
      <c r="H449" s="383"/>
      <c r="I449" s="275"/>
      <c r="J449" s="275"/>
      <c r="K449" s="275"/>
      <c r="L449" s="275"/>
      <c r="M449" s="275"/>
      <c r="N449" s="275"/>
      <c r="O449" s="275"/>
      <c r="P449" s="275"/>
      <c r="Q449" s="275"/>
      <c r="R449" s="275"/>
      <c r="S449" s="275"/>
      <c r="T449" s="275"/>
      <c r="U449" s="275"/>
      <c r="V449" s="275"/>
      <c r="W449" s="275"/>
      <c r="X449" s="275"/>
      <c r="Y449" s="275"/>
      <c r="Z449" s="275"/>
      <c r="AA449" s="275"/>
      <c r="AB449" s="275"/>
      <c r="AC449" s="275"/>
      <c r="AD449" s="275"/>
      <c r="AE449" s="275"/>
      <c r="AF449" s="275"/>
      <c r="AG449" s="275"/>
      <c r="AH449" s="275"/>
      <c r="AI449" s="275"/>
      <c r="AJ449" s="275"/>
    </row>
    <row r="450">
      <c r="A450" s="515"/>
      <c r="B450" s="516"/>
      <c r="C450" s="308"/>
      <c r="D450" s="308"/>
      <c r="E450" s="275"/>
      <c r="F450" s="383"/>
      <c r="G450" s="381"/>
      <c r="H450" s="383"/>
      <c r="I450" s="275"/>
      <c r="J450" s="275"/>
      <c r="K450" s="275"/>
      <c r="L450" s="275"/>
      <c r="M450" s="275"/>
      <c r="N450" s="275"/>
      <c r="O450" s="275"/>
      <c r="P450" s="275"/>
      <c r="Q450" s="275"/>
      <c r="R450" s="275"/>
      <c r="S450" s="275"/>
      <c r="T450" s="275"/>
      <c r="U450" s="275"/>
      <c r="V450" s="275"/>
      <c r="W450" s="275"/>
      <c r="X450" s="275"/>
      <c r="Y450" s="275"/>
      <c r="Z450" s="275"/>
      <c r="AA450" s="275"/>
      <c r="AB450" s="275"/>
      <c r="AC450" s="275"/>
      <c r="AD450" s="275"/>
      <c r="AE450" s="275"/>
      <c r="AF450" s="275"/>
      <c r="AG450" s="275"/>
      <c r="AH450" s="275"/>
      <c r="AI450" s="275"/>
      <c r="AJ450" s="275"/>
    </row>
    <row r="451">
      <c r="A451" s="515"/>
      <c r="B451" s="516"/>
      <c r="C451" s="308"/>
      <c r="D451" s="308"/>
      <c r="E451" s="275"/>
      <c r="F451" s="383"/>
      <c r="G451" s="381"/>
      <c r="H451" s="383"/>
      <c r="I451" s="275"/>
      <c r="J451" s="275"/>
      <c r="K451" s="275"/>
      <c r="L451" s="275"/>
      <c r="M451" s="275"/>
      <c r="N451" s="275"/>
      <c r="O451" s="275"/>
      <c r="P451" s="275"/>
      <c r="Q451" s="275"/>
      <c r="R451" s="275"/>
      <c r="S451" s="275"/>
      <c r="T451" s="275"/>
      <c r="U451" s="275"/>
      <c r="V451" s="275"/>
      <c r="W451" s="275"/>
      <c r="X451" s="275"/>
      <c r="Y451" s="275"/>
      <c r="Z451" s="275"/>
      <c r="AA451" s="275"/>
      <c r="AB451" s="275"/>
      <c r="AC451" s="275"/>
      <c r="AD451" s="275"/>
      <c r="AE451" s="275"/>
      <c r="AF451" s="275"/>
      <c r="AG451" s="275"/>
      <c r="AH451" s="275"/>
      <c r="AI451" s="275"/>
      <c r="AJ451" s="275"/>
    </row>
    <row r="452">
      <c r="A452" s="515"/>
      <c r="B452" s="516"/>
      <c r="C452" s="308"/>
      <c r="D452" s="308"/>
      <c r="E452" s="275"/>
      <c r="F452" s="383"/>
      <c r="G452" s="381"/>
      <c r="H452" s="383"/>
      <c r="I452" s="275"/>
      <c r="J452" s="275"/>
      <c r="K452" s="275"/>
      <c r="L452" s="275"/>
      <c r="M452" s="275"/>
      <c r="N452" s="275"/>
      <c r="O452" s="275"/>
      <c r="P452" s="275"/>
      <c r="Q452" s="275"/>
      <c r="R452" s="275"/>
      <c r="S452" s="275"/>
      <c r="T452" s="275"/>
      <c r="U452" s="275"/>
      <c r="V452" s="275"/>
      <c r="W452" s="275"/>
      <c r="X452" s="275"/>
      <c r="Y452" s="275"/>
      <c r="Z452" s="275"/>
      <c r="AA452" s="275"/>
      <c r="AB452" s="275"/>
      <c r="AC452" s="275"/>
      <c r="AD452" s="275"/>
      <c r="AE452" s="275"/>
      <c r="AF452" s="275"/>
      <c r="AG452" s="275"/>
      <c r="AH452" s="275"/>
      <c r="AI452" s="275"/>
      <c r="AJ452" s="275"/>
    </row>
    <row r="453">
      <c r="A453" s="515"/>
      <c r="B453" s="516"/>
      <c r="C453" s="308"/>
      <c r="D453" s="308"/>
      <c r="E453" s="275"/>
      <c r="F453" s="383"/>
      <c r="G453" s="381"/>
      <c r="H453" s="383"/>
      <c r="I453" s="275"/>
      <c r="J453" s="275"/>
      <c r="K453" s="275"/>
      <c r="L453" s="275"/>
      <c r="M453" s="275"/>
      <c r="N453" s="275"/>
      <c r="O453" s="275"/>
      <c r="P453" s="275"/>
      <c r="Q453" s="275"/>
      <c r="R453" s="275"/>
      <c r="S453" s="275"/>
      <c r="T453" s="275"/>
      <c r="U453" s="275"/>
      <c r="V453" s="275"/>
      <c r="W453" s="275"/>
      <c r="X453" s="275"/>
      <c r="Y453" s="275"/>
      <c r="Z453" s="275"/>
      <c r="AA453" s="275"/>
      <c r="AB453" s="275"/>
      <c r="AC453" s="275"/>
      <c r="AD453" s="275"/>
      <c r="AE453" s="275"/>
      <c r="AF453" s="275"/>
      <c r="AG453" s="275"/>
      <c r="AH453" s="275"/>
      <c r="AI453" s="275"/>
      <c r="AJ453" s="275"/>
    </row>
    <row r="454">
      <c r="A454" s="515"/>
      <c r="B454" s="516"/>
      <c r="C454" s="308"/>
      <c r="D454" s="308"/>
      <c r="E454" s="275"/>
      <c r="F454" s="383"/>
      <c r="G454" s="381"/>
      <c r="H454" s="383"/>
      <c r="I454" s="275"/>
      <c r="J454" s="275"/>
      <c r="K454" s="275"/>
      <c r="L454" s="275"/>
      <c r="M454" s="275"/>
      <c r="N454" s="275"/>
      <c r="O454" s="275"/>
      <c r="P454" s="275"/>
      <c r="Q454" s="275"/>
      <c r="R454" s="275"/>
      <c r="S454" s="275"/>
      <c r="T454" s="275"/>
      <c r="U454" s="275"/>
      <c r="V454" s="275"/>
      <c r="W454" s="275"/>
      <c r="X454" s="275"/>
      <c r="Y454" s="275"/>
      <c r="Z454" s="275"/>
      <c r="AA454" s="275"/>
      <c r="AB454" s="275"/>
      <c r="AC454" s="275"/>
      <c r="AD454" s="275"/>
      <c r="AE454" s="275"/>
      <c r="AF454" s="275"/>
      <c r="AG454" s="275"/>
      <c r="AH454" s="275"/>
      <c r="AI454" s="275"/>
      <c r="AJ454" s="275"/>
    </row>
    <row r="455">
      <c r="A455" s="515"/>
      <c r="B455" s="516"/>
      <c r="C455" s="308"/>
      <c r="D455" s="308"/>
      <c r="E455" s="275"/>
      <c r="F455" s="383"/>
      <c r="G455" s="381"/>
      <c r="H455" s="383"/>
      <c r="I455" s="275"/>
      <c r="J455" s="275"/>
      <c r="K455" s="275"/>
      <c r="L455" s="275"/>
      <c r="M455" s="275"/>
      <c r="N455" s="275"/>
      <c r="O455" s="275"/>
      <c r="P455" s="275"/>
      <c r="Q455" s="275"/>
      <c r="R455" s="275"/>
      <c r="S455" s="275"/>
      <c r="T455" s="275"/>
      <c r="U455" s="275"/>
      <c r="V455" s="275"/>
      <c r="W455" s="275"/>
      <c r="X455" s="275"/>
      <c r="Y455" s="275"/>
      <c r="Z455" s="275"/>
      <c r="AA455" s="275"/>
      <c r="AB455" s="275"/>
      <c r="AC455" s="275"/>
      <c r="AD455" s="275"/>
      <c r="AE455" s="275"/>
      <c r="AF455" s="275"/>
      <c r="AG455" s="275"/>
      <c r="AH455" s="275"/>
      <c r="AI455" s="275"/>
      <c r="AJ455" s="275"/>
    </row>
    <row r="456">
      <c r="A456" s="515"/>
      <c r="B456" s="516"/>
      <c r="C456" s="308"/>
      <c r="D456" s="308"/>
      <c r="E456" s="275"/>
      <c r="F456" s="383"/>
      <c r="G456" s="381"/>
      <c r="H456" s="383"/>
      <c r="I456" s="275"/>
      <c r="J456" s="275"/>
      <c r="K456" s="275"/>
      <c r="L456" s="275"/>
      <c r="M456" s="275"/>
      <c r="N456" s="275"/>
      <c r="O456" s="275"/>
      <c r="P456" s="275"/>
      <c r="Q456" s="275"/>
      <c r="R456" s="275"/>
      <c r="S456" s="275"/>
      <c r="T456" s="275"/>
      <c r="U456" s="275"/>
      <c r="V456" s="275"/>
      <c r="W456" s="275"/>
      <c r="X456" s="275"/>
      <c r="Y456" s="275"/>
      <c r="Z456" s="275"/>
      <c r="AA456" s="275"/>
      <c r="AB456" s="275"/>
      <c r="AC456" s="275"/>
      <c r="AD456" s="275"/>
      <c r="AE456" s="275"/>
      <c r="AF456" s="275"/>
      <c r="AG456" s="275"/>
      <c r="AH456" s="275"/>
      <c r="AI456" s="275"/>
      <c r="AJ456" s="275"/>
    </row>
    <row r="457">
      <c r="A457" s="515"/>
      <c r="B457" s="516"/>
      <c r="C457" s="308"/>
      <c r="D457" s="308"/>
      <c r="E457" s="275"/>
      <c r="F457" s="383"/>
      <c r="G457" s="381"/>
      <c r="H457" s="383"/>
      <c r="I457" s="275"/>
      <c r="J457" s="275"/>
      <c r="K457" s="275"/>
      <c r="L457" s="275"/>
      <c r="M457" s="275"/>
      <c r="N457" s="275"/>
      <c r="O457" s="275"/>
      <c r="P457" s="275"/>
      <c r="Q457" s="275"/>
      <c r="R457" s="275"/>
      <c r="S457" s="275"/>
      <c r="T457" s="275"/>
      <c r="U457" s="275"/>
      <c r="V457" s="275"/>
      <c r="W457" s="275"/>
      <c r="X457" s="275"/>
      <c r="Y457" s="275"/>
      <c r="Z457" s="275"/>
      <c r="AA457" s="275"/>
      <c r="AB457" s="275"/>
      <c r="AC457" s="275"/>
      <c r="AD457" s="275"/>
      <c r="AE457" s="275"/>
      <c r="AF457" s="275"/>
      <c r="AG457" s="275"/>
      <c r="AH457" s="275"/>
      <c r="AI457" s="275"/>
      <c r="AJ457" s="275"/>
    </row>
    <row r="458">
      <c r="A458" s="515"/>
      <c r="B458" s="516"/>
      <c r="C458" s="308"/>
      <c r="D458" s="308"/>
      <c r="E458" s="275"/>
      <c r="F458" s="383"/>
      <c r="G458" s="381"/>
      <c r="H458" s="383"/>
      <c r="I458" s="275"/>
      <c r="J458" s="275"/>
      <c r="K458" s="275"/>
      <c r="L458" s="275"/>
      <c r="M458" s="275"/>
      <c r="N458" s="275"/>
      <c r="O458" s="275"/>
      <c r="P458" s="275"/>
      <c r="Q458" s="275"/>
      <c r="R458" s="275"/>
      <c r="S458" s="275"/>
      <c r="T458" s="275"/>
      <c r="U458" s="275"/>
      <c r="V458" s="275"/>
      <c r="W458" s="275"/>
      <c r="X458" s="275"/>
      <c r="Y458" s="275"/>
      <c r="Z458" s="275"/>
      <c r="AA458" s="275"/>
      <c r="AB458" s="275"/>
      <c r="AC458" s="275"/>
      <c r="AD458" s="275"/>
      <c r="AE458" s="275"/>
      <c r="AF458" s="275"/>
      <c r="AG458" s="275"/>
      <c r="AH458" s="275"/>
      <c r="AI458" s="275"/>
      <c r="AJ458" s="275"/>
    </row>
    <row r="459">
      <c r="A459" s="515"/>
      <c r="B459" s="516"/>
      <c r="C459" s="308"/>
      <c r="D459" s="308"/>
      <c r="E459" s="275"/>
      <c r="F459" s="383"/>
      <c r="G459" s="381"/>
      <c r="H459" s="383"/>
      <c r="I459" s="275"/>
      <c r="J459" s="275"/>
      <c r="K459" s="275"/>
      <c r="L459" s="275"/>
      <c r="M459" s="275"/>
      <c r="N459" s="275"/>
      <c r="O459" s="275"/>
      <c r="P459" s="275"/>
      <c r="Q459" s="275"/>
      <c r="R459" s="275"/>
      <c r="S459" s="275"/>
      <c r="T459" s="275"/>
      <c r="U459" s="275"/>
      <c r="V459" s="275"/>
      <c r="W459" s="275"/>
      <c r="X459" s="275"/>
      <c r="Y459" s="275"/>
      <c r="Z459" s="275"/>
      <c r="AA459" s="275"/>
      <c r="AB459" s="275"/>
      <c r="AC459" s="275"/>
      <c r="AD459" s="275"/>
      <c r="AE459" s="275"/>
      <c r="AF459" s="275"/>
      <c r="AG459" s="275"/>
      <c r="AH459" s="275"/>
      <c r="AI459" s="275"/>
      <c r="AJ459" s="275"/>
    </row>
    <row r="460">
      <c r="A460" s="515"/>
      <c r="B460" s="516"/>
      <c r="C460" s="308"/>
      <c r="D460" s="308"/>
      <c r="E460" s="275"/>
      <c r="F460" s="383"/>
      <c r="G460" s="381"/>
      <c r="H460" s="383"/>
      <c r="I460" s="275"/>
      <c r="J460" s="275"/>
      <c r="K460" s="275"/>
      <c r="L460" s="275"/>
      <c r="M460" s="275"/>
      <c r="N460" s="275"/>
      <c r="O460" s="275"/>
      <c r="P460" s="275"/>
      <c r="Q460" s="275"/>
      <c r="R460" s="275"/>
      <c r="S460" s="275"/>
      <c r="T460" s="275"/>
      <c r="U460" s="275"/>
      <c r="V460" s="275"/>
      <c r="W460" s="275"/>
      <c r="X460" s="275"/>
      <c r="Y460" s="275"/>
      <c r="Z460" s="275"/>
      <c r="AA460" s="275"/>
      <c r="AB460" s="275"/>
      <c r="AC460" s="275"/>
      <c r="AD460" s="275"/>
      <c r="AE460" s="275"/>
      <c r="AF460" s="275"/>
      <c r="AG460" s="275"/>
      <c r="AH460" s="275"/>
      <c r="AI460" s="275"/>
      <c r="AJ460" s="275"/>
    </row>
    <row r="461">
      <c r="A461" s="515"/>
      <c r="B461" s="516"/>
      <c r="C461" s="308"/>
      <c r="D461" s="308"/>
      <c r="E461" s="275"/>
      <c r="F461" s="383"/>
      <c r="G461" s="381"/>
      <c r="H461" s="383"/>
      <c r="I461" s="275"/>
      <c r="J461" s="275"/>
      <c r="K461" s="275"/>
      <c r="L461" s="275"/>
      <c r="M461" s="275"/>
      <c r="N461" s="275"/>
      <c r="O461" s="275"/>
      <c r="P461" s="275"/>
      <c r="Q461" s="275"/>
      <c r="R461" s="275"/>
      <c r="S461" s="275"/>
      <c r="T461" s="275"/>
      <c r="U461" s="275"/>
      <c r="V461" s="275"/>
      <c r="W461" s="275"/>
      <c r="X461" s="275"/>
      <c r="Y461" s="275"/>
      <c r="Z461" s="275"/>
      <c r="AA461" s="275"/>
      <c r="AB461" s="275"/>
      <c r="AC461" s="275"/>
      <c r="AD461" s="275"/>
      <c r="AE461" s="275"/>
      <c r="AF461" s="275"/>
      <c r="AG461" s="275"/>
      <c r="AH461" s="275"/>
      <c r="AI461" s="275"/>
      <c r="AJ461" s="275"/>
    </row>
    <row r="462">
      <c r="A462" s="515"/>
      <c r="B462" s="516"/>
      <c r="C462" s="308"/>
      <c r="D462" s="308"/>
      <c r="E462" s="275"/>
      <c r="F462" s="383"/>
      <c r="G462" s="381"/>
      <c r="H462" s="383"/>
      <c r="I462" s="275"/>
      <c r="J462" s="275"/>
      <c r="K462" s="275"/>
      <c r="L462" s="275"/>
      <c r="M462" s="275"/>
      <c r="N462" s="275"/>
      <c r="O462" s="275"/>
      <c r="P462" s="275"/>
      <c r="Q462" s="275"/>
      <c r="R462" s="275"/>
      <c r="S462" s="275"/>
      <c r="T462" s="275"/>
      <c r="U462" s="275"/>
      <c r="V462" s="275"/>
      <c r="W462" s="275"/>
      <c r="X462" s="275"/>
      <c r="Y462" s="275"/>
      <c r="Z462" s="275"/>
      <c r="AA462" s="275"/>
      <c r="AB462" s="275"/>
      <c r="AC462" s="275"/>
      <c r="AD462" s="275"/>
      <c r="AE462" s="275"/>
      <c r="AF462" s="275"/>
      <c r="AG462" s="275"/>
      <c r="AH462" s="275"/>
      <c r="AI462" s="275"/>
      <c r="AJ462" s="275"/>
    </row>
    <row r="463">
      <c r="A463" s="515"/>
      <c r="B463" s="516"/>
      <c r="C463" s="308"/>
      <c r="D463" s="308"/>
      <c r="E463" s="275"/>
      <c r="F463" s="383"/>
      <c r="G463" s="381"/>
      <c r="H463" s="383"/>
      <c r="I463" s="275"/>
      <c r="J463" s="275"/>
      <c r="K463" s="275"/>
      <c r="L463" s="275"/>
      <c r="M463" s="275"/>
      <c r="N463" s="275"/>
      <c r="O463" s="275"/>
      <c r="P463" s="275"/>
      <c r="Q463" s="275"/>
      <c r="R463" s="275"/>
      <c r="S463" s="275"/>
      <c r="T463" s="275"/>
      <c r="U463" s="275"/>
      <c r="V463" s="275"/>
      <c r="W463" s="275"/>
      <c r="X463" s="275"/>
      <c r="Y463" s="275"/>
      <c r="Z463" s="275"/>
      <c r="AA463" s="275"/>
      <c r="AB463" s="275"/>
      <c r="AC463" s="275"/>
      <c r="AD463" s="275"/>
      <c r="AE463" s="275"/>
      <c r="AF463" s="275"/>
      <c r="AG463" s="275"/>
      <c r="AH463" s="275"/>
      <c r="AI463" s="275"/>
      <c r="AJ463" s="275"/>
    </row>
    <row r="464">
      <c r="A464" s="515"/>
      <c r="B464" s="516"/>
      <c r="C464" s="308"/>
      <c r="D464" s="308"/>
      <c r="E464" s="275"/>
      <c r="F464" s="383"/>
      <c r="G464" s="381"/>
      <c r="H464" s="383"/>
      <c r="I464" s="275"/>
      <c r="J464" s="275"/>
      <c r="K464" s="275"/>
      <c r="L464" s="275"/>
      <c r="M464" s="275"/>
      <c r="N464" s="275"/>
      <c r="O464" s="275"/>
      <c r="P464" s="275"/>
      <c r="Q464" s="275"/>
      <c r="R464" s="275"/>
      <c r="S464" s="275"/>
      <c r="T464" s="275"/>
      <c r="U464" s="275"/>
      <c r="V464" s="275"/>
      <c r="W464" s="275"/>
      <c r="X464" s="275"/>
      <c r="Y464" s="275"/>
      <c r="Z464" s="275"/>
      <c r="AA464" s="275"/>
      <c r="AB464" s="275"/>
      <c r="AC464" s="275"/>
      <c r="AD464" s="275"/>
      <c r="AE464" s="275"/>
      <c r="AF464" s="275"/>
      <c r="AG464" s="275"/>
      <c r="AH464" s="275"/>
      <c r="AI464" s="275"/>
      <c r="AJ464" s="275"/>
    </row>
    <row r="465">
      <c r="A465" s="515"/>
      <c r="B465" s="516"/>
      <c r="C465" s="308"/>
      <c r="D465" s="308"/>
      <c r="E465" s="275"/>
      <c r="F465" s="383"/>
      <c r="G465" s="381"/>
      <c r="H465" s="383"/>
      <c r="I465" s="275"/>
      <c r="J465" s="275"/>
      <c r="K465" s="275"/>
      <c r="L465" s="275"/>
      <c r="M465" s="275"/>
      <c r="N465" s="275"/>
      <c r="O465" s="275"/>
      <c r="P465" s="275"/>
      <c r="Q465" s="275"/>
      <c r="R465" s="275"/>
      <c r="S465" s="275"/>
      <c r="T465" s="275"/>
      <c r="U465" s="275"/>
      <c r="V465" s="275"/>
      <c r="W465" s="275"/>
      <c r="X465" s="275"/>
      <c r="Y465" s="275"/>
      <c r="Z465" s="275"/>
      <c r="AA465" s="275"/>
      <c r="AB465" s="275"/>
      <c r="AC465" s="275"/>
      <c r="AD465" s="275"/>
      <c r="AE465" s="275"/>
      <c r="AF465" s="275"/>
      <c r="AG465" s="275"/>
      <c r="AH465" s="275"/>
      <c r="AI465" s="275"/>
      <c r="AJ465" s="275"/>
    </row>
    <row r="466">
      <c r="A466" s="515"/>
      <c r="B466" s="516"/>
      <c r="C466" s="308"/>
      <c r="D466" s="308"/>
      <c r="E466" s="275"/>
      <c r="F466" s="383"/>
      <c r="G466" s="381"/>
      <c r="H466" s="383"/>
      <c r="I466" s="275"/>
      <c r="J466" s="275"/>
      <c r="K466" s="275"/>
      <c r="L466" s="275"/>
      <c r="M466" s="275"/>
      <c r="N466" s="275"/>
      <c r="O466" s="275"/>
      <c r="P466" s="275"/>
      <c r="Q466" s="275"/>
      <c r="R466" s="275"/>
      <c r="S466" s="275"/>
      <c r="T466" s="275"/>
      <c r="U466" s="275"/>
      <c r="V466" s="275"/>
      <c r="W466" s="275"/>
      <c r="X466" s="275"/>
      <c r="Y466" s="275"/>
      <c r="Z466" s="275"/>
      <c r="AA466" s="275"/>
      <c r="AB466" s="275"/>
      <c r="AC466" s="275"/>
      <c r="AD466" s="275"/>
      <c r="AE466" s="275"/>
      <c r="AF466" s="275"/>
      <c r="AG466" s="275"/>
      <c r="AH466" s="275"/>
      <c r="AI466" s="275"/>
      <c r="AJ466" s="275"/>
    </row>
    <row r="467">
      <c r="A467" s="515"/>
      <c r="B467" s="516"/>
      <c r="C467" s="308"/>
      <c r="D467" s="308"/>
      <c r="E467" s="275"/>
      <c r="F467" s="383"/>
      <c r="G467" s="381"/>
      <c r="H467" s="383"/>
      <c r="I467" s="275"/>
      <c r="J467" s="275"/>
      <c r="K467" s="275"/>
      <c r="L467" s="275"/>
      <c r="M467" s="275"/>
      <c r="N467" s="275"/>
      <c r="O467" s="275"/>
      <c r="P467" s="275"/>
      <c r="Q467" s="275"/>
      <c r="R467" s="275"/>
      <c r="S467" s="275"/>
      <c r="T467" s="275"/>
      <c r="U467" s="275"/>
      <c r="V467" s="275"/>
      <c r="W467" s="275"/>
      <c r="X467" s="275"/>
      <c r="Y467" s="275"/>
      <c r="Z467" s="275"/>
      <c r="AA467" s="275"/>
      <c r="AB467" s="275"/>
      <c r="AC467" s="275"/>
      <c r="AD467" s="275"/>
      <c r="AE467" s="275"/>
      <c r="AF467" s="275"/>
      <c r="AG467" s="275"/>
      <c r="AH467" s="275"/>
      <c r="AI467" s="275"/>
      <c r="AJ467" s="275"/>
    </row>
    <row r="468">
      <c r="A468" s="515"/>
      <c r="B468" s="516"/>
      <c r="C468" s="308"/>
      <c r="D468" s="308"/>
      <c r="E468" s="275"/>
      <c r="F468" s="383"/>
      <c r="G468" s="381"/>
      <c r="H468" s="383"/>
      <c r="I468" s="275"/>
      <c r="J468" s="275"/>
      <c r="K468" s="275"/>
      <c r="L468" s="275"/>
      <c r="M468" s="275"/>
      <c r="N468" s="275"/>
      <c r="O468" s="275"/>
      <c r="P468" s="275"/>
      <c r="Q468" s="275"/>
      <c r="R468" s="275"/>
      <c r="S468" s="275"/>
      <c r="T468" s="275"/>
      <c r="U468" s="275"/>
      <c r="V468" s="275"/>
      <c r="W468" s="275"/>
      <c r="X468" s="275"/>
      <c r="Y468" s="275"/>
      <c r="Z468" s="275"/>
      <c r="AA468" s="275"/>
      <c r="AB468" s="275"/>
      <c r="AC468" s="275"/>
      <c r="AD468" s="275"/>
      <c r="AE468" s="275"/>
      <c r="AF468" s="275"/>
      <c r="AG468" s="275"/>
      <c r="AH468" s="275"/>
      <c r="AI468" s="275"/>
      <c r="AJ468" s="275"/>
    </row>
    <row r="469">
      <c r="A469" s="515"/>
      <c r="B469" s="516"/>
      <c r="C469" s="308"/>
      <c r="D469" s="308"/>
      <c r="E469" s="275"/>
      <c r="F469" s="383"/>
      <c r="G469" s="381"/>
      <c r="H469" s="383"/>
      <c r="I469" s="275"/>
      <c r="J469" s="275"/>
      <c r="K469" s="275"/>
      <c r="L469" s="275"/>
      <c r="M469" s="275"/>
      <c r="N469" s="275"/>
      <c r="O469" s="275"/>
      <c r="P469" s="275"/>
      <c r="Q469" s="275"/>
      <c r="R469" s="275"/>
      <c r="S469" s="275"/>
      <c r="T469" s="275"/>
      <c r="U469" s="275"/>
      <c r="V469" s="275"/>
      <c r="W469" s="275"/>
      <c r="X469" s="275"/>
      <c r="Y469" s="275"/>
      <c r="Z469" s="275"/>
      <c r="AA469" s="275"/>
      <c r="AB469" s="275"/>
      <c r="AC469" s="275"/>
      <c r="AD469" s="275"/>
      <c r="AE469" s="275"/>
      <c r="AF469" s="275"/>
      <c r="AG469" s="275"/>
      <c r="AH469" s="275"/>
      <c r="AI469" s="275"/>
      <c r="AJ469" s="275"/>
    </row>
    <row r="470">
      <c r="A470" s="515"/>
      <c r="B470" s="516"/>
      <c r="C470" s="308"/>
      <c r="D470" s="308"/>
      <c r="E470" s="275"/>
      <c r="F470" s="383"/>
      <c r="G470" s="381"/>
      <c r="H470" s="383"/>
      <c r="I470" s="275"/>
      <c r="J470" s="275"/>
      <c r="K470" s="275"/>
      <c r="L470" s="275"/>
      <c r="M470" s="275"/>
      <c r="N470" s="275"/>
      <c r="O470" s="275"/>
      <c r="P470" s="275"/>
      <c r="Q470" s="275"/>
      <c r="R470" s="275"/>
      <c r="S470" s="275"/>
      <c r="T470" s="275"/>
      <c r="U470" s="275"/>
      <c r="V470" s="275"/>
      <c r="W470" s="275"/>
      <c r="X470" s="275"/>
      <c r="Y470" s="275"/>
      <c r="Z470" s="275"/>
      <c r="AA470" s="275"/>
      <c r="AB470" s="275"/>
      <c r="AC470" s="275"/>
      <c r="AD470" s="275"/>
      <c r="AE470" s="275"/>
      <c r="AF470" s="275"/>
      <c r="AG470" s="275"/>
      <c r="AH470" s="275"/>
      <c r="AI470" s="275"/>
      <c r="AJ470" s="275"/>
    </row>
    <row r="471">
      <c r="A471" s="515"/>
      <c r="B471" s="516"/>
      <c r="C471" s="308"/>
      <c r="D471" s="308"/>
      <c r="E471" s="275"/>
      <c r="F471" s="383"/>
      <c r="G471" s="381"/>
      <c r="H471" s="383"/>
      <c r="I471" s="275"/>
      <c r="J471" s="275"/>
      <c r="K471" s="275"/>
      <c r="L471" s="275"/>
      <c r="M471" s="275"/>
      <c r="N471" s="275"/>
      <c r="O471" s="275"/>
      <c r="P471" s="275"/>
      <c r="Q471" s="275"/>
      <c r="R471" s="275"/>
      <c r="S471" s="275"/>
      <c r="T471" s="275"/>
      <c r="U471" s="275"/>
      <c r="V471" s="275"/>
      <c r="W471" s="275"/>
      <c r="X471" s="275"/>
      <c r="Y471" s="275"/>
      <c r="Z471" s="275"/>
      <c r="AA471" s="275"/>
      <c r="AB471" s="275"/>
      <c r="AC471" s="275"/>
      <c r="AD471" s="275"/>
      <c r="AE471" s="275"/>
      <c r="AF471" s="275"/>
      <c r="AG471" s="275"/>
      <c r="AH471" s="275"/>
      <c r="AI471" s="275"/>
      <c r="AJ471" s="275"/>
    </row>
    <row r="472">
      <c r="A472" s="515"/>
      <c r="B472" s="516"/>
      <c r="C472" s="308"/>
      <c r="D472" s="308"/>
      <c r="E472" s="275"/>
      <c r="F472" s="383"/>
      <c r="G472" s="381"/>
      <c r="H472" s="383"/>
      <c r="I472" s="275"/>
      <c r="J472" s="275"/>
      <c r="K472" s="275"/>
      <c r="L472" s="275"/>
      <c r="M472" s="275"/>
      <c r="N472" s="275"/>
      <c r="O472" s="275"/>
      <c r="P472" s="275"/>
      <c r="Q472" s="275"/>
      <c r="R472" s="275"/>
      <c r="S472" s="275"/>
      <c r="T472" s="275"/>
      <c r="U472" s="275"/>
      <c r="V472" s="275"/>
      <c r="W472" s="275"/>
      <c r="X472" s="275"/>
      <c r="Y472" s="275"/>
      <c r="Z472" s="275"/>
      <c r="AA472" s="275"/>
      <c r="AB472" s="275"/>
      <c r="AC472" s="275"/>
      <c r="AD472" s="275"/>
      <c r="AE472" s="275"/>
      <c r="AF472" s="275"/>
      <c r="AG472" s="275"/>
      <c r="AH472" s="275"/>
      <c r="AI472" s="275"/>
      <c r="AJ472" s="275"/>
    </row>
    <row r="473">
      <c r="A473" s="515"/>
      <c r="B473" s="516"/>
      <c r="C473" s="308"/>
      <c r="D473" s="308"/>
      <c r="E473" s="275"/>
      <c r="F473" s="383"/>
      <c r="G473" s="381"/>
      <c r="H473" s="383"/>
      <c r="I473" s="275"/>
      <c r="J473" s="275"/>
      <c r="K473" s="275"/>
      <c r="L473" s="275"/>
      <c r="M473" s="275"/>
      <c r="N473" s="275"/>
      <c r="O473" s="275"/>
      <c r="P473" s="275"/>
      <c r="Q473" s="275"/>
      <c r="R473" s="275"/>
      <c r="S473" s="275"/>
      <c r="T473" s="275"/>
      <c r="U473" s="275"/>
      <c r="V473" s="275"/>
      <c r="W473" s="275"/>
      <c r="X473" s="275"/>
      <c r="Y473" s="275"/>
      <c r="Z473" s="275"/>
      <c r="AA473" s="275"/>
      <c r="AB473" s="275"/>
      <c r="AC473" s="275"/>
      <c r="AD473" s="275"/>
      <c r="AE473" s="275"/>
      <c r="AF473" s="275"/>
      <c r="AG473" s="275"/>
      <c r="AH473" s="275"/>
      <c r="AI473" s="275"/>
      <c r="AJ473" s="275"/>
    </row>
    <row r="474">
      <c r="A474" s="515"/>
      <c r="B474" s="516"/>
      <c r="C474" s="308"/>
      <c r="D474" s="308"/>
      <c r="E474" s="275"/>
      <c r="F474" s="383"/>
      <c r="G474" s="381"/>
      <c r="H474" s="383"/>
      <c r="I474" s="275"/>
      <c r="J474" s="275"/>
      <c r="K474" s="275"/>
      <c r="L474" s="275"/>
      <c r="M474" s="275"/>
      <c r="N474" s="275"/>
      <c r="O474" s="275"/>
      <c r="P474" s="275"/>
      <c r="Q474" s="275"/>
      <c r="R474" s="275"/>
      <c r="S474" s="275"/>
      <c r="T474" s="275"/>
      <c r="U474" s="275"/>
      <c r="V474" s="275"/>
      <c r="W474" s="275"/>
      <c r="X474" s="275"/>
      <c r="Y474" s="275"/>
      <c r="Z474" s="275"/>
      <c r="AA474" s="275"/>
      <c r="AB474" s="275"/>
      <c r="AC474" s="275"/>
      <c r="AD474" s="275"/>
      <c r="AE474" s="275"/>
      <c r="AF474" s="275"/>
      <c r="AG474" s="275"/>
      <c r="AH474" s="275"/>
      <c r="AI474" s="275"/>
      <c r="AJ474" s="275"/>
    </row>
    <row r="475">
      <c r="A475" s="515"/>
      <c r="B475" s="516"/>
      <c r="C475" s="308"/>
      <c r="D475" s="308"/>
      <c r="E475" s="275"/>
      <c r="F475" s="383"/>
      <c r="G475" s="381"/>
      <c r="H475" s="383"/>
      <c r="I475" s="275"/>
      <c r="J475" s="275"/>
      <c r="K475" s="275"/>
      <c r="L475" s="275"/>
      <c r="M475" s="275"/>
      <c r="N475" s="275"/>
      <c r="O475" s="275"/>
      <c r="P475" s="275"/>
      <c r="Q475" s="275"/>
      <c r="R475" s="275"/>
      <c r="S475" s="275"/>
      <c r="T475" s="275"/>
      <c r="U475" s="275"/>
      <c r="V475" s="275"/>
      <c r="W475" s="275"/>
      <c r="X475" s="275"/>
      <c r="Y475" s="275"/>
      <c r="Z475" s="275"/>
      <c r="AA475" s="275"/>
      <c r="AB475" s="275"/>
      <c r="AC475" s="275"/>
      <c r="AD475" s="275"/>
      <c r="AE475" s="275"/>
      <c r="AF475" s="275"/>
      <c r="AG475" s="275"/>
      <c r="AH475" s="275"/>
      <c r="AI475" s="275"/>
      <c r="AJ475" s="275"/>
    </row>
    <row r="476">
      <c r="A476" s="515"/>
      <c r="B476" s="516"/>
      <c r="C476" s="308"/>
      <c r="D476" s="308"/>
      <c r="E476" s="275"/>
      <c r="F476" s="383"/>
      <c r="G476" s="381"/>
      <c r="H476" s="383"/>
      <c r="I476" s="275"/>
      <c r="J476" s="275"/>
      <c r="K476" s="275"/>
      <c r="L476" s="275"/>
      <c r="M476" s="275"/>
      <c r="N476" s="275"/>
      <c r="O476" s="275"/>
      <c r="P476" s="275"/>
      <c r="Q476" s="275"/>
      <c r="R476" s="275"/>
      <c r="S476" s="275"/>
      <c r="T476" s="275"/>
      <c r="U476" s="275"/>
      <c r="V476" s="275"/>
      <c r="W476" s="275"/>
      <c r="X476" s="275"/>
      <c r="Y476" s="275"/>
      <c r="Z476" s="275"/>
      <c r="AA476" s="275"/>
      <c r="AB476" s="275"/>
      <c r="AC476" s="275"/>
      <c r="AD476" s="275"/>
      <c r="AE476" s="275"/>
      <c r="AF476" s="275"/>
      <c r="AG476" s="275"/>
      <c r="AH476" s="275"/>
      <c r="AI476" s="275"/>
      <c r="AJ476" s="275"/>
    </row>
    <row r="477">
      <c r="A477" s="515"/>
      <c r="B477" s="516"/>
      <c r="C477" s="308"/>
      <c r="D477" s="308"/>
      <c r="E477" s="275"/>
      <c r="F477" s="383"/>
      <c r="G477" s="381"/>
      <c r="H477" s="383"/>
      <c r="I477" s="275"/>
      <c r="J477" s="275"/>
      <c r="K477" s="275"/>
      <c r="L477" s="275"/>
      <c r="M477" s="275"/>
      <c r="N477" s="275"/>
      <c r="O477" s="275"/>
      <c r="P477" s="275"/>
      <c r="Q477" s="275"/>
      <c r="R477" s="275"/>
      <c r="S477" s="275"/>
      <c r="T477" s="275"/>
      <c r="U477" s="275"/>
      <c r="V477" s="275"/>
      <c r="W477" s="275"/>
      <c r="X477" s="275"/>
      <c r="Y477" s="275"/>
      <c r="Z477" s="275"/>
      <c r="AA477" s="275"/>
      <c r="AB477" s="275"/>
      <c r="AC477" s="275"/>
      <c r="AD477" s="275"/>
      <c r="AE477" s="275"/>
      <c r="AF477" s="275"/>
      <c r="AG477" s="275"/>
      <c r="AH477" s="275"/>
      <c r="AI477" s="275"/>
      <c r="AJ477" s="275"/>
    </row>
    <row r="478">
      <c r="A478" s="515"/>
      <c r="B478" s="516"/>
      <c r="C478" s="308"/>
      <c r="D478" s="308"/>
      <c r="E478" s="275"/>
      <c r="F478" s="383"/>
      <c r="G478" s="381"/>
      <c r="H478" s="383"/>
      <c r="I478" s="275"/>
      <c r="J478" s="275"/>
      <c r="K478" s="275"/>
      <c r="L478" s="275"/>
      <c r="M478" s="275"/>
      <c r="N478" s="275"/>
      <c r="O478" s="275"/>
      <c r="P478" s="275"/>
      <c r="Q478" s="275"/>
      <c r="R478" s="275"/>
      <c r="S478" s="275"/>
      <c r="T478" s="275"/>
      <c r="U478" s="275"/>
      <c r="V478" s="275"/>
      <c r="W478" s="275"/>
      <c r="X478" s="275"/>
      <c r="Y478" s="275"/>
      <c r="Z478" s="275"/>
      <c r="AA478" s="275"/>
      <c r="AB478" s="275"/>
      <c r="AC478" s="275"/>
      <c r="AD478" s="275"/>
      <c r="AE478" s="275"/>
      <c r="AF478" s="275"/>
      <c r="AG478" s="275"/>
      <c r="AH478" s="275"/>
      <c r="AI478" s="275"/>
      <c r="AJ478" s="275"/>
    </row>
    <row r="479">
      <c r="A479" s="515"/>
      <c r="B479" s="516"/>
      <c r="C479" s="308"/>
      <c r="D479" s="308"/>
      <c r="E479" s="275"/>
      <c r="F479" s="383"/>
      <c r="G479" s="381"/>
      <c r="H479" s="383"/>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I479" s="275"/>
      <c r="AJ479" s="275"/>
    </row>
    <row r="480">
      <c r="A480" s="515"/>
      <c r="B480" s="516"/>
      <c r="C480" s="308"/>
      <c r="D480" s="308"/>
      <c r="E480" s="275"/>
      <c r="F480" s="383"/>
      <c r="G480" s="381"/>
      <c r="H480" s="383"/>
      <c r="I480" s="275"/>
      <c r="J480" s="275"/>
      <c r="K480" s="275"/>
      <c r="L480" s="275"/>
      <c r="M480" s="275"/>
      <c r="N480" s="275"/>
      <c r="O480" s="275"/>
      <c r="P480" s="275"/>
      <c r="Q480" s="275"/>
      <c r="R480" s="275"/>
      <c r="S480" s="275"/>
      <c r="T480" s="275"/>
      <c r="U480" s="275"/>
      <c r="V480" s="275"/>
      <c r="W480" s="275"/>
      <c r="X480" s="275"/>
      <c r="Y480" s="275"/>
      <c r="Z480" s="275"/>
      <c r="AA480" s="275"/>
      <c r="AB480" s="275"/>
      <c r="AC480" s="275"/>
      <c r="AD480" s="275"/>
      <c r="AE480" s="275"/>
      <c r="AF480" s="275"/>
      <c r="AG480" s="275"/>
      <c r="AH480" s="275"/>
      <c r="AI480" s="275"/>
      <c r="AJ480" s="275"/>
    </row>
    <row r="481">
      <c r="A481" s="515"/>
      <c r="B481" s="516"/>
      <c r="C481" s="308"/>
      <c r="D481" s="308"/>
      <c r="E481" s="275"/>
      <c r="F481" s="383"/>
      <c r="G481" s="381"/>
      <c r="H481" s="383"/>
      <c r="I481" s="275"/>
      <c r="J481" s="275"/>
      <c r="K481" s="275"/>
      <c r="L481" s="275"/>
      <c r="M481" s="275"/>
      <c r="N481" s="275"/>
      <c r="O481" s="275"/>
      <c r="P481" s="275"/>
      <c r="Q481" s="275"/>
      <c r="R481" s="275"/>
      <c r="S481" s="275"/>
      <c r="T481" s="275"/>
      <c r="U481" s="275"/>
      <c r="V481" s="275"/>
      <c r="W481" s="275"/>
      <c r="X481" s="275"/>
      <c r="Y481" s="275"/>
      <c r="Z481" s="275"/>
      <c r="AA481" s="275"/>
      <c r="AB481" s="275"/>
      <c r="AC481" s="275"/>
      <c r="AD481" s="275"/>
      <c r="AE481" s="275"/>
      <c r="AF481" s="275"/>
      <c r="AG481" s="275"/>
      <c r="AH481" s="275"/>
      <c r="AI481" s="275"/>
      <c r="AJ481" s="275"/>
    </row>
    <row r="482">
      <c r="A482" s="515"/>
      <c r="B482" s="516"/>
      <c r="C482" s="308"/>
      <c r="D482" s="308"/>
      <c r="E482" s="275"/>
      <c r="F482" s="383"/>
      <c r="G482" s="381"/>
      <c r="H482" s="383"/>
      <c r="I482" s="275"/>
      <c r="J482" s="275"/>
      <c r="K482" s="275"/>
      <c r="L482" s="275"/>
      <c r="M482" s="275"/>
      <c r="N482" s="275"/>
      <c r="O482" s="275"/>
      <c r="P482" s="275"/>
      <c r="Q482" s="275"/>
      <c r="R482" s="275"/>
      <c r="S482" s="275"/>
      <c r="T482" s="275"/>
      <c r="U482" s="275"/>
      <c r="V482" s="275"/>
      <c r="W482" s="275"/>
      <c r="X482" s="275"/>
      <c r="Y482" s="275"/>
      <c r="Z482" s="275"/>
      <c r="AA482" s="275"/>
      <c r="AB482" s="275"/>
      <c r="AC482" s="275"/>
      <c r="AD482" s="275"/>
      <c r="AE482" s="275"/>
      <c r="AF482" s="275"/>
      <c r="AG482" s="275"/>
      <c r="AH482" s="275"/>
      <c r="AI482" s="275"/>
      <c r="AJ482" s="275"/>
    </row>
    <row r="483">
      <c r="A483" s="515"/>
      <c r="B483" s="516"/>
      <c r="C483" s="308"/>
      <c r="D483" s="308"/>
      <c r="E483" s="275"/>
      <c r="F483" s="383"/>
      <c r="G483" s="381"/>
      <c r="H483" s="383"/>
      <c r="I483" s="275"/>
      <c r="J483" s="275"/>
      <c r="K483" s="275"/>
      <c r="L483" s="275"/>
      <c r="M483" s="275"/>
      <c r="N483" s="275"/>
      <c r="O483" s="275"/>
      <c r="P483" s="275"/>
      <c r="Q483" s="275"/>
      <c r="R483" s="275"/>
      <c r="S483" s="275"/>
      <c r="T483" s="275"/>
      <c r="U483" s="275"/>
      <c r="V483" s="275"/>
      <c r="W483" s="275"/>
      <c r="X483" s="275"/>
      <c r="Y483" s="275"/>
      <c r="Z483" s="275"/>
      <c r="AA483" s="275"/>
      <c r="AB483" s="275"/>
      <c r="AC483" s="275"/>
      <c r="AD483" s="275"/>
      <c r="AE483" s="275"/>
      <c r="AF483" s="275"/>
      <c r="AG483" s="275"/>
      <c r="AH483" s="275"/>
      <c r="AI483" s="275"/>
      <c r="AJ483" s="275"/>
    </row>
    <row r="484">
      <c r="A484" s="515"/>
      <c r="B484" s="516"/>
      <c r="C484" s="308"/>
      <c r="D484" s="308"/>
      <c r="E484" s="275"/>
      <c r="F484" s="383"/>
      <c r="G484" s="381"/>
      <c r="H484" s="383"/>
      <c r="I484" s="275"/>
      <c r="J484" s="275"/>
      <c r="K484" s="275"/>
      <c r="L484" s="275"/>
      <c r="M484" s="275"/>
      <c r="N484" s="275"/>
      <c r="O484" s="275"/>
      <c r="P484" s="275"/>
      <c r="Q484" s="275"/>
      <c r="R484" s="275"/>
      <c r="S484" s="275"/>
      <c r="T484" s="275"/>
      <c r="U484" s="275"/>
      <c r="V484" s="275"/>
      <c r="W484" s="275"/>
      <c r="X484" s="275"/>
      <c r="Y484" s="275"/>
      <c r="Z484" s="275"/>
      <c r="AA484" s="275"/>
      <c r="AB484" s="275"/>
      <c r="AC484" s="275"/>
      <c r="AD484" s="275"/>
      <c r="AE484" s="275"/>
      <c r="AF484" s="275"/>
      <c r="AG484" s="275"/>
      <c r="AH484" s="275"/>
      <c r="AI484" s="275"/>
      <c r="AJ484" s="275"/>
    </row>
    <row r="485">
      <c r="A485" s="515"/>
      <c r="B485" s="516"/>
      <c r="C485" s="308"/>
      <c r="D485" s="308"/>
      <c r="E485" s="275"/>
      <c r="F485" s="383"/>
      <c r="G485" s="381"/>
      <c r="H485" s="383"/>
      <c r="I485" s="275"/>
      <c r="J485" s="275"/>
      <c r="K485" s="275"/>
      <c r="L485" s="275"/>
      <c r="M485" s="275"/>
      <c r="N485" s="275"/>
      <c r="O485" s="275"/>
      <c r="P485" s="275"/>
      <c r="Q485" s="275"/>
      <c r="R485" s="275"/>
      <c r="S485" s="275"/>
      <c r="T485" s="275"/>
      <c r="U485" s="275"/>
      <c r="V485" s="275"/>
      <c r="W485" s="275"/>
      <c r="X485" s="275"/>
      <c r="Y485" s="275"/>
      <c r="Z485" s="275"/>
      <c r="AA485" s="275"/>
      <c r="AB485" s="275"/>
      <c r="AC485" s="275"/>
      <c r="AD485" s="275"/>
      <c r="AE485" s="275"/>
      <c r="AF485" s="275"/>
      <c r="AG485" s="275"/>
      <c r="AH485" s="275"/>
      <c r="AI485" s="275"/>
      <c r="AJ485" s="275"/>
    </row>
    <row r="486">
      <c r="A486" s="515"/>
      <c r="B486" s="516"/>
      <c r="C486" s="308"/>
      <c r="D486" s="308"/>
      <c r="E486" s="275"/>
      <c r="F486" s="383"/>
      <c r="G486" s="381"/>
      <c r="H486" s="383"/>
      <c r="I486" s="275"/>
      <c r="J486" s="275"/>
      <c r="K486" s="275"/>
      <c r="L486" s="275"/>
      <c r="M486" s="275"/>
      <c r="N486" s="275"/>
      <c r="O486" s="275"/>
      <c r="P486" s="275"/>
      <c r="Q486" s="275"/>
      <c r="R486" s="275"/>
      <c r="S486" s="275"/>
      <c r="T486" s="275"/>
      <c r="U486" s="275"/>
      <c r="V486" s="275"/>
      <c r="W486" s="275"/>
      <c r="X486" s="275"/>
      <c r="Y486" s="275"/>
      <c r="Z486" s="275"/>
      <c r="AA486" s="275"/>
      <c r="AB486" s="275"/>
      <c r="AC486" s="275"/>
      <c r="AD486" s="275"/>
      <c r="AE486" s="275"/>
      <c r="AF486" s="275"/>
      <c r="AG486" s="275"/>
      <c r="AH486" s="275"/>
      <c r="AI486" s="275"/>
      <c r="AJ486" s="275"/>
    </row>
    <row r="487">
      <c r="A487" s="515"/>
      <c r="B487" s="516"/>
      <c r="C487" s="308"/>
      <c r="D487" s="308"/>
      <c r="E487" s="275"/>
      <c r="F487" s="383"/>
      <c r="G487" s="381"/>
      <c r="H487" s="383"/>
      <c r="I487" s="275"/>
      <c r="J487" s="275"/>
      <c r="K487" s="275"/>
      <c r="L487" s="275"/>
      <c r="M487" s="275"/>
      <c r="N487" s="275"/>
      <c r="O487" s="275"/>
      <c r="P487" s="275"/>
      <c r="Q487" s="275"/>
      <c r="R487" s="275"/>
      <c r="S487" s="275"/>
      <c r="T487" s="275"/>
      <c r="U487" s="275"/>
      <c r="V487" s="275"/>
      <c r="W487" s="275"/>
      <c r="X487" s="275"/>
      <c r="Y487" s="275"/>
      <c r="Z487" s="275"/>
      <c r="AA487" s="275"/>
      <c r="AB487" s="275"/>
      <c r="AC487" s="275"/>
      <c r="AD487" s="275"/>
      <c r="AE487" s="275"/>
      <c r="AF487" s="275"/>
      <c r="AG487" s="275"/>
      <c r="AH487" s="275"/>
      <c r="AI487" s="275"/>
      <c r="AJ487" s="275"/>
    </row>
    <row r="488">
      <c r="A488" s="515"/>
      <c r="B488" s="516"/>
      <c r="C488" s="308"/>
      <c r="D488" s="308"/>
      <c r="E488" s="275"/>
      <c r="F488" s="383"/>
      <c r="G488" s="381"/>
      <c r="H488" s="383"/>
      <c r="I488" s="275"/>
      <c r="J488" s="275"/>
      <c r="K488" s="275"/>
      <c r="L488" s="275"/>
      <c r="M488" s="275"/>
      <c r="N488" s="275"/>
      <c r="O488" s="275"/>
      <c r="P488" s="275"/>
      <c r="Q488" s="275"/>
      <c r="R488" s="275"/>
      <c r="S488" s="275"/>
      <c r="T488" s="275"/>
      <c r="U488" s="275"/>
      <c r="V488" s="275"/>
      <c r="W488" s="275"/>
      <c r="X488" s="275"/>
      <c r="Y488" s="275"/>
      <c r="Z488" s="275"/>
      <c r="AA488" s="275"/>
      <c r="AB488" s="275"/>
      <c r="AC488" s="275"/>
      <c r="AD488" s="275"/>
      <c r="AE488" s="275"/>
      <c r="AF488" s="275"/>
      <c r="AG488" s="275"/>
      <c r="AH488" s="275"/>
      <c r="AI488" s="275"/>
      <c r="AJ488" s="275"/>
    </row>
    <row r="489">
      <c r="A489" s="515"/>
      <c r="B489" s="516"/>
      <c r="C489" s="308"/>
      <c r="D489" s="308"/>
      <c r="E489" s="275"/>
      <c r="F489" s="383"/>
      <c r="G489" s="381"/>
      <c r="H489" s="383"/>
      <c r="I489" s="275"/>
      <c r="J489" s="275"/>
      <c r="K489" s="275"/>
      <c r="L489" s="275"/>
      <c r="M489" s="275"/>
      <c r="N489" s="275"/>
      <c r="O489" s="275"/>
      <c r="P489" s="275"/>
      <c r="Q489" s="275"/>
      <c r="R489" s="275"/>
      <c r="S489" s="275"/>
      <c r="T489" s="275"/>
      <c r="U489" s="275"/>
      <c r="V489" s="275"/>
      <c r="W489" s="275"/>
      <c r="X489" s="275"/>
      <c r="Y489" s="275"/>
      <c r="Z489" s="275"/>
      <c r="AA489" s="275"/>
      <c r="AB489" s="275"/>
      <c r="AC489" s="275"/>
      <c r="AD489" s="275"/>
      <c r="AE489" s="275"/>
      <c r="AF489" s="275"/>
      <c r="AG489" s="275"/>
      <c r="AH489" s="275"/>
      <c r="AI489" s="275"/>
      <c r="AJ489" s="275"/>
    </row>
    <row r="490">
      <c r="A490" s="515"/>
      <c r="B490" s="516"/>
      <c r="C490" s="308"/>
      <c r="D490" s="308"/>
      <c r="E490" s="275"/>
      <c r="F490" s="383"/>
      <c r="G490" s="381"/>
      <c r="H490" s="383"/>
      <c r="I490" s="275"/>
      <c r="J490" s="275"/>
      <c r="K490" s="275"/>
      <c r="L490" s="275"/>
      <c r="M490" s="275"/>
      <c r="N490" s="275"/>
      <c r="O490" s="275"/>
      <c r="P490" s="275"/>
      <c r="Q490" s="275"/>
      <c r="R490" s="275"/>
      <c r="S490" s="275"/>
      <c r="T490" s="275"/>
      <c r="U490" s="275"/>
      <c r="V490" s="275"/>
      <c r="W490" s="275"/>
      <c r="X490" s="275"/>
      <c r="Y490" s="275"/>
      <c r="Z490" s="275"/>
      <c r="AA490" s="275"/>
      <c r="AB490" s="275"/>
      <c r="AC490" s="275"/>
      <c r="AD490" s="275"/>
      <c r="AE490" s="275"/>
      <c r="AF490" s="275"/>
      <c r="AG490" s="275"/>
      <c r="AH490" s="275"/>
      <c r="AI490" s="275"/>
      <c r="AJ490" s="275"/>
    </row>
    <row r="491">
      <c r="A491" s="515"/>
      <c r="B491" s="516"/>
      <c r="C491" s="308"/>
      <c r="D491" s="308"/>
      <c r="E491" s="275"/>
      <c r="F491" s="383"/>
      <c r="G491" s="381"/>
      <c r="H491" s="383"/>
      <c r="I491" s="275"/>
      <c r="J491" s="275"/>
      <c r="K491" s="275"/>
      <c r="L491" s="275"/>
      <c r="M491" s="275"/>
      <c r="N491" s="275"/>
      <c r="O491" s="275"/>
      <c r="P491" s="275"/>
      <c r="Q491" s="275"/>
      <c r="R491" s="275"/>
      <c r="S491" s="275"/>
      <c r="T491" s="275"/>
      <c r="U491" s="275"/>
      <c r="V491" s="275"/>
      <c r="W491" s="275"/>
      <c r="X491" s="275"/>
      <c r="Y491" s="275"/>
      <c r="Z491" s="275"/>
      <c r="AA491" s="275"/>
      <c r="AB491" s="275"/>
      <c r="AC491" s="275"/>
      <c r="AD491" s="275"/>
      <c r="AE491" s="275"/>
      <c r="AF491" s="275"/>
      <c r="AG491" s="275"/>
      <c r="AH491" s="275"/>
      <c r="AI491" s="275"/>
      <c r="AJ491" s="275"/>
    </row>
    <row r="492">
      <c r="A492" s="515"/>
      <c r="B492" s="516"/>
      <c r="C492" s="308"/>
      <c r="D492" s="308"/>
      <c r="E492" s="275"/>
      <c r="F492" s="383"/>
      <c r="G492" s="381"/>
      <c r="H492" s="383"/>
      <c r="I492" s="275"/>
      <c r="J492" s="275"/>
      <c r="K492" s="275"/>
      <c r="L492" s="275"/>
      <c r="M492" s="275"/>
      <c r="N492" s="275"/>
      <c r="O492" s="275"/>
      <c r="P492" s="275"/>
      <c r="Q492" s="275"/>
      <c r="R492" s="275"/>
      <c r="S492" s="275"/>
      <c r="T492" s="275"/>
      <c r="U492" s="275"/>
      <c r="V492" s="275"/>
      <c r="W492" s="275"/>
      <c r="X492" s="275"/>
      <c r="Y492" s="275"/>
      <c r="Z492" s="275"/>
      <c r="AA492" s="275"/>
      <c r="AB492" s="275"/>
      <c r="AC492" s="275"/>
      <c r="AD492" s="275"/>
      <c r="AE492" s="275"/>
      <c r="AF492" s="275"/>
      <c r="AG492" s="275"/>
      <c r="AH492" s="275"/>
      <c r="AI492" s="275"/>
      <c r="AJ492" s="275"/>
    </row>
    <row r="493">
      <c r="A493" s="515"/>
      <c r="B493" s="516"/>
      <c r="C493" s="308"/>
      <c r="D493" s="308"/>
      <c r="E493" s="275"/>
      <c r="F493" s="383"/>
      <c r="G493" s="381"/>
      <c r="H493" s="383"/>
      <c r="I493" s="275"/>
      <c r="J493" s="275"/>
      <c r="K493" s="275"/>
      <c r="L493" s="275"/>
      <c r="M493" s="275"/>
      <c r="N493" s="275"/>
      <c r="O493" s="275"/>
      <c r="P493" s="275"/>
      <c r="Q493" s="275"/>
      <c r="R493" s="275"/>
      <c r="S493" s="275"/>
      <c r="T493" s="275"/>
      <c r="U493" s="275"/>
      <c r="V493" s="275"/>
      <c r="W493" s="275"/>
      <c r="X493" s="275"/>
      <c r="Y493" s="275"/>
      <c r="Z493" s="275"/>
      <c r="AA493" s="275"/>
      <c r="AB493" s="275"/>
      <c r="AC493" s="275"/>
      <c r="AD493" s="275"/>
      <c r="AE493" s="275"/>
      <c r="AF493" s="275"/>
      <c r="AG493" s="275"/>
      <c r="AH493" s="275"/>
      <c r="AI493" s="275"/>
      <c r="AJ493" s="275"/>
    </row>
    <row r="494">
      <c r="A494" s="515"/>
      <c r="B494" s="516"/>
      <c r="C494" s="308"/>
      <c r="D494" s="308"/>
      <c r="E494" s="275"/>
      <c r="F494" s="383"/>
      <c r="G494" s="381"/>
      <c r="H494" s="383"/>
      <c r="I494" s="275"/>
      <c r="J494" s="275"/>
      <c r="K494" s="275"/>
      <c r="L494" s="275"/>
      <c r="M494" s="275"/>
      <c r="N494" s="275"/>
      <c r="O494" s="275"/>
      <c r="P494" s="275"/>
      <c r="Q494" s="275"/>
      <c r="R494" s="275"/>
      <c r="S494" s="275"/>
      <c r="T494" s="275"/>
      <c r="U494" s="275"/>
      <c r="V494" s="275"/>
      <c r="W494" s="275"/>
      <c r="X494" s="275"/>
      <c r="Y494" s="275"/>
      <c r="Z494" s="275"/>
      <c r="AA494" s="275"/>
      <c r="AB494" s="275"/>
      <c r="AC494" s="275"/>
      <c r="AD494" s="275"/>
      <c r="AE494" s="275"/>
      <c r="AF494" s="275"/>
      <c r="AG494" s="275"/>
      <c r="AH494" s="275"/>
      <c r="AI494" s="275"/>
      <c r="AJ494" s="275"/>
    </row>
    <row r="495">
      <c r="A495" s="515"/>
      <c r="B495" s="516"/>
      <c r="C495" s="308"/>
      <c r="D495" s="308"/>
      <c r="E495" s="275"/>
      <c r="F495" s="383"/>
      <c r="G495" s="381"/>
      <c r="H495" s="383"/>
      <c r="I495" s="275"/>
      <c r="J495" s="275"/>
      <c r="K495" s="275"/>
      <c r="L495" s="275"/>
      <c r="M495" s="275"/>
      <c r="N495" s="275"/>
      <c r="O495" s="275"/>
      <c r="P495" s="275"/>
      <c r="Q495" s="275"/>
      <c r="R495" s="275"/>
      <c r="S495" s="275"/>
      <c r="T495" s="275"/>
      <c r="U495" s="275"/>
      <c r="V495" s="275"/>
      <c r="W495" s="275"/>
      <c r="X495" s="275"/>
      <c r="Y495" s="275"/>
      <c r="Z495" s="275"/>
      <c r="AA495" s="275"/>
      <c r="AB495" s="275"/>
      <c r="AC495" s="275"/>
      <c r="AD495" s="275"/>
      <c r="AE495" s="275"/>
      <c r="AF495" s="275"/>
      <c r="AG495" s="275"/>
      <c r="AH495" s="275"/>
      <c r="AI495" s="275"/>
      <c r="AJ495" s="275"/>
    </row>
    <row r="496">
      <c r="A496" s="515"/>
      <c r="B496" s="516"/>
      <c r="C496" s="308"/>
      <c r="D496" s="308"/>
      <c r="E496" s="275"/>
      <c r="F496" s="383"/>
      <c r="G496" s="381"/>
      <c r="H496" s="383"/>
      <c r="I496" s="275"/>
      <c r="J496" s="275"/>
      <c r="K496" s="275"/>
      <c r="L496" s="275"/>
      <c r="M496" s="275"/>
      <c r="N496" s="275"/>
      <c r="O496" s="275"/>
      <c r="P496" s="275"/>
      <c r="Q496" s="275"/>
      <c r="R496" s="275"/>
      <c r="S496" s="275"/>
      <c r="T496" s="275"/>
      <c r="U496" s="275"/>
      <c r="V496" s="275"/>
      <c r="W496" s="275"/>
      <c r="X496" s="275"/>
      <c r="Y496" s="275"/>
      <c r="Z496" s="275"/>
      <c r="AA496" s="275"/>
      <c r="AB496" s="275"/>
      <c r="AC496" s="275"/>
      <c r="AD496" s="275"/>
      <c r="AE496" s="275"/>
      <c r="AF496" s="275"/>
      <c r="AG496" s="275"/>
      <c r="AH496" s="275"/>
      <c r="AI496" s="275"/>
      <c r="AJ496" s="275"/>
    </row>
    <row r="497">
      <c r="A497" s="515"/>
      <c r="B497" s="516"/>
      <c r="C497" s="308"/>
      <c r="D497" s="308"/>
      <c r="E497" s="275"/>
      <c r="F497" s="383"/>
      <c r="G497" s="381"/>
      <c r="H497" s="383"/>
      <c r="I497" s="275"/>
      <c r="J497" s="275"/>
      <c r="K497" s="275"/>
      <c r="L497" s="275"/>
      <c r="M497" s="275"/>
      <c r="N497" s="275"/>
      <c r="O497" s="275"/>
      <c r="P497" s="275"/>
      <c r="Q497" s="275"/>
      <c r="R497" s="275"/>
      <c r="S497" s="275"/>
      <c r="T497" s="275"/>
      <c r="U497" s="275"/>
      <c r="V497" s="275"/>
      <c r="W497" s="275"/>
      <c r="X497" s="275"/>
      <c r="Y497" s="275"/>
      <c r="Z497" s="275"/>
      <c r="AA497" s="275"/>
      <c r="AB497" s="275"/>
      <c r="AC497" s="275"/>
      <c r="AD497" s="275"/>
      <c r="AE497" s="275"/>
      <c r="AF497" s="275"/>
      <c r="AG497" s="275"/>
      <c r="AH497" s="275"/>
      <c r="AI497" s="275"/>
      <c r="AJ497" s="275"/>
    </row>
    <row r="498">
      <c r="A498" s="515"/>
      <c r="B498" s="516"/>
      <c r="C498" s="308"/>
      <c r="D498" s="308"/>
      <c r="E498" s="275"/>
      <c r="F498" s="383"/>
      <c r="G498" s="381"/>
      <c r="H498" s="383"/>
      <c r="I498" s="275"/>
      <c r="J498" s="275"/>
      <c r="K498" s="275"/>
      <c r="L498" s="275"/>
      <c r="M498" s="275"/>
      <c r="N498" s="275"/>
      <c r="O498" s="275"/>
      <c r="P498" s="275"/>
      <c r="Q498" s="275"/>
      <c r="R498" s="275"/>
      <c r="S498" s="275"/>
      <c r="T498" s="275"/>
      <c r="U498" s="275"/>
      <c r="V498" s="275"/>
      <c r="W498" s="275"/>
      <c r="X498" s="275"/>
      <c r="Y498" s="275"/>
      <c r="Z498" s="275"/>
      <c r="AA498" s="275"/>
      <c r="AB498" s="275"/>
      <c r="AC498" s="275"/>
      <c r="AD498" s="275"/>
      <c r="AE498" s="275"/>
      <c r="AF498" s="275"/>
      <c r="AG498" s="275"/>
      <c r="AH498" s="275"/>
      <c r="AI498" s="275"/>
      <c r="AJ498" s="275"/>
    </row>
    <row r="499">
      <c r="A499" s="515"/>
      <c r="B499" s="516"/>
      <c r="C499" s="308"/>
      <c r="D499" s="308"/>
      <c r="E499" s="275"/>
      <c r="F499" s="383"/>
      <c r="G499" s="381"/>
      <c r="H499" s="383"/>
      <c r="I499" s="275"/>
      <c r="J499" s="275"/>
      <c r="K499" s="275"/>
      <c r="L499" s="275"/>
      <c r="M499" s="275"/>
      <c r="N499" s="275"/>
      <c r="O499" s="275"/>
      <c r="P499" s="275"/>
      <c r="Q499" s="275"/>
      <c r="R499" s="275"/>
      <c r="S499" s="275"/>
      <c r="T499" s="275"/>
      <c r="U499" s="275"/>
      <c r="V499" s="275"/>
      <c r="W499" s="275"/>
      <c r="X499" s="275"/>
      <c r="Y499" s="275"/>
      <c r="Z499" s="275"/>
      <c r="AA499" s="275"/>
      <c r="AB499" s="275"/>
      <c r="AC499" s="275"/>
      <c r="AD499" s="275"/>
      <c r="AE499" s="275"/>
      <c r="AF499" s="275"/>
      <c r="AG499" s="275"/>
      <c r="AH499" s="275"/>
      <c r="AI499" s="275"/>
      <c r="AJ499" s="275"/>
    </row>
    <row r="500">
      <c r="A500" s="515"/>
      <c r="B500" s="516"/>
      <c r="C500" s="308"/>
      <c r="D500" s="308"/>
      <c r="E500" s="275"/>
      <c r="F500" s="383"/>
      <c r="G500" s="381"/>
      <c r="H500" s="383"/>
      <c r="I500" s="275"/>
      <c r="J500" s="275"/>
      <c r="K500" s="275"/>
      <c r="L500" s="275"/>
      <c r="M500" s="275"/>
      <c r="N500" s="275"/>
      <c r="O500" s="275"/>
      <c r="P500" s="275"/>
      <c r="Q500" s="275"/>
      <c r="R500" s="275"/>
      <c r="S500" s="275"/>
      <c r="T500" s="275"/>
      <c r="U500" s="275"/>
      <c r="V500" s="275"/>
      <c r="W500" s="275"/>
      <c r="X500" s="275"/>
      <c r="Y500" s="275"/>
      <c r="Z500" s="275"/>
      <c r="AA500" s="275"/>
      <c r="AB500" s="275"/>
      <c r="AC500" s="275"/>
      <c r="AD500" s="275"/>
      <c r="AE500" s="275"/>
      <c r="AF500" s="275"/>
      <c r="AG500" s="275"/>
      <c r="AH500" s="275"/>
      <c r="AI500" s="275"/>
      <c r="AJ500" s="275"/>
    </row>
    <row r="501">
      <c r="A501" s="515"/>
      <c r="B501" s="516"/>
      <c r="C501" s="308"/>
      <c r="D501" s="308"/>
      <c r="E501" s="275"/>
      <c r="F501" s="383"/>
      <c r="G501" s="381"/>
      <c r="H501" s="383"/>
      <c r="I501" s="275"/>
      <c r="J501" s="275"/>
      <c r="K501" s="275"/>
      <c r="L501" s="275"/>
      <c r="M501" s="275"/>
      <c r="N501" s="275"/>
      <c r="O501" s="275"/>
      <c r="P501" s="275"/>
      <c r="Q501" s="275"/>
      <c r="R501" s="275"/>
      <c r="S501" s="275"/>
      <c r="T501" s="275"/>
      <c r="U501" s="275"/>
      <c r="V501" s="275"/>
      <c r="W501" s="275"/>
      <c r="X501" s="275"/>
      <c r="Y501" s="275"/>
      <c r="Z501" s="275"/>
      <c r="AA501" s="275"/>
      <c r="AB501" s="275"/>
      <c r="AC501" s="275"/>
      <c r="AD501" s="275"/>
      <c r="AE501" s="275"/>
      <c r="AF501" s="275"/>
      <c r="AG501" s="275"/>
      <c r="AH501" s="275"/>
      <c r="AI501" s="275"/>
      <c r="AJ501" s="275"/>
    </row>
    <row r="502">
      <c r="A502" s="515"/>
      <c r="B502" s="516"/>
      <c r="C502" s="308"/>
      <c r="D502" s="308"/>
      <c r="E502" s="275"/>
      <c r="F502" s="383"/>
      <c r="G502" s="381"/>
      <c r="H502" s="383"/>
      <c r="I502" s="275"/>
      <c r="J502" s="275"/>
      <c r="K502" s="275"/>
      <c r="L502" s="275"/>
      <c r="M502" s="275"/>
      <c r="N502" s="275"/>
      <c r="O502" s="275"/>
      <c r="P502" s="275"/>
      <c r="Q502" s="275"/>
      <c r="R502" s="275"/>
      <c r="S502" s="275"/>
      <c r="T502" s="275"/>
      <c r="U502" s="275"/>
      <c r="V502" s="275"/>
      <c r="W502" s="275"/>
      <c r="X502" s="275"/>
      <c r="Y502" s="275"/>
      <c r="Z502" s="275"/>
      <c r="AA502" s="275"/>
      <c r="AB502" s="275"/>
      <c r="AC502" s="275"/>
      <c r="AD502" s="275"/>
      <c r="AE502" s="275"/>
      <c r="AF502" s="275"/>
      <c r="AG502" s="275"/>
      <c r="AH502" s="275"/>
      <c r="AI502" s="275"/>
      <c r="AJ502" s="275"/>
    </row>
    <row r="503">
      <c r="A503" s="515"/>
      <c r="B503" s="516"/>
      <c r="C503" s="308"/>
      <c r="D503" s="308"/>
      <c r="E503" s="275"/>
      <c r="F503" s="383"/>
      <c r="G503" s="381"/>
      <c r="H503" s="383"/>
      <c r="I503" s="275"/>
      <c r="J503" s="275"/>
      <c r="K503" s="275"/>
      <c r="L503" s="275"/>
      <c r="M503" s="275"/>
      <c r="N503" s="275"/>
      <c r="O503" s="275"/>
      <c r="P503" s="275"/>
      <c r="Q503" s="275"/>
      <c r="R503" s="275"/>
      <c r="S503" s="275"/>
      <c r="T503" s="275"/>
      <c r="U503" s="275"/>
      <c r="V503" s="275"/>
      <c r="W503" s="275"/>
      <c r="X503" s="275"/>
      <c r="Y503" s="275"/>
      <c r="Z503" s="275"/>
      <c r="AA503" s="275"/>
      <c r="AB503" s="275"/>
      <c r="AC503" s="275"/>
      <c r="AD503" s="275"/>
      <c r="AE503" s="275"/>
      <c r="AF503" s="275"/>
      <c r="AG503" s="275"/>
      <c r="AH503" s="275"/>
      <c r="AI503" s="275"/>
      <c r="AJ503" s="275"/>
    </row>
    <row r="504">
      <c r="A504" s="515"/>
      <c r="B504" s="516"/>
      <c r="C504" s="308"/>
      <c r="D504" s="308"/>
      <c r="E504" s="275"/>
      <c r="F504" s="383"/>
      <c r="G504" s="381"/>
      <c r="H504" s="383"/>
      <c r="I504" s="275"/>
      <c r="J504" s="275"/>
      <c r="K504" s="275"/>
      <c r="L504" s="275"/>
      <c r="M504" s="275"/>
      <c r="N504" s="275"/>
      <c r="O504" s="275"/>
      <c r="P504" s="275"/>
      <c r="Q504" s="275"/>
      <c r="R504" s="275"/>
      <c r="S504" s="275"/>
      <c r="T504" s="275"/>
      <c r="U504" s="275"/>
      <c r="V504" s="275"/>
      <c r="W504" s="275"/>
      <c r="X504" s="275"/>
      <c r="Y504" s="275"/>
      <c r="Z504" s="275"/>
      <c r="AA504" s="275"/>
      <c r="AB504" s="275"/>
      <c r="AC504" s="275"/>
      <c r="AD504" s="275"/>
      <c r="AE504" s="275"/>
      <c r="AF504" s="275"/>
      <c r="AG504" s="275"/>
      <c r="AH504" s="275"/>
      <c r="AI504" s="275"/>
      <c r="AJ504" s="275"/>
    </row>
    <row r="505">
      <c r="A505" s="515"/>
      <c r="B505" s="516"/>
      <c r="C505" s="308"/>
      <c r="D505" s="308"/>
      <c r="E505" s="275"/>
      <c r="F505" s="383"/>
      <c r="G505" s="381"/>
      <c r="H505" s="383"/>
      <c r="I505" s="275"/>
      <c r="J505" s="275"/>
      <c r="K505" s="275"/>
      <c r="L505" s="275"/>
      <c r="M505" s="275"/>
      <c r="N505" s="275"/>
      <c r="O505" s="275"/>
      <c r="P505" s="275"/>
      <c r="Q505" s="275"/>
      <c r="R505" s="275"/>
      <c r="S505" s="275"/>
      <c r="T505" s="275"/>
      <c r="U505" s="275"/>
      <c r="V505" s="275"/>
      <c r="W505" s="275"/>
      <c r="X505" s="275"/>
      <c r="Y505" s="275"/>
      <c r="Z505" s="275"/>
      <c r="AA505" s="275"/>
      <c r="AB505" s="275"/>
      <c r="AC505" s="275"/>
      <c r="AD505" s="275"/>
      <c r="AE505" s="275"/>
      <c r="AF505" s="275"/>
      <c r="AG505" s="275"/>
      <c r="AH505" s="275"/>
      <c r="AI505" s="275"/>
      <c r="AJ505" s="275"/>
    </row>
    <row r="506">
      <c r="A506" s="515"/>
      <c r="B506" s="516"/>
      <c r="C506" s="308"/>
      <c r="D506" s="308"/>
      <c r="E506" s="275"/>
      <c r="F506" s="383"/>
      <c r="G506" s="381"/>
      <c r="H506" s="383"/>
      <c r="I506" s="275"/>
      <c r="J506" s="275"/>
      <c r="K506" s="275"/>
      <c r="L506" s="275"/>
      <c r="M506" s="275"/>
      <c r="N506" s="275"/>
      <c r="O506" s="275"/>
      <c r="P506" s="275"/>
      <c r="Q506" s="275"/>
      <c r="R506" s="275"/>
      <c r="S506" s="275"/>
      <c r="T506" s="275"/>
      <c r="U506" s="275"/>
      <c r="V506" s="275"/>
      <c r="W506" s="275"/>
      <c r="X506" s="275"/>
      <c r="Y506" s="275"/>
      <c r="Z506" s="275"/>
      <c r="AA506" s="275"/>
      <c r="AB506" s="275"/>
      <c r="AC506" s="275"/>
      <c r="AD506" s="275"/>
      <c r="AE506" s="275"/>
      <c r="AF506" s="275"/>
      <c r="AG506" s="275"/>
      <c r="AH506" s="275"/>
      <c r="AI506" s="275"/>
      <c r="AJ506" s="275"/>
    </row>
    <row r="507">
      <c r="A507" s="515"/>
      <c r="B507" s="516"/>
      <c r="C507" s="308"/>
      <c r="D507" s="308"/>
      <c r="E507" s="275"/>
      <c r="F507" s="383"/>
      <c r="G507" s="381"/>
      <c r="H507" s="383"/>
      <c r="I507" s="275"/>
      <c r="J507" s="275"/>
      <c r="K507" s="275"/>
      <c r="L507" s="275"/>
      <c r="M507" s="275"/>
      <c r="N507" s="275"/>
      <c r="O507" s="275"/>
      <c r="P507" s="275"/>
      <c r="Q507" s="275"/>
      <c r="R507" s="275"/>
      <c r="S507" s="275"/>
      <c r="T507" s="275"/>
      <c r="U507" s="275"/>
      <c r="V507" s="275"/>
      <c r="W507" s="275"/>
      <c r="X507" s="275"/>
      <c r="Y507" s="275"/>
      <c r="Z507" s="275"/>
      <c r="AA507" s="275"/>
      <c r="AB507" s="275"/>
      <c r="AC507" s="275"/>
      <c r="AD507" s="275"/>
      <c r="AE507" s="275"/>
      <c r="AF507" s="275"/>
      <c r="AG507" s="275"/>
      <c r="AH507" s="275"/>
      <c r="AI507" s="275"/>
      <c r="AJ507" s="275"/>
    </row>
    <row r="508">
      <c r="A508" s="515"/>
      <c r="B508" s="516"/>
      <c r="C508" s="308"/>
      <c r="D508" s="308"/>
      <c r="E508" s="275"/>
      <c r="F508" s="383"/>
      <c r="G508" s="381"/>
      <c r="H508" s="383"/>
      <c r="I508" s="275"/>
      <c r="J508" s="275"/>
      <c r="K508" s="275"/>
      <c r="L508" s="275"/>
      <c r="M508" s="275"/>
      <c r="N508" s="275"/>
      <c r="O508" s="275"/>
      <c r="P508" s="275"/>
      <c r="Q508" s="275"/>
      <c r="R508" s="275"/>
      <c r="S508" s="275"/>
      <c r="T508" s="275"/>
      <c r="U508" s="275"/>
      <c r="V508" s="275"/>
      <c r="W508" s="275"/>
      <c r="X508" s="275"/>
      <c r="Y508" s="275"/>
      <c r="Z508" s="275"/>
      <c r="AA508" s="275"/>
      <c r="AB508" s="275"/>
      <c r="AC508" s="275"/>
      <c r="AD508" s="275"/>
      <c r="AE508" s="275"/>
      <c r="AF508" s="275"/>
      <c r="AG508" s="275"/>
      <c r="AH508" s="275"/>
      <c r="AI508" s="275"/>
      <c r="AJ508" s="275"/>
    </row>
    <row r="509">
      <c r="A509" s="515"/>
      <c r="B509" s="516"/>
      <c r="C509" s="308"/>
      <c r="D509" s="308"/>
      <c r="E509" s="275"/>
      <c r="F509" s="383"/>
      <c r="G509" s="381"/>
      <c r="H509" s="383"/>
      <c r="I509" s="275"/>
      <c r="J509" s="275"/>
      <c r="K509" s="275"/>
      <c r="L509" s="275"/>
      <c r="M509" s="275"/>
      <c r="N509" s="275"/>
      <c r="O509" s="275"/>
      <c r="P509" s="275"/>
      <c r="Q509" s="275"/>
      <c r="R509" s="275"/>
      <c r="S509" s="275"/>
      <c r="T509" s="275"/>
      <c r="U509" s="275"/>
      <c r="V509" s="275"/>
      <c r="W509" s="275"/>
      <c r="X509" s="275"/>
      <c r="Y509" s="275"/>
      <c r="Z509" s="275"/>
      <c r="AA509" s="275"/>
      <c r="AB509" s="275"/>
      <c r="AC509" s="275"/>
      <c r="AD509" s="275"/>
      <c r="AE509" s="275"/>
      <c r="AF509" s="275"/>
      <c r="AG509" s="275"/>
      <c r="AH509" s="275"/>
      <c r="AI509" s="275"/>
      <c r="AJ509" s="275"/>
    </row>
    <row r="510">
      <c r="A510" s="515"/>
      <c r="B510" s="516"/>
      <c r="C510" s="308"/>
      <c r="D510" s="308"/>
      <c r="E510" s="275"/>
      <c r="F510" s="383"/>
      <c r="G510" s="381"/>
      <c r="H510" s="383"/>
      <c r="I510" s="275"/>
      <c r="J510" s="275"/>
      <c r="K510" s="275"/>
      <c r="L510" s="275"/>
      <c r="M510" s="275"/>
      <c r="N510" s="275"/>
      <c r="O510" s="275"/>
      <c r="P510" s="275"/>
      <c r="Q510" s="275"/>
      <c r="R510" s="275"/>
      <c r="S510" s="275"/>
      <c r="T510" s="275"/>
      <c r="U510" s="275"/>
      <c r="V510" s="275"/>
      <c r="W510" s="275"/>
      <c r="X510" s="275"/>
      <c r="Y510" s="275"/>
      <c r="Z510" s="275"/>
      <c r="AA510" s="275"/>
      <c r="AB510" s="275"/>
      <c r="AC510" s="275"/>
      <c r="AD510" s="275"/>
      <c r="AE510" s="275"/>
      <c r="AF510" s="275"/>
      <c r="AG510" s="275"/>
      <c r="AH510" s="275"/>
      <c r="AI510" s="275"/>
      <c r="AJ510" s="275"/>
    </row>
    <row r="511">
      <c r="A511" s="515"/>
      <c r="B511" s="516"/>
      <c r="C511" s="308"/>
      <c r="D511" s="308"/>
      <c r="E511" s="275"/>
      <c r="F511" s="383"/>
      <c r="G511" s="381"/>
      <c r="H511" s="383"/>
      <c r="I511" s="275"/>
      <c r="J511" s="275"/>
      <c r="K511" s="275"/>
      <c r="L511" s="275"/>
      <c r="M511" s="275"/>
      <c r="N511" s="275"/>
      <c r="O511" s="275"/>
      <c r="P511" s="275"/>
      <c r="Q511" s="275"/>
      <c r="R511" s="275"/>
      <c r="S511" s="275"/>
      <c r="T511" s="275"/>
      <c r="U511" s="275"/>
      <c r="V511" s="275"/>
      <c r="W511" s="275"/>
      <c r="X511" s="275"/>
      <c r="Y511" s="275"/>
      <c r="Z511" s="275"/>
      <c r="AA511" s="275"/>
      <c r="AB511" s="275"/>
      <c r="AC511" s="275"/>
      <c r="AD511" s="275"/>
      <c r="AE511" s="275"/>
      <c r="AF511" s="275"/>
      <c r="AG511" s="275"/>
      <c r="AH511" s="275"/>
      <c r="AI511" s="275"/>
      <c r="AJ511" s="275"/>
    </row>
    <row r="512">
      <c r="A512" s="515"/>
      <c r="B512" s="516"/>
      <c r="C512" s="308"/>
      <c r="D512" s="308"/>
      <c r="E512" s="275"/>
      <c r="F512" s="383"/>
      <c r="G512" s="381"/>
      <c r="H512" s="383"/>
      <c r="I512" s="275"/>
      <c r="J512" s="275"/>
      <c r="K512" s="275"/>
      <c r="L512" s="275"/>
      <c r="M512" s="275"/>
      <c r="N512" s="275"/>
      <c r="O512" s="275"/>
      <c r="P512" s="275"/>
      <c r="Q512" s="275"/>
      <c r="R512" s="275"/>
      <c r="S512" s="275"/>
      <c r="T512" s="275"/>
      <c r="U512" s="275"/>
      <c r="V512" s="275"/>
      <c r="W512" s="275"/>
      <c r="X512" s="275"/>
      <c r="Y512" s="275"/>
      <c r="Z512" s="275"/>
      <c r="AA512" s="275"/>
      <c r="AB512" s="275"/>
      <c r="AC512" s="275"/>
      <c r="AD512" s="275"/>
      <c r="AE512" s="275"/>
      <c r="AF512" s="275"/>
      <c r="AG512" s="275"/>
      <c r="AH512" s="275"/>
      <c r="AI512" s="275"/>
      <c r="AJ512" s="275"/>
    </row>
    <row r="513">
      <c r="A513" s="515"/>
      <c r="B513" s="516"/>
      <c r="C513" s="308"/>
      <c r="D513" s="308"/>
      <c r="E513" s="275"/>
      <c r="F513" s="383"/>
      <c r="G513" s="381"/>
      <c r="H513" s="383"/>
      <c r="I513" s="275"/>
      <c r="J513" s="275"/>
      <c r="K513" s="275"/>
      <c r="L513" s="275"/>
      <c r="M513" s="275"/>
      <c r="N513" s="275"/>
      <c r="O513" s="275"/>
      <c r="P513" s="275"/>
      <c r="Q513" s="275"/>
      <c r="R513" s="275"/>
      <c r="S513" s="275"/>
      <c r="T513" s="275"/>
      <c r="U513" s="275"/>
      <c r="V513" s="275"/>
      <c r="W513" s="275"/>
      <c r="X513" s="275"/>
      <c r="Y513" s="275"/>
      <c r="Z513" s="275"/>
      <c r="AA513" s="275"/>
      <c r="AB513" s="275"/>
      <c r="AC513" s="275"/>
      <c r="AD513" s="275"/>
      <c r="AE513" s="275"/>
      <c r="AF513" s="275"/>
      <c r="AG513" s="275"/>
      <c r="AH513" s="275"/>
      <c r="AI513" s="275"/>
      <c r="AJ513" s="275"/>
    </row>
    <row r="514">
      <c r="A514" s="515"/>
      <c r="B514" s="516"/>
      <c r="C514" s="308"/>
      <c r="D514" s="308"/>
      <c r="E514" s="275"/>
      <c r="F514" s="383"/>
      <c r="G514" s="381"/>
      <c r="H514" s="383"/>
      <c r="I514" s="275"/>
      <c r="J514" s="275"/>
      <c r="K514" s="275"/>
      <c r="L514" s="275"/>
      <c r="M514" s="275"/>
      <c r="N514" s="275"/>
      <c r="O514" s="275"/>
      <c r="P514" s="275"/>
      <c r="Q514" s="275"/>
      <c r="R514" s="275"/>
      <c r="S514" s="275"/>
      <c r="T514" s="275"/>
      <c r="U514" s="275"/>
      <c r="V514" s="275"/>
      <c r="W514" s="275"/>
      <c r="X514" s="275"/>
      <c r="Y514" s="275"/>
      <c r="Z514" s="275"/>
      <c r="AA514" s="275"/>
      <c r="AB514" s="275"/>
      <c r="AC514" s="275"/>
      <c r="AD514" s="275"/>
      <c r="AE514" s="275"/>
      <c r="AF514" s="275"/>
      <c r="AG514" s="275"/>
      <c r="AH514" s="275"/>
      <c r="AI514" s="275"/>
      <c r="AJ514" s="275"/>
    </row>
    <row r="515">
      <c r="A515" s="515"/>
      <c r="B515" s="516"/>
      <c r="C515" s="308"/>
      <c r="D515" s="308"/>
      <c r="E515" s="275"/>
      <c r="F515" s="383"/>
      <c r="G515" s="381"/>
      <c r="H515" s="383"/>
      <c r="I515" s="275"/>
      <c r="J515" s="275"/>
      <c r="K515" s="275"/>
      <c r="L515" s="275"/>
      <c r="M515" s="275"/>
      <c r="N515" s="275"/>
      <c r="O515" s="275"/>
      <c r="P515" s="275"/>
      <c r="Q515" s="275"/>
      <c r="R515" s="275"/>
      <c r="S515" s="275"/>
      <c r="T515" s="275"/>
      <c r="U515" s="275"/>
      <c r="V515" s="275"/>
      <c r="W515" s="275"/>
      <c r="X515" s="275"/>
      <c r="Y515" s="275"/>
      <c r="Z515" s="275"/>
      <c r="AA515" s="275"/>
      <c r="AB515" s="275"/>
      <c r="AC515" s="275"/>
      <c r="AD515" s="275"/>
      <c r="AE515" s="275"/>
      <c r="AF515" s="275"/>
      <c r="AG515" s="275"/>
      <c r="AH515" s="275"/>
      <c r="AI515" s="275"/>
      <c r="AJ515" s="275"/>
    </row>
    <row r="516">
      <c r="A516" s="515"/>
      <c r="B516" s="516"/>
      <c r="C516" s="308"/>
      <c r="D516" s="308"/>
      <c r="E516" s="275"/>
      <c r="F516" s="383"/>
      <c r="G516" s="381"/>
      <c r="H516" s="383"/>
      <c r="I516" s="275"/>
      <c r="J516" s="275"/>
      <c r="K516" s="275"/>
      <c r="L516" s="275"/>
      <c r="M516" s="275"/>
      <c r="N516" s="275"/>
      <c r="O516" s="275"/>
      <c r="P516" s="275"/>
      <c r="Q516" s="275"/>
      <c r="R516" s="275"/>
      <c r="S516" s="275"/>
      <c r="T516" s="275"/>
      <c r="U516" s="275"/>
      <c r="V516" s="275"/>
      <c r="W516" s="275"/>
      <c r="X516" s="275"/>
      <c r="Y516" s="275"/>
      <c r="Z516" s="275"/>
      <c r="AA516" s="275"/>
      <c r="AB516" s="275"/>
      <c r="AC516" s="275"/>
      <c r="AD516" s="275"/>
      <c r="AE516" s="275"/>
      <c r="AF516" s="275"/>
      <c r="AG516" s="275"/>
      <c r="AH516" s="275"/>
      <c r="AI516" s="275"/>
      <c r="AJ516" s="275"/>
    </row>
    <row r="517">
      <c r="A517" s="515"/>
      <c r="B517" s="516"/>
      <c r="C517" s="308"/>
      <c r="D517" s="308"/>
      <c r="E517" s="275"/>
      <c r="F517" s="383"/>
      <c r="G517" s="381"/>
      <c r="H517" s="383"/>
      <c r="I517" s="275"/>
      <c r="J517" s="275"/>
      <c r="K517" s="275"/>
      <c r="L517" s="275"/>
      <c r="M517" s="275"/>
      <c r="N517" s="275"/>
      <c r="O517" s="275"/>
      <c r="P517" s="275"/>
      <c r="Q517" s="275"/>
      <c r="R517" s="275"/>
      <c r="S517" s="275"/>
      <c r="T517" s="275"/>
      <c r="U517" s="275"/>
      <c r="V517" s="275"/>
      <c r="W517" s="275"/>
      <c r="X517" s="275"/>
      <c r="Y517" s="275"/>
      <c r="Z517" s="275"/>
      <c r="AA517" s="275"/>
      <c r="AB517" s="275"/>
      <c r="AC517" s="275"/>
      <c r="AD517" s="275"/>
      <c r="AE517" s="275"/>
      <c r="AF517" s="275"/>
      <c r="AG517" s="275"/>
      <c r="AH517" s="275"/>
      <c r="AI517" s="275"/>
      <c r="AJ517" s="275"/>
    </row>
    <row r="518">
      <c r="A518" s="515"/>
      <c r="B518" s="516"/>
      <c r="C518" s="308"/>
      <c r="D518" s="308"/>
      <c r="E518" s="275"/>
      <c r="F518" s="383"/>
      <c r="G518" s="381"/>
      <c r="H518" s="383"/>
      <c r="I518" s="275"/>
      <c r="J518" s="275"/>
      <c r="K518" s="275"/>
      <c r="L518" s="275"/>
      <c r="M518" s="275"/>
      <c r="N518" s="275"/>
      <c r="O518" s="275"/>
      <c r="P518" s="275"/>
      <c r="Q518" s="275"/>
      <c r="R518" s="275"/>
      <c r="S518" s="275"/>
      <c r="T518" s="275"/>
      <c r="U518" s="275"/>
      <c r="V518" s="275"/>
      <c r="W518" s="275"/>
      <c r="X518" s="275"/>
      <c r="Y518" s="275"/>
      <c r="Z518" s="275"/>
      <c r="AA518" s="275"/>
      <c r="AB518" s="275"/>
      <c r="AC518" s="275"/>
      <c r="AD518" s="275"/>
      <c r="AE518" s="275"/>
      <c r="AF518" s="275"/>
      <c r="AG518" s="275"/>
      <c r="AH518" s="275"/>
      <c r="AI518" s="275"/>
      <c r="AJ518" s="275"/>
    </row>
    <row r="519">
      <c r="A519" s="515"/>
      <c r="B519" s="516"/>
      <c r="C519" s="308"/>
      <c r="D519" s="308"/>
      <c r="E519" s="275"/>
      <c r="F519" s="383"/>
      <c r="G519" s="381"/>
      <c r="H519" s="383"/>
      <c r="I519" s="275"/>
      <c r="J519" s="275"/>
      <c r="K519" s="275"/>
      <c r="L519" s="275"/>
      <c r="M519" s="275"/>
      <c r="N519" s="275"/>
      <c r="O519" s="275"/>
      <c r="P519" s="275"/>
      <c r="Q519" s="275"/>
      <c r="R519" s="275"/>
      <c r="S519" s="275"/>
      <c r="T519" s="275"/>
      <c r="U519" s="275"/>
      <c r="V519" s="275"/>
      <c r="W519" s="275"/>
      <c r="X519" s="275"/>
      <c r="Y519" s="275"/>
      <c r="Z519" s="275"/>
      <c r="AA519" s="275"/>
      <c r="AB519" s="275"/>
      <c r="AC519" s="275"/>
      <c r="AD519" s="275"/>
      <c r="AE519" s="275"/>
      <c r="AF519" s="275"/>
      <c r="AG519" s="275"/>
      <c r="AH519" s="275"/>
      <c r="AI519" s="275"/>
      <c r="AJ519" s="275"/>
    </row>
    <row r="520">
      <c r="A520" s="515"/>
      <c r="B520" s="516"/>
      <c r="C520" s="308"/>
      <c r="D520" s="308"/>
      <c r="E520" s="275"/>
      <c r="F520" s="383"/>
      <c r="G520" s="381"/>
      <c r="H520" s="383"/>
      <c r="I520" s="275"/>
      <c r="J520" s="275"/>
      <c r="K520" s="275"/>
      <c r="L520" s="275"/>
      <c r="M520" s="275"/>
      <c r="N520" s="275"/>
      <c r="O520" s="275"/>
      <c r="P520" s="275"/>
      <c r="Q520" s="275"/>
      <c r="R520" s="275"/>
      <c r="S520" s="275"/>
      <c r="T520" s="275"/>
      <c r="U520" s="275"/>
      <c r="V520" s="275"/>
      <c r="W520" s="275"/>
      <c r="X520" s="275"/>
      <c r="Y520" s="275"/>
      <c r="Z520" s="275"/>
      <c r="AA520" s="275"/>
      <c r="AB520" s="275"/>
      <c r="AC520" s="275"/>
      <c r="AD520" s="275"/>
      <c r="AE520" s="275"/>
      <c r="AF520" s="275"/>
      <c r="AG520" s="275"/>
      <c r="AH520" s="275"/>
      <c r="AI520" s="275"/>
      <c r="AJ520" s="275"/>
    </row>
    <row r="521">
      <c r="A521" s="515"/>
      <c r="B521" s="516"/>
      <c r="C521" s="308"/>
      <c r="D521" s="308"/>
      <c r="E521" s="275"/>
      <c r="F521" s="383"/>
      <c r="G521" s="381"/>
      <c r="H521" s="383"/>
      <c r="I521" s="275"/>
      <c r="J521" s="275"/>
      <c r="K521" s="275"/>
      <c r="L521" s="275"/>
      <c r="M521" s="275"/>
      <c r="N521" s="275"/>
      <c r="O521" s="275"/>
      <c r="P521" s="275"/>
      <c r="Q521" s="275"/>
      <c r="R521" s="275"/>
      <c r="S521" s="275"/>
      <c r="T521" s="275"/>
      <c r="U521" s="275"/>
      <c r="V521" s="275"/>
      <c r="W521" s="275"/>
      <c r="X521" s="275"/>
      <c r="Y521" s="275"/>
      <c r="Z521" s="275"/>
      <c r="AA521" s="275"/>
      <c r="AB521" s="275"/>
      <c r="AC521" s="275"/>
      <c r="AD521" s="275"/>
      <c r="AE521" s="275"/>
      <c r="AF521" s="275"/>
      <c r="AG521" s="275"/>
      <c r="AH521" s="275"/>
      <c r="AI521" s="275"/>
      <c r="AJ521" s="275"/>
    </row>
    <row r="522">
      <c r="A522" s="515"/>
      <c r="B522" s="516"/>
      <c r="C522" s="308"/>
      <c r="D522" s="308"/>
      <c r="E522" s="275"/>
      <c r="F522" s="383"/>
      <c r="G522" s="381"/>
      <c r="H522" s="383"/>
      <c r="I522" s="275"/>
      <c r="J522" s="275"/>
      <c r="K522" s="275"/>
      <c r="L522" s="275"/>
      <c r="M522" s="275"/>
      <c r="N522" s="275"/>
      <c r="O522" s="275"/>
      <c r="P522" s="275"/>
      <c r="Q522" s="275"/>
      <c r="R522" s="275"/>
      <c r="S522" s="275"/>
      <c r="T522" s="275"/>
      <c r="U522" s="275"/>
      <c r="V522" s="275"/>
      <c r="W522" s="275"/>
      <c r="X522" s="275"/>
      <c r="Y522" s="275"/>
      <c r="Z522" s="275"/>
      <c r="AA522" s="275"/>
      <c r="AB522" s="275"/>
      <c r="AC522" s="275"/>
      <c r="AD522" s="275"/>
      <c r="AE522" s="275"/>
      <c r="AF522" s="275"/>
      <c r="AG522" s="275"/>
      <c r="AH522" s="275"/>
      <c r="AI522" s="275"/>
      <c r="AJ522" s="275"/>
    </row>
    <row r="523">
      <c r="A523" s="515"/>
      <c r="B523" s="516"/>
      <c r="C523" s="308"/>
      <c r="D523" s="308"/>
      <c r="E523" s="275"/>
      <c r="F523" s="383"/>
      <c r="G523" s="381"/>
      <c r="H523" s="383"/>
      <c r="I523" s="275"/>
      <c r="J523" s="275"/>
      <c r="K523" s="275"/>
      <c r="L523" s="275"/>
      <c r="M523" s="275"/>
      <c r="N523" s="275"/>
      <c r="O523" s="275"/>
      <c r="P523" s="275"/>
      <c r="Q523" s="275"/>
      <c r="R523" s="275"/>
      <c r="S523" s="275"/>
      <c r="T523" s="275"/>
      <c r="U523" s="275"/>
      <c r="V523" s="275"/>
      <c r="W523" s="275"/>
      <c r="X523" s="275"/>
      <c r="Y523" s="275"/>
      <c r="Z523" s="275"/>
      <c r="AA523" s="275"/>
      <c r="AB523" s="275"/>
      <c r="AC523" s="275"/>
      <c r="AD523" s="275"/>
      <c r="AE523" s="275"/>
      <c r="AF523" s="275"/>
      <c r="AG523" s="275"/>
      <c r="AH523" s="275"/>
      <c r="AI523" s="275"/>
      <c r="AJ523" s="275"/>
    </row>
    <row r="524">
      <c r="A524" s="515"/>
      <c r="B524" s="516"/>
      <c r="C524" s="308"/>
      <c r="D524" s="308"/>
      <c r="E524" s="275"/>
      <c r="F524" s="383"/>
      <c r="G524" s="381"/>
      <c r="H524" s="383"/>
      <c r="I524" s="275"/>
      <c r="J524" s="275"/>
      <c r="K524" s="275"/>
      <c r="L524" s="275"/>
      <c r="M524" s="275"/>
      <c r="N524" s="275"/>
      <c r="O524" s="275"/>
      <c r="P524" s="275"/>
      <c r="Q524" s="275"/>
      <c r="R524" s="275"/>
      <c r="S524" s="275"/>
      <c r="T524" s="275"/>
      <c r="U524" s="275"/>
      <c r="V524" s="275"/>
      <c r="W524" s="275"/>
      <c r="X524" s="275"/>
      <c r="Y524" s="275"/>
      <c r="Z524" s="275"/>
      <c r="AA524" s="275"/>
      <c r="AB524" s="275"/>
      <c r="AC524" s="275"/>
      <c r="AD524" s="275"/>
      <c r="AE524" s="275"/>
      <c r="AF524" s="275"/>
      <c r="AG524" s="275"/>
      <c r="AH524" s="275"/>
      <c r="AI524" s="275"/>
      <c r="AJ524" s="275"/>
    </row>
    <row r="525">
      <c r="A525" s="515"/>
      <c r="B525" s="516"/>
      <c r="C525" s="308"/>
      <c r="D525" s="308"/>
      <c r="E525" s="275"/>
      <c r="F525" s="383"/>
      <c r="G525" s="381"/>
      <c r="H525" s="383"/>
      <c r="I525" s="275"/>
      <c r="J525" s="275"/>
      <c r="K525" s="275"/>
      <c r="L525" s="275"/>
      <c r="M525" s="275"/>
      <c r="N525" s="275"/>
      <c r="O525" s="275"/>
      <c r="P525" s="275"/>
      <c r="Q525" s="275"/>
      <c r="R525" s="275"/>
      <c r="S525" s="275"/>
      <c r="T525" s="275"/>
      <c r="U525" s="275"/>
      <c r="V525" s="275"/>
      <c r="W525" s="275"/>
      <c r="X525" s="275"/>
      <c r="Y525" s="275"/>
      <c r="Z525" s="275"/>
      <c r="AA525" s="275"/>
      <c r="AB525" s="275"/>
      <c r="AC525" s="275"/>
      <c r="AD525" s="275"/>
      <c r="AE525" s="275"/>
      <c r="AF525" s="275"/>
      <c r="AG525" s="275"/>
      <c r="AH525" s="275"/>
      <c r="AI525" s="275"/>
      <c r="AJ525" s="275"/>
    </row>
    <row r="526">
      <c r="A526" s="515"/>
      <c r="B526" s="516"/>
      <c r="C526" s="308"/>
      <c r="D526" s="308"/>
      <c r="E526" s="275"/>
      <c r="F526" s="383"/>
      <c r="G526" s="381"/>
      <c r="H526" s="383"/>
      <c r="I526" s="275"/>
      <c r="J526" s="275"/>
      <c r="K526" s="275"/>
      <c r="L526" s="275"/>
      <c r="M526" s="275"/>
      <c r="N526" s="275"/>
      <c r="O526" s="275"/>
      <c r="P526" s="275"/>
      <c r="Q526" s="275"/>
      <c r="R526" s="275"/>
      <c r="S526" s="275"/>
      <c r="T526" s="275"/>
      <c r="U526" s="275"/>
      <c r="V526" s="275"/>
      <c r="W526" s="275"/>
      <c r="X526" s="275"/>
      <c r="Y526" s="275"/>
      <c r="Z526" s="275"/>
      <c r="AA526" s="275"/>
      <c r="AB526" s="275"/>
      <c r="AC526" s="275"/>
      <c r="AD526" s="275"/>
      <c r="AE526" s="275"/>
      <c r="AF526" s="275"/>
      <c r="AG526" s="275"/>
      <c r="AH526" s="275"/>
      <c r="AI526" s="275"/>
      <c r="AJ526" s="275"/>
    </row>
    <row r="527">
      <c r="A527" s="515"/>
      <c r="B527" s="516"/>
      <c r="C527" s="308"/>
      <c r="D527" s="308"/>
      <c r="E527" s="275"/>
      <c r="F527" s="383"/>
      <c r="G527" s="381"/>
      <c r="H527" s="383"/>
      <c r="I527" s="275"/>
      <c r="J527" s="275"/>
      <c r="K527" s="275"/>
      <c r="L527" s="275"/>
      <c r="M527" s="275"/>
      <c r="N527" s="275"/>
      <c r="O527" s="275"/>
      <c r="P527" s="275"/>
      <c r="Q527" s="275"/>
      <c r="R527" s="275"/>
      <c r="S527" s="275"/>
      <c r="T527" s="275"/>
      <c r="U527" s="275"/>
      <c r="V527" s="275"/>
      <c r="W527" s="275"/>
      <c r="X527" s="275"/>
      <c r="Y527" s="275"/>
      <c r="Z527" s="275"/>
      <c r="AA527" s="275"/>
      <c r="AB527" s="275"/>
      <c r="AC527" s="275"/>
      <c r="AD527" s="275"/>
      <c r="AE527" s="275"/>
      <c r="AF527" s="275"/>
      <c r="AG527" s="275"/>
      <c r="AH527" s="275"/>
      <c r="AI527" s="275"/>
      <c r="AJ527" s="275"/>
    </row>
    <row r="528">
      <c r="A528" s="515"/>
      <c r="B528" s="516"/>
      <c r="C528" s="308"/>
      <c r="D528" s="308"/>
      <c r="E528" s="275"/>
      <c r="F528" s="383"/>
      <c r="G528" s="381"/>
      <c r="H528" s="383"/>
      <c r="I528" s="275"/>
      <c r="J528" s="275"/>
      <c r="K528" s="275"/>
      <c r="L528" s="275"/>
      <c r="M528" s="275"/>
      <c r="N528" s="275"/>
      <c r="O528" s="275"/>
      <c r="P528" s="275"/>
      <c r="Q528" s="275"/>
      <c r="R528" s="275"/>
      <c r="S528" s="275"/>
      <c r="T528" s="275"/>
      <c r="U528" s="275"/>
      <c r="V528" s="275"/>
      <c r="W528" s="275"/>
      <c r="X528" s="275"/>
      <c r="Y528" s="275"/>
      <c r="Z528" s="275"/>
      <c r="AA528" s="275"/>
      <c r="AB528" s="275"/>
      <c r="AC528" s="275"/>
      <c r="AD528" s="275"/>
      <c r="AE528" s="275"/>
      <c r="AF528" s="275"/>
      <c r="AG528" s="275"/>
      <c r="AH528" s="275"/>
      <c r="AI528" s="275"/>
      <c r="AJ528" s="275"/>
    </row>
    <row r="529">
      <c r="A529" s="515"/>
      <c r="B529" s="516"/>
      <c r="C529" s="308"/>
      <c r="D529" s="308"/>
      <c r="E529" s="275"/>
      <c r="F529" s="383"/>
      <c r="G529" s="381"/>
      <c r="H529" s="383"/>
      <c r="I529" s="275"/>
      <c r="J529" s="275"/>
      <c r="K529" s="275"/>
      <c r="L529" s="275"/>
      <c r="M529" s="275"/>
      <c r="N529" s="275"/>
      <c r="O529" s="275"/>
      <c r="P529" s="275"/>
      <c r="Q529" s="275"/>
      <c r="R529" s="275"/>
      <c r="S529" s="275"/>
      <c r="T529" s="275"/>
      <c r="U529" s="275"/>
      <c r="V529" s="275"/>
      <c r="W529" s="275"/>
      <c r="X529" s="275"/>
      <c r="Y529" s="275"/>
      <c r="Z529" s="275"/>
      <c r="AA529" s="275"/>
      <c r="AB529" s="275"/>
      <c r="AC529" s="275"/>
      <c r="AD529" s="275"/>
      <c r="AE529" s="275"/>
      <c r="AF529" s="275"/>
      <c r="AG529" s="275"/>
      <c r="AH529" s="275"/>
      <c r="AI529" s="275"/>
      <c r="AJ529" s="275"/>
    </row>
    <row r="530">
      <c r="A530" s="515"/>
      <c r="B530" s="516"/>
      <c r="C530" s="308"/>
      <c r="D530" s="308"/>
      <c r="E530" s="275"/>
      <c r="F530" s="383"/>
      <c r="G530" s="381"/>
      <c r="H530" s="383"/>
      <c r="I530" s="275"/>
      <c r="J530" s="275"/>
      <c r="K530" s="275"/>
      <c r="L530" s="275"/>
      <c r="M530" s="275"/>
      <c r="N530" s="275"/>
      <c r="O530" s="275"/>
      <c r="P530" s="275"/>
      <c r="Q530" s="275"/>
      <c r="R530" s="275"/>
      <c r="S530" s="275"/>
      <c r="T530" s="275"/>
      <c r="U530" s="275"/>
      <c r="V530" s="275"/>
      <c r="W530" s="275"/>
      <c r="X530" s="275"/>
      <c r="Y530" s="275"/>
      <c r="Z530" s="275"/>
      <c r="AA530" s="275"/>
      <c r="AB530" s="275"/>
      <c r="AC530" s="275"/>
      <c r="AD530" s="275"/>
      <c r="AE530" s="275"/>
      <c r="AF530" s="275"/>
      <c r="AG530" s="275"/>
      <c r="AH530" s="275"/>
      <c r="AI530" s="275"/>
      <c r="AJ530" s="275"/>
    </row>
    <row r="531">
      <c r="A531" s="515"/>
      <c r="B531" s="516"/>
      <c r="C531" s="308"/>
      <c r="D531" s="308"/>
      <c r="E531" s="275"/>
      <c r="F531" s="383"/>
      <c r="G531" s="381"/>
      <c r="H531" s="383"/>
      <c r="I531" s="275"/>
      <c r="J531" s="275"/>
      <c r="K531" s="275"/>
      <c r="L531" s="275"/>
      <c r="M531" s="275"/>
      <c r="N531" s="275"/>
      <c r="O531" s="275"/>
      <c r="P531" s="275"/>
      <c r="Q531" s="275"/>
      <c r="R531" s="275"/>
      <c r="S531" s="275"/>
      <c r="T531" s="275"/>
      <c r="U531" s="275"/>
      <c r="V531" s="275"/>
      <c r="W531" s="275"/>
      <c r="X531" s="275"/>
      <c r="Y531" s="275"/>
      <c r="Z531" s="275"/>
      <c r="AA531" s="275"/>
      <c r="AB531" s="275"/>
      <c r="AC531" s="275"/>
      <c r="AD531" s="275"/>
      <c r="AE531" s="275"/>
      <c r="AF531" s="275"/>
      <c r="AG531" s="275"/>
      <c r="AH531" s="275"/>
      <c r="AI531" s="275"/>
      <c r="AJ531" s="275"/>
    </row>
    <row r="532">
      <c r="A532" s="515"/>
      <c r="B532" s="516"/>
      <c r="C532" s="308"/>
      <c r="D532" s="308"/>
      <c r="E532" s="275"/>
      <c r="F532" s="383"/>
      <c r="G532" s="381"/>
      <c r="H532" s="383"/>
      <c r="I532" s="275"/>
      <c r="J532" s="275"/>
      <c r="K532" s="275"/>
      <c r="L532" s="275"/>
      <c r="M532" s="275"/>
      <c r="N532" s="275"/>
      <c r="O532" s="275"/>
      <c r="P532" s="275"/>
      <c r="Q532" s="275"/>
      <c r="R532" s="275"/>
      <c r="S532" s="275"/>
      <c r="T532" s="275"/>
      <c r="U532" s="275"/>
      <c r="V532" s="275"/>
      <c r="W532" s="275"/>
      <c r="X532" s="275"/>
      <c r="Y532" s="275"/>
      <c r="Z532" s="275"/>
      <c r="AA532" s="275"/>
      <c r="AB532" s="275"/>
      <c r="AC532" s="275"/>
      <c r="AD532" s="275"/>
      <c r="AE532" s="275"/>
      <c r="AF532" s="275"/>
      <c r="AG532" s="275"/>
      <c r="AH532" s="275"/>
      <c r="AI532" s="275"/>
      <c r="AJ532" s="275"/>
    </row>
    <row r="533">
      <c r="A533" s="515"/>
      <c r="B533" s="516"/>
      <c r="C533" s="308"/>
      <c r="D533" s="308"/>
      <c r="E533" s="275"/>
      <c r="F533" s="383"/>
      <c r="G533" s="381"/>
      <c r="H533" s="383"/>
      <c r="I533" s="275"/>
      <c r="J533" s="275"/>
      <c r="K533" s="275"/>
      <c r="L533" s="275"/>
      <c r="M533" s="275"/>
      <c r="N533" s="275"/>
      <c r="O533" s="275"/>
      <c r="P533" s="275"/>
      <c r="Q533" s="275"/>
      <c r="R533" s="275"/>
      <c r="S533" s="275"/>
      <c r="T533" s="275"/>
      <c r="U533" s="275"/>
      <c r="V533" s="275"/>
      <c r="W533" s="275"/>
      <c r="X533" s="275"/>
      <c r="Y533" s="275"/>
      <c r="Z533" s="275"/>
      <c r="AA533" s="275"/>
      <c r="AB533" s="275"/>
      <c r="AC533" s="275"/>
      <c r="AD533" s="275"/>
      <c r="AE533" s="275"/>
      <c r="AF533" s="275"/>
      <c r="AG533" s="275"/>
      <c r="AH533" s="275"/>
      <c r="AI533" s="275"/>
      <c r="AJ533" s="275"/>
    </row>
    <row r="534">
      <c r="A534" s="515"/>
      <c r="B534" s="516"/>
      <c r="C534" s="308"/>
      <c r="D534" s="308"/>
      <c r="E534" s="275"/>
      <c r="F534" s="383"/>
      <c r="G534" s="381"/>
      <c r="H534" s="383"/>
      <c r="I534" s="275"/>
      <c r="J534" s="275"/>
      <c r="K534" s="275"/>
      <c r="L534" s="275"/>
      <c r="M534" s="275"/>
      <c r="N534" s="275"/>
      <c r="O534" s="275"/>
      <c r="P534" s="275"/>
      <c r="Q534" s="275"/>
      <c r="R534" s="275"/>
      <c r="S534" s="275"/>
      <c r="T534" s="275"/>
      <c r="U534" s="275"/>
      <c r="V534" s="275"/>
      <c r="W534" s="275"/>
      <c r="X534" s="275"/>
      <c r="Y534" s="275"/>
      <c r="Z534" s="275"/>
      <c r="AA534" s="275"/>
      <c r="AB534" s="275"/>
      <c r="AC534" s="275"/>
      <c r="AD534" s="275"/>
      <c r="AE534" s="275"/>
      <c r="AF534" s="275"/>
      <c r="AG534" s="275"/>
      <c r="AH534" s="275"/>
      <c r="AI534" s="275"/>
      <c r="AJ534" s="275"/>
    </row>
    <row r="535">
      <c r="A535" s="515"/>
      <c r="B535" s="516"/>
      <c r="C535" s="308"/>
      <c r="D535" s="308"/>
      <c r="E535" s="275"/>
      <c r="F535" s="383"/>
      <c r="G535" s="381"/>
      <c r="H535" s="383"/>
      <c r="I535" s="275"/>
      <c r="J535" s="275"/>
      <c r="K535" s="275"/>
      <c r="L535" s="275"/>
      <c r="M535" s="275"/>
      <c r="N535" s="275"/>
      <c r="O535" s="275"/>
      <c r="P535" s="275"/>
      <c r="Q535" s="275"/>
      <c r="R535" s="275"/>
      <c r="S535" s="275"/>
      <c r="T535" s="275"/>
      <c r="U535" s="275"/>
      <c r="V535" s="275"/>
      <c r="W535" s="275"/>
      <c r="X535" s="275"/>
      <c r="Y535" s="275"/>
      <c r="Z535" s="275"/>
      <c r="AA535" s="275"/>
      <c r="AB535" s="275"/>
      <c r="AC535" s="275"/>
      <c r="AD535" s="275"/>
      <c r="AE535" s="275"/>
      <c r="AF535" s="275"/>
      <c r="AG535" s="275"/>
      <c r="AH535" s="275"/>
      <c r="AI535" s="275"/>
      <c r="AJ535" s="275"/>
    </row>
    <row r="536">
      <c r="A536" s="515"/>
      <c r="B536" s="516"/>
      <c r="C536" s="308"/>
      <c r="D536" s="308"/>
      <c r="E536" s="275"/>
      <c r="F536" s="383"/>
      <c r="G536" s="381"/>
      <c r="H536" s="383"/>
      <c r="I536" s="275"/>
      <c r="J536" s="275"/>
      <c r="K536" s="275"/>
      <c r="L536" s="275"/>
      <c r="M536" s="275"/>
      <c r="N536" s="275"/>
      <c r="O536" s="275"/>
      <c r="P536" s="275"/>
      <c r="Q536" s="275"/>
      <c r="R536" s="275"/>
      <c r="S536" s="275"/>
      <c r="T536" s="275"/>
      <c r="U536" s="275"/>
      <c r="V536" s="275"/>
      <c r="W536" s="275"/>
      <c r="X536" s="275"/>
      <c r="Y536" s="275"/>
      <c r="Z536" s="275"/>
      <c r="AA536" s="275"/>
      <c r="AB536" s="275"/>
      <c r="AC536" s="275"/>
      <c r="AD536" s="275"/>
      <c r="AE536" s="275"/>
      <c r="AF536" s="275"/>
      <c r="AG536" s="275"/>
      <c r="AH536" s="275"/>
      <c r="AI536" s="275"/>
      <c r="AJ536" s="275"/>
    </row>
    <row r="537">
      <c r="A537" s="515"/>
      <c r="B537" s="516"/>
      <c r="C537" s="308"/>
      <c r="D537" s="308"/>
      <c r="E537" s="275"/>
      <c r="F537" s="383"/>
      <c r="G537" s="381"/>
      <c r="H537" s="383"/>
      <c r="I537" s="275"/>
      <c r="J537" s="275"/>
      <c r="K537" s="275"/>
      <c r="L537" s="275"/>
      <c r="M537" s="275"/>
      <c r="N537" s="275"/>
      <c r="O537" s="275"/>
      <c r="P537" s="275"/>
      <c r="Q537" s="275"/>
      <c r="R537" s="275"/>
      <c r="S537" s="275"/>
      <c r="T537" s="275"/>
      <c r="U537" s="275"/>
      <c r="V537" s="275"/>
      <c r="W537" s="275"/>
      <c r="X537" s="275"/>
      <c r="Y537" s="275"/>
      <c r="Z537" s="275"/>
      <c r="AA537" s="275"/>
      <c r="AB537" s="275"/>
      <c r="AC537" s="275"/>
      <c r="AD537" s="275"/>
      <c r="AE537" s="275"/>
      <c r="AF537" s="275"/>
      <c r="AG537" s="275"/>
      <c r="AH537" s="275"/>
      <c r="AI537" s="275"/>
      <c r="AJ537" s="275"/>
    </row>
    <row r="538">
      <c r="A538" s="515"/>
      <c r="B538" s="516"/>
      <c r="C538" s="308"/>
      <c r="D538" s="308"/>
      <c r="E538" s="275"/>
      <c r="F538" s="383"/>
      <c r="G538" s="381"/>
      <c r="H538" s="383"/>
      <c r="I538" s="275"/>
      <c r="J538" s="275"/>
      <c r="K538" s="275"/>
      <c r="L538" s="275"/>
      <c r="M538" s="275"/>
      <c r="N538" s="275"/>
      <c r="O538" s="275"/>
      <c r="P538" s="275"/>
      <c r="Q538" s="275"/>
      <c r="R538" s="275"/>
      <c r="S538" s="275"/>
      <c r="T538" s="275"/>
      <c r="U538" s="275"/>
      <c r="V538" s="275"/>
      <c r="W538" s="275"/>
      <c r="X538" s="275"/>
      <c r="Y538" s="275"/>
      <c r="Z538" s="275"/>
      <c r="AA538" s="275"/>
      <c r="AB538" s="275"/>
      <c r="AC538" s="275"/>
      <c r="AD538" s="275"/>
      <c r="AE538" s="275"/>
      <c r="AF538" s="275"/>
      <c r="AG538" s="275"/>
      <c r="AH538" s="275"/>
      <c r="AI538" s="275"/>
      <c r="AJ538" s="275"/>
    </row>
    <row r="539">
      <c r="A539" s="515"/>
      <c r="B539" s="516"/>
      <c r="C539" s="308"/>
      <c r="D539" s="308"/>
      <c r="E539" s="275"/>
      <c r="F539" s="383"/>
      <c r="G539" s="381"/>
      <c r="H539" s="383"/>
      <c r="I539" s="275"/>
      <c r="J539" s="275"/>
      <c r="K539" s="275"/>
      <c r="L539" s="275"/>
      <c r="M539" s="275"/>
      <c r="N539" s="275"/>
      <c r="O539" s="275"/>
      <c r="P539" s="275"/>
      <c r="Q539" s="275"/>
      <c r="R539" s="275"/>
      <c r="S539" s="275"/>
      <c r="T539" s="275"/>
      <c r="U539" s="275"/>
      <c r="V539" s="275"/>
      <c r="W539" s="275"/>
      <c r="X539" s="275"/>
      <c r="Y539" s="275"/>
      <c r="Z539" s="275"/>
      <c r="AA539" s="275"/>
      <c r="AB539" s="275"/>
      <c r="AC539" s="275"/>
      <c r="AD539" s="275"/>
      <c r="AE539" s="275"/>
      <c r="AF539" s="275"/>
      <c r="AG539" s="275"/>
      <c r="AH539" s="275"/>
      <c r="AI539" s="275"/>
      <c r="AJ539" s="275"/>
    </row>
    <row r="540">
      <c r="A540" s="515"/>
      <c r="B540" s="516"/>
      <c r="C540" s="308"/>
      <c r="D540" s="308"/>
      <c r="E540" s="275"/>
      <c r="F540" s="383"/>
      <c r="G540" s="381"/>
      <c r="H540" s="383"/>
      <c r="I540" s="275"/>
      <c r="J540" s="275"/>
      <c r="K540" s="275"/>
      <c r="L540" s="275"/>
      <c r="M540" s="275"/>
      <c r="N540" s="275"/>
      <c r="O540" s="275"/>
      <c r="P540" s="275"/>
      <c r="Q540" s="275"/>
      <c r="R540" s="275"/>
      <c r="S540" s="275"/>
      <c r="T540" s="275"/>
      <c r="U540" s="275"/>
      <c r="V540" s="275"/>
      <c r="W540" s="275"/>
      <c r="X540" s="275"/>
      <c r="Y540" s="275"/>
      <c r="Z540" s="275"/>
      <c r="AA540" s="275"/>
      <c r="AB540" s="275"/>
      <c r="AC540" s="275"/>
      <c r="AD540" s="275"/>
      <c r="AE540" s="275"/>
      <c r="AF540" s="275"/>
      <c r="AG540" s="275"/>
      <c r="AH540" s="275"/>
      <c r="AI540" s="275"/>
      <c r="AJ540" s="275"/>
    </row>
    <row r="541">
      <c r="A541" s="515"/>
      <c r="B541" s="516"/>
      <c r="C541" s="308"/>
      <c r="D541" s="308"/>
      <c r="E541" s="275"/>
      <c r="F541" s="383"/>
      <c r="G541" s="381"/>
      <c r="H541" s="383"/>
      <c r="I541" s="275"/>
      <c r="J541" s="275"/>
      <c r="K541" s="275"/>
      <c r="L541" s="275"/>
      <c r="M541" s="275"/>
      <c r="N541" s="275"/>
      <c r="O541" s="275"/>
      <c r="P541" s="275"/>
      <c r="Q541" s="275"/>
      <c r="R541" s="275"/>
      <c r="S541" s="275"/>
      <c r="T541" s="275"/>
      <c r="U541" s="275"/>
      <c r="V541" s="275"/>
      <c r="W541" s="275"/>
      <c r="X541" s="275"/>
      <c r="Y541" s="275"/>
      <c r="Z541" s="275"/>
      <c r="AA541" s="275"/>
      <c r="AB541" s="275"/>
      <c r="AC541" s="275"/>
      <c r="AD541" s="275"/>
      <c r="AE541" s="275"/>
      <c r="AF541" s="275"/>
      <c r="AG541" s="275"/>
      <c r="AH541" s="275"/>
      <c r="AI541" s="275"/>
      <c r="AJ541" s="275"/>
    </row>
    <row r="542">
      <c r="A542" s="515"/>
      <c r="B542" s="516"/>
      <c r="C542" s="308"/>
      <c r="D542" s="308"/>
      <c r="E542" s="275"/>
      <c r="F542" s="383"/>
      <c r="G542" s="381"/>
      <c r="H542" s="383"/>
      <c r="I542" s="275"/>
      <c r="J542" s="275"/>
      <c r="K542" s="275"/>
      <c r="L542" s="275"/>
      <c r="M542" s="275"/>
      <c r="N542" s="275"/>
      <c r="O542" s="275"/>
      <c r="P542" s="275"/>
      <c r="Q542" s="275"/>
      <c r="R542" s="275"/>
      <c r="S542" s="275"/>
      <c r="T542" s="275"/>
      <c r="U542" s="275"/>
      <c r="V542" s="275"/>
      <c r="W542" s="275"/>
      <c r="X542" s="275"/>
      <c r="Y542" s="275"/>
      <c r="Z542" s="275"/>
      <c r="AA542" s="275"/>
      <c r="AB542" s="275"/>
      <c r="AC542" s="275"/>
      <c r="AD542" s="275"/>
      <c r="AE542" s="275"/>
      <c r="AF542" s="275"/>
      <c r="AG542" s="275"/>
      <c r="AH542" s="275"/>
      <c r="AI542" s="275"/>
      <c r="AJ542" s="275"/>
    </row>
    <row r="543">
      <c r="A543" s="515"/>
      <c r="B543" s="516"/>
      <c r="C543" s="308"/>
      <c r="D543" s="308"/>
      <c r="E543" s="275"/>
      <c r="F543" s="383"/>
      <c r="G543" s="381"/>
      <c r="H543" s="383"/>
      <c r="I543" s="275"/>
      <c r="J543" s="275"/>
      <c r="K543" s="275"/>
      <c r="L543" s="275"/>
      <c r="M543" s="275"/>
      <c r="N543" s="275"/>
      <c r="O543" s="275"/>
      <c r="P543" s="275"/>
      <c r="Q543" s="275"/>
      <c r="R543" s="275"/>
      <c r="S543" s="275"/>
      <c r="T543" s="275"/>
      <c r="U543" s="275"/>
      <c r="V543" s="275"/>
      <c r="W543" s="275"/>
      <c r="X543" s="275"/>
      <c r="Y543" s="275"/>
      <c r="Z543" s="275"/>
      <c r="AA543" s="275"/>
      <c r="AB543" s="275"/>
      <c r="AC543" s="275"/>
      <c r="AD543" s="275"/>
      <c r="AE543" s="275"/>
      <c r="AF543" s="275"/>
      <c r="AG543" s="275"/>
      <c r="AH543" s="275"/>
      <c r="AI543" s="275"/>
      <c r="AJ543" s="275"/>
    </row>
    <row r="544">
      <c r="A544" s="515"/>
      <c r="B544" s="516"/>
      <c r="C544" s="308"/>
      <c r="D544" s="308"/>
      <c r="E544" s="275"/>
      <c r="F544" s="383"/>
      <c r="G544" s="381"/>
      <c r="H544" s="383"/>
      <c r="I544" s="275"/>
      <c r="J544" s="275"/>
      <c r="K544" s="275"/>
      <c r="L544" s="275"/>
      <c r="M544" s="275"/>
      <c r="N544" s="275"/>
      <c r="O544" s="275"/>
      <c r="P544" s="275"/>
      <c r="Q544" s="275"/>
      <c r="R544" s="275"/>
      <c r="S544" s="275"/>
      <c r="T544" s="275"/>
      <c r="U544" s="275"/>
      <c r="V544" s="275"/>
      <c r="W544" s="275"/>
      <c r="X544" s="275"/>
      <c r="Y544" s="275"/>
      <c r="Z544" s="275"/>
      <c r="AA544" s="275"/>
      <c r="AB544" s="275"/>
      <c r="AC544" s="275"/>
      <c r="AD544" s="275"/>
      <c r="AE544" s="275"/>
      <c r="AF544" s="275"/>
      <c r="AG544" s="275"/>
      <c r="AH544" s="275"/>
      <c r="AI544" s="275"/>
      <c r="AJ544" s="275"/>
    </row>
    <row r="545">
      <c r="A545" s="515"/>
      <c r="B545" s="516"/>
      <c r="C545" s="308"/>
      <c r="D545" s="308"/>
      <c r="E545" s="275"/>
      <c r="F545" s="383"/>
      <c r="G545" s="381"/>
      <c r="H545" s="383"/>
      <c r="I545" s="275"/>
      <c r="J545" s="275"/>
      <c r="K545" s="275"/>
      <c r="L545" s="275"/>
      <c r="M545" s="275"/>
      <c r="N545" s="275"/>
      <c r="O545" s="275"/>
      <c r="P545" s="275"/>
      <c r="Q545" s="275"/>
      <c r="R545" s="275"/>
      <c r="S545" s="275"/>
      <c r="T545" s="275"/>
      <c r="U545" s="275"/>
      <c r="V545" s="275"/>
      <c r="W545" s="275"/>
      <c r="X545" s="275"/>
      <c r="Y545" s="275"/>
      <c r="Z545" s="275"/>
      <c r="AA545" s="275"/>
      <c r="AB545" s="275"/>
      <c r="AC545" s="275"/>
      <c r="AD545" s="275"/>
      <c r="AE545" s="275"/>
      <c r="AF545" s="275"/>
      <c r="AG545" s="275"/>
      <c r="AH545" s="275"/>
      <c r="AI545" s="275"/>
      <c r="AJ545" s="275"/>
    </row>
    <row r="546">
      <c r="A546" s="515"/>
      <c r="B546" s="516"/>
      <c r="C546" s="308"/>
      <c r="D546" s="308"/>
      <c r="E546" s="275"/>
      <c r="F546" s="383"/>
      <c r="G546" s="381"/>
      <c r="H546" s="383"/>
      <c r="I546" s="275"/>
      <c r="J546" s="275"/>
      <c r="K546" s="275"/>
      <c r="L546" s="275"/>
      <c r="M546" s="275"/>
      <c r="N546" s="275"/>
      <c r="O546" s="275"/>
      <c r="P546" s="275"/>
      <c r="Q546" s="275"/>
      <c r="R546" s="275"/>
      <c r="S546" s="275"/>
      <c r="T546" s="275"/>
      <c r="U546" s="275"/>
      <c r="V546" s="275"/>
      <c r="W546" s="275"/>
      <c r="X546" s="275"/>
      <c r="Y546" s="275"/>
      <c r="Z546" s="275"/>
      <c r="AA546" s="275"/>
      <c r="AB546" s="275"/>
      <c r="AC546" s="275"/>
      <c r="AD546" s="275"/>
      <c r="AE546" s="275"/>
      <c r="AF546" s="275"/>
      <c r="AG546" s="275"/>
      <c r="AH546" s="275"/>
      <c r="AI546" s="275"/>
      <c r="AJ546" s="275"/>
    </row>
    <row r="547">
      <c r="A547" s="515"/>
      <c r="B547" s="516"/>
      <c r="C547" s="308"/>
      <c r="D547" s="308"/>
      <c r="E547" s="275"/>
      <c r="F547" s="383"/>
      <c r="G547" s="381"/>
      <c r="H547" s="383"/>
      <c r="I547" s="275"/>
      <c r="J547" s="275"/>
      <c r="K547" s="275"/>
      <c r="L547" s="275"/>
      <c r="M547" s="275"/>
      <c r="N547" s="275"/>
      <c r="O547" s="275"/>
      <c r="P547" s="275"/>
      <c r="Q547" s="275"/>
      <c r="R547" s="275"/>
      <c r="S547" s="275"/>
      <c r="T547" s="275"/>
      <c r="U547" s="275"/>
      <c r="V547" s="275"/>
      <c r="W547" s="275"/>
      <c r="X547" s="275"/>
      <c r="Y547" s="275"/>
      <c r="Z547" s="275"/>
      <c r="AA547" s="275"/>
      <c r="AB547" s="275"/>
      <c r="AC547" s="275"/>
      <c r="AD547" s="275"/>
      <c r="AE547" s="275"/>
      <c r="AF547" s="275"/>
      <c r="AG547" s="275"/>
      <c r="AH547" s="275"/>
      <c r="AI547" s="275"/>
      <c r="AJ547" s="275"/>
    </row>
    <row r="548">
      <c r="A548" s="515"/>
      <c r="B548" s="516"/>
      <c r="C548" s="308"/>
      <c r="D548" s="308"/>
      <c r="E548" s="275"/>
      <c r="F548" s="383"/>
      <c r="G548" s="381"/>
      <c r="H548" s="383"/>
      <c r="I548" s="275"/>
      <c r="J548" s="275"/>
      <c r="K548" s="275"/>
      <c r="L548" s="275"/>
      <c r="M548" s="275"/>
      <c r="N548" s="275"/>
      <c r="O548" s="275"/>
      <c r="P548" s="275"/>
      <c r="Q548" s="275"/>
      <c r="R548" s="275"/>
      <c r="S548" s="275"/>
      <c r="T548" s="275"/>
      <c r="U548" s="275"/>
      <c r="V548" s="275"/>
      <c r="W548" s="275"/>
      <c r="X548" s="275"/>
      <c r="Y548" s="275"/>
      <c r="Z548" s="275"/>
      <c r="AA548" s="275"/>
      <c r="AB548" s="275"/>
      <c r="AC548" s="275"/>
      <c r="AD548" s="275"/>
      <c r="AE548" s="275"/>
      <c r="AF548" s="275"/>
      <c r="AG548" s="275"/>
      <c r="AH548" s="275"/>
      <c r="AI548" s="275"/>
      <c r="AJ548" s="275"/>
    </row>
    <row r="549">
      <c r="A549" s="515"/>
      <c r="B549" s="516"/>
      <c r="C549" s="308"/>
      <c r="D549" s="308"/>
      <c r="E549" s="275"/>
      <c r="F549" s="383"/>
      <c r="G549" s="381"/>
      <c r="H549" s="383"/>
      <c r="I549" s="275"/>
      <c r="J549" s="275"/>
      <c r="K549" s="275"/>
      <c r="L549" s="275"/>
      <c r="M549" s="275"/>
      <c r="N549" s="275"/>
      <c r="O549" s="275"/>
      <c r="P549" s="275"/>
      <c r="Q549" s="275"/>
      <c r="R549" s="275"/>
      <c r="S549" s="275"/>
      <c r="T549" s="275"/>
      <c r="U549" s="275"/>
      <c r="V549" s="275"/>
      <c r="W549" s="275"/>
      <c r="X549" s="275"/>
      <c r="Y549" s="275"/>
      <c r="Z549" s="275"/>
      <c r="AA549" s="275"/>
      <c r="AB549" s="275"/>
      <c r="AC549" s="275"/>
      <c r="AD549" s="275"/>
      <c r="AE549" s="275"/>
      <c r="AF549" s="275"/>
      <c r="AG549" s="275"/>
      <c r="AH549" s="275"/>
      <c r="AI549" s="275"/>
      <c r="AJ549" s="275"/>
    </row>
    <row r="550">
      <c r="A550" s="515"/>
      <c r="B550" s="516"/>
      <c r="C550" s="308"/>
      <c r="D550" s="308"/>
      <c r="E550" s="275"/>
      <c r="F550" s="383"/>
      <c r="G550" s="381"/>
      <c r="H550" s="383"/>
      <c r="I550" s="275"/>
      <c r="J550" s="275"/>
      <c r="K550" s="275"/>
      <c r="L550" s="275"/>
      <c r="M550" s="275"/>
      <c r="N550" s="275"/>
      <c r="O550" s="275"/>
      <c r="P550" s="275"/>
      <c r="Q550" s="275"/>
      <c r="R550" s="275"/>
      <c r="S550" s="275"/>
      <c r="T550" s="275"/>
      <c r="U550" s="275"/>
      <c r="V550" s="275"/>
      <c r="W550" s="275"/>
      <c r="X550" s="275"/>
      <c r="Y550" s="275"/>
      <c r="Z550" s="275"/>
      <c r="AA550" s="275"/>
      <c r="AB550" s="275"/>
      <c r="AC550" s="275"/>
      <c r="AD550" s="275"/>
      <c r="AE550" s="275"/>
      <c r="AF550" s="275"/>
      <c r="AG550" s="275"/>
      <c r="AH550" s="275"/>
      <c r="AI550" s="275"/>
      <c r="AJ550" s="275"/>
    </row>
    <row r="551">
      <c r="A551" s="515"/>
      <c r="B551" s="516"/>
      <c r="C551" s="308"/>
      <c r="D551" s="308"/>
      <c r="E551" s="275"/>
      <c r="F551" s="383"/>
      <c r="G551" s="381"/>
      <c r="H551" s="383"/>
      <c r="I551" s="275"/>
      <c r="J551" s="275"/>
      <c r="K551" s="275"/>
      <c r="L551" s="275"/>
      <c r="M551" s="275"/>
      <c r="N551" s="275"/>
      <c r="O551" s="275"/>
      <c r="P551" s="275"/>
      <c r="Q551" s="275"/>
      <c r="R551" s="275"/>
      <c r="S551" s="275"/>
      <c r="T551" s="275"/>
      <c r="U551" s="275"/>
      <c r="V551" s="275"/>
      <c r="W551" s="275"/>
      <c r="X551" s="275"/>
      <c r="Y551" s="275"/>
      <c r="Z551" s="275"/>
      <c r="AA551" s="275"/>
      <c r="AB551" s="275"/>
      <c r="AC551" s="275"/>
      <c r="AD551" s="275"/>
      <c r="AE551" s="275"/>
      <c r="AF551" s="275"/>
      <c r="AG551" s="275"/>
      <c r="AH551" s="275"/>
      <c r="AI551" s="275"/>
      <c r="AJ551" s="275"/>
    </row>
    <row r="552">
      <c r="A552" s="515"/>
      <c r="B552" s="516"/>
      <c r="C552" s="308"/>
      <c r="D552" s="308"/>
      <c r="E552" s="275"/>
      <c r="F552" s="383"/>
      <c r="G552" s="381"/>
      <c r="H552" s="383"/>
      <c r="I552" s="275"/>
      <c r="J552" s="275"/>
      <c r="K552" s="275"/>
      <c r="L552" s="275"/>
      <c r="M552" s="275"/>
      <c r="N552" s="275"/>
      <c r="O552" s="275"/>
      <c r="P552" s="275"/>
      <c r="Q552" s="275"/>
      <c r="R552" s="275"/>
      <c r="S552" s="275"/>
      <c r="T552" s="275"/>
      <c r="U552" s="275"/>
      <c r="V552" s="275"/>
      <c r="W552" s="275"/>
      <c r="X552" s="275"/>
      <c r="Y552" s="275"/>
      <c r="Z552" s="275"/>
      <c r="AA552" s="275"/>
      <c r="AB552" s="275"/>
      <c r="AC552" s="275"/>
      <c r="AD552" s="275"/>
      <c r="AE552" s="275"/>
      <c r="AF552" s="275"/>
      <c r="AG552" s="275"/>
      <c r="AH552" s="275"/>
      <c r="AI552" s="275"/>
      <c r="AJ552" s="275"/>
    </row>
    <row r="553">
      <c r="A553" s="515"/>
      <c r="B553" s="516"/>
      <c r="C553" s="308"/>
      <c r="D553" s="308"/>
      <c r="E553" s="275"/>
      <c r="F553" s="383"/>
      <c r="G553" s="381"/>
      <c r="H553" s="383"/>
      <c r="I553" s="275"/>
      <c r="J553" s="275"/>
      <c r="K553" s="275"/>
      <c r="L553" s="275"/>
      <c r="M553" s="275"/>
      <c r="N553" s="275"/>
      <c r="O553" s="275"/>
      <c r="P553" s="275"/>
      <c r="Q553" s="275"/>
      <c r="R553" s="275"/>
      <c r="S553" s="275"/>
      <c r="T553" s="275"/>
      <c r="U553" s="275"/>
      <c r="V553" s="275"/>
      <c r="W553" s="275"/>
      <c r="X553" s="275"/>
      <c r="Y553" s="275"/>
      <c r="Z553" s="275"/>
      <c r="AA553" s="275"/>
      <c r="AB553" s="275"/>
      <c r="AC553" s="275"/>
      <c r="AD553" s="275"/>
      <c r="AE553" s="275"/>
      <c r="AF553" s="275"/>
      <c r="AG553" s="275"/>
      <c r="AH553" s="275"/>
      <c r="AI553" s="275"/>
      <c r="AJ553" s="275"/>
    </row>
    <row r="554">
      <c r="A554" s="515"/>
      <c r="B554" s="516"/>
      <c r="C554" s="308"/>
      <c r="D554" s="308"/>
      <c r="E554" s="275"/>
      <c r="F554" s="383"/>
      <c r="G554" s="381"/>
      <c r="H554" s="383"/>
      <c r="I554" s="275"/>
      <c r="J554" s="275"/>
      <c r="K554" s="275"/>
      <c r="L554" s="275"/>
      <c r="M554" s="275"/>
      <c r="N554" s="275"/>
      <c r="O554" s="275"/>
      <c r="P554" s="275"/>
      <c r="Q554" s="275"/>
      <c r="R554" s="275"/>
      <c r="S554" s="275"/>
      <c r="T554" s="275"/>
      <c r="U554" s="275"/>
      <c r="V554" s="275"/>
      <c r="W554" s="275"/>
      <c r="X554" s="275"/>
      <c r="Y554" s="275"/>
      <c r="Z554" s="275"/>
      <c r="AA554" s="275"/>
      <c r="AB554" s="275"/>
      <c r="AC554" s="275"/>
      <c r="AD554" s="275"/>
      <c r="AE554" s="275"/>
      <c r="AF554" s="275"/>
      <c r="AG554" s="275"/>
      <c r="AH554" s="275"/>
      <c r="AI554" s="275"/>
      <c r="AJ554" s="275"/>
    </row>
    <row r="555">
      <c r="A555" s="515"/>
      <c r="B555" s="516"/>
      <c r="C555" s="308"/>
      <c r="D555" s="308"/>
      <c r="E555" s="275"/>
      <c r="F555" s="383"/>
      <c r="G555" s="381"/>
      <c r="H555" s="383"/>
      <c r="I555" s="275"/>
      <c r="J555" s="275"/>
      <c r="K555" s="275"/>
      <c r="L555" s="275"/>
      <c r="M555" s="275"/>
      <c r="N555" s="275"/>
      <c r="O555" s="275"/>
      <c r="P555" s="275"/>
      <c r="Q555" s="275"/>
      <c r="R555" s="275"/>
      <c r="S555" s="275"/>
      <c r="T555" s="275"/>
      <c r="U555" s="275"/>
      <c r="V555" s="275"/>
      <c r="W555" s="275"/>
      <c r="X555" s="275"/>
      <c r="Y555" s="275"/>
      <c r="Z555" s="275"/>
      <c r="AA555" s="275"/>
      <c r="AB555" s="275"/>
      <c r="AC555" s="275"/>
      <c r="AD555" s="275"/>
      <c r="AE555" s="275"/>
      <c r="AF555" s="275"/>
      <c r="AG555" s="275"/>
      <c r="AH555" s="275"/>
      <c r="AI555" s="275"/>
      <c r="AJ555" s="275"/>
    </row>
    <row r="556">
      <c r="A556" s="515"/>
      <c r="B556" s="516"/>
      <c r="C556" s="308"/>
      <c r="D556" s="308"/>
      <c r="E556" s="275"/>
      <c r="F556" s="383"/>
      <c r="G556" s="381"/>
      <c r="H556" s="383"/>
      <c r="I556" s="275"/>
      <c r="J556" s="275"/>
      <c r="K556" s="275"/>
      <c r="L556" s="275"/>
      <c r="M556" s="275"/>
      <c r="N556" s="275"/>
      <c r="O556" s="275"/>
      <c r="P556" s="275"/>
      <c r="Q556" s="275"/>
      <c r="R556" s="275"/>
      <c r="S556" s="275"/>
      <c r="T556" s="275"/>
      <c r="U556" s="275"/>
      <c r="V556" s="275"/>
      <c r="W556" s="275"/>
      <c r="X556" s="275"/>
      <c r="Y556" s="275"/>
      <c r="Z556" s="275"/>
      <c r="AA556" s="275"/>
      <c r="AB556" s="275"/>
      <c r="AC556" s="275"/>
      <c r="AD556" s="275"/>
      <c r="AE556" s="275"/>
      <c r="AF556" s="275"/>
      <c r="AG556" s="275"/>
      <c r="AH556" s="275"/>
      <c r="AI556" s="275"/>
      <c r="AJ556" s="275"/>
    </row>
    <row r="557">
      <c r="A557" s="515"/>
      <c r="B557" s="516"/>
      <c r="C557" s="308"/>
      <c r="D557" s="308"/>
      <c r="E557" s="275"/>
      <c r="F557" s="383"/>
      <c r="G557" s="381"/>
      <c r="H557" s="383"/>
      <c r="I557" s="275"/>
      <c r="J557" s="275"/>
      <c r="K557" s="275"/>
      <c r="L557" s="275"/>
      <c r="M557" s="275"/>
      <c r="N557" s="275"/>
      <c r="O557" s="275"/>
      <c r="P557" s="275"/>
      <c r="Q557" s="275"/>
      <c r="R557" s="275"/>
      <c r="S557" s="275"/>
      <c r="T557" s="275"/>
      <c r="U557" s="275"/>
      <c r="V557" s="275"/>
      <c r="W557" s="275"/>
      <c r="X557" s="275"/>
      <c r="Y557" s="275"/>
      <c r="Z557" s="275"/>
      <c r="AA557" s="275"/>
      <c r="AB557" s="275"/>
      <c r="AC557" s="275"/>
      <c r="AD557" s="275"/>
      <c r="AE557" s="275"/>
      <c r="AF557" s="275"/>
      <c r="AG557" s="275"/>
      <c r="AH557" s="275"/>
      <c r="AI557" s="275"/>
      <c r="AJ557" s="275"/>
    </row>
    <row r="558">
      <c r="A558" s="515"/>
      <c r="B558" s="516"/>
      <c r="C558" s="308"/>
      <c r="D558" s="308"/>
      <c r="E558" s="275"/>
      <c r="F558" s="383"/>
      <c r="G558" s="381"/>
      <c r="H558" s="383"/>
      <c r="I558" s="275"/>
      <c r="J558" s="275"/>
      <c r="K558" s="275"/>
      <c r="L558" s="275"/>
      <c r="M558" s="275"/>
      <c r="N558" s="275"/>
      <c r="O558" s="275"/>
      <c r="P558" s="275"/>
      <c r="Q558" s="275"/>
      <c r="R558" s="275"/>
      <c r="S558" s="275"/>
      <c r="T558" s="275"/>
      <c r="U558" s="275"/>
      <c r="V558" s="275"/>
      <c r="W558" s="275"/>
      <c r="X558" s="275"/>
      <c r="Y558" s="275"/>
      <c r="Z558" s="275"/>
      <c r="AA558" s="275"/>
      <c r="AB558" s="275"/>
      <c r="AC558" s="275"/>
      <c r="AD558" s="275"/>
      <c r="AE558" s="275"/>
      <c r="AF558" s="275"/>
      <c r="AG558" s="275"/>
      <c r="AH558" s="275"/>
      <c r="AI558" s="275"/>
      <c r="AJ558" s="275"/>
    </row>
    <row r="559">
      <c r="A559" s="515"/>
      <c r="B559" s="516"/>
      <c r="C559" s="308"/>
      <c r="D559" s="308"/>
      <c r="E559" s="275"/>
      <c r="F559" s="383"/>
      <c r="G559" s="381"/>
      <c r="H559" s="383"/>
      <c r="I559" s="275"/>
      <c r="J559" s="275"/>
      <c r="K559" s="275"/>
      <c r="L559" s="275"/>
      <c r="M559" s="275"/>
      <c r="N559" s="275"/>
      <c r="O559" s="275"/>
      <c r="P559" s="275"/>
      <c r="Q559" s="275"/>
      <c r="R559" s="275"/>
      <c r="S559" s="275"/>
      <c r="T559" s="275"/>
      <c r="U559" s="275"/>
      <c r="V559" s="275"/>
      <c r="W559" s="275"/>
      <c r="X559" s="275"/>
      <c r="Y559" s="275"/>
      <c r="Z559" s="275"/>
      <c r="AA559" s="275"/>
      <c r="AB559" s="275"/>
      <c r="AC559" s="275"/>
      <c r="AD559" s="275"/>
      <c r="AE559" s="275"/>
      <c r="AF559" s="275"/>
      <c r="AG559" s="275"/>
      <c r="AH559" s="275"/>
      <c r="AI559" s="275"/>
      <c r="AJ559" s="275"/>
    </row>
    <row r="560">
      <c r="A560" s="515"/>
      <c r="B560" s="516"/>
      <c r="C560" s="308"/>
      <c r="D560" s="308"/>
      <c r="E560" s="275"/>
      <c r="F560" s="383"/>
      <c r="G560" s="381"/>
      <c r="H560" s="383"/>
      <c r="I560" s="275"/>
      <c r="J560" s="275"/>
      <c r="K560" s="275"/>
      <c r="L560" s="275"/>
      <c r="M560" s="275"/>
      <c r="N560" s="275"/>
      <c r="O560" s="275"/>
      <c r="P560" s="275"/>
      <c r="Q560" s="275"/>
      <c r="R560" s="275"/>
      <c r="S560" s="275"/>
      <c r="T560" s="275"/>
      <c r="U560" s="275"/>
      <c r="V560" s="275"/>
      <c r="W560" s="275"/>
      <c r="X560" s="275"/>
      <c r="Y560" s="275"/>
      <c r="Z560" s="275"/>
      <c r="AA560" s="275"/>
      <c r="AB560" s="275"/>
      <c r="AC560" s="275"/>
      <c r="AD560" s="275"/>
      <c r="AE560" s="275"/>
      <c r="AF560" s="275"/>
      <c r="AG560" s="275"/>
      <c r="AH560" s="275"/>
      <c r="AI560" s="275"/>
      <c r="AJ560" s="275"/>
    </row>
    <row r="561">
      <c r="A561" s="515"/>
      <c r="B561" s="516"/>
      <c r="C561" s="308"/>
      <c r="D561" s="308"/>
      <c r="E561" s="275"/>
      <c r="F561" s="383"/>
      <c r="G561" s="381"/>
      <c r="H561" s="383"/>
      <c r="I561" s="275"/>
      <c r="J561" s="275"/>
      <c r="K561" s="275"/>
      <c r="L561" s="275"/>
      <c r="M561" s="275"/>
      <c r="N561" s="275"/>
      <c r="O561" s="275"/>
      <c r="P561" s="275"/>
      <c r="Q561" s="275"/>
      <c r="R561" s="275"/>
      <c r="S561" s="275"/>
      <c r="T561" s="275"/>
      <c r="U561" s="275"/>
      <c r="V561" s="275"/>
      <c r="W561" s="275"/>
      <c r="X561" s="275"/>
      <c r="Y561" s="275"/>
      <c r="Z561" s="275"/>
      <c r="AA561" s="275"/>
      <c r="AB561" s="275"/>
      <c r="AC561" s="275"/>
      <c r="AD561" s="275"/>
      <c r="AE561" s="275"/>
      <c r="AF561" s="275"/>
      <c r="AG561" s="275"/>
      <c r="AH561" s="275"/>
      <c r="AI561" s="275"/>
      <c r="AJ561" s="275"/>
    </row>
    <row r="562">
      <c r="A562" s="515"/>
      <c r="B562" s="516"/>
      <c r="C562" s="308"/>
      <c r="D562" s="308"/>
      <c r="E562" s="275"/>
      <c r="F562" s="383"/>
      <c r="G562" s="381"/>
      <c r="H562" s="383"/>
      <c r="I562" s="275"/>
      <c r="J562" s="275"/>
      <c r="K562" s="275"/>
      <c r="L562" s="275"/>
      <c r="M562" s="275"/>
      <c r="N562" s="275"/>
      <c r="O562" s="275"/>
      <c r="P562" s="275"/>
      <c r="Q562" s="275"/>
      <c r="R562" s="275"/>
      <c r="S562" s="275"/>
      <c r="T562" s="275"/>
      <c r="U562" s="275"/>
      <c r="V562" s="275"/>
      <c r="W562" s="275"/>
      <c r="X562" s="275"/>
      <c r="Y562" s="275"/>
      <c r="Z562" s="275"/>
      <c r="AA562" s="275"/>
      <c r="AB562" s="275"/>
      <c r="AC562" s="275"/>
      <c r="AD562" s="275"/>
      <c r="AE562" s="275"/>
      <c r="AF562" s="275"/>
      <c r="AG562" s="275"/>
      <c r="AH562" s="275"/>
      <c r="AI562" s="275"/>
      <c r="AJ562" s="275"/>
    </row>
    <row r="563">
      <c r="A563" s="515"/>
      <c r="B563" s="516"/>
      <c r="C563" s="308"/>
      <c r="D563" s="308"/>
      <c r="E563" s="275"/>
      <c r="F563" s="383"/>
      <c r="G563" s="381"/>
      <c r="H563" s="383"/>
      <c r="I563" s="275"/>
      <c r="J563" s="275"/>
      <c r="K563" s="275"/>
      <c r="L563" s="275"/>
      <c r="M563" s="275"/>
      <c r="N563" s="275"/>
      <c r="O563" s="275"/>
      <c r="P563" s="275"/>
      <c r="Q563" s="275"/>
      <c r="R563" s="275"/>
      <c r="S563" s="275"/>
      <c r="T563" s="275"/>
      <c r="U563" s="275"/>
      <c r="V563" s="275"/>
      <c r="W563" s="275"/>
      <c r="X563" s="275"/>
      <c r="Y563" s="275"/>
      <c r="Z563" s="275"/>
      <c r="AA563" s="275"/>
      <c r="AB563" s="275"/>
      <c r="AC563" s="275"/>
      <c r="AD563" s="275"/>
      <c r="AE563" s="275"/>
      <c r="AF563" s="275"/>
      <c r="AG563" s="275"/>
      <c r="AH563" s="275"/>
      <c r="AI563" s="275"/>
      <c r="AJ563" s="275"/>
    </row>
    <row r="564">
      <c r="A564" s="515"/>
      <c r="B564" s="516"/>
      <c r="C564" s="308"/>
      <c r="D564" s="308"/>
      <c r="E564" s="275"/>
      <c r="F564" s="383"/>
      <c r="G564" s="381"/>
      <c r="H564" s="383"/>
      <c r="I564" s="275"/>
      <c r="J564" s="275"/>
      <c r="K564" s="275"/>
      <c r="L564" s="275"/>
      <c r="M564" s="275"/>
      <c r="N564" s="275"/>
      <c r="O564" s="275"/>
      <c r="P564" s="275"/>
      <c r="Q564" s="275"/>
      <c r="R564" s="275"/>
      <c r="S564" s="275"/>
      <c r="T564" s="275"/>
      <c r="U564" s="275"/>
      <c r="V564" s="275"/>
      <c r="W564" s="275"/>
      <c r="X564" s="275"/>
      <c r="Y564" s="275"/>
      <c r="Z564" s="275"/>
      <c r="AA564" s="275"/>
      <c r="AB564" s="275"/>
      <c r="AC564" s="275"/>
      <c r="AD564" s="275"/>
      <c r="AE564" s="275"/>
      <c r="AF564" s="275"/>
      <c r="AG564" s="275"/>
      <c r="AH564" s="275"/>
      <c r="AI564" s="275"/>
      <c r="AJ564" s="275"/>
    </row>
    <row r="565">
      <c r="A565" s="515"/>
      <c r="B565" s="516"/>
      <c r="C565" s="308"/>
      <c r="D565" s="308"/>
      <c r="E565" s="275"/>
      <c r="F565" s="383"/>
      <c r="G565" s="381"/>
      <c r="H565" s="383"/>
      <c r="I565" s="275"/>
      <c r="J565" s="275"/>
      <c r="K565" s="275"/>
      <c r="L565" s="275"/>
      <c r="M565" s="275"/>
      <c r="N565" s="275"/>
      <c r="O565" s="275"/>
      <c r="P565" s="275"/>
      <c r="Q565" s="275"/>
      <c r="R565" s="275"/>
      <c r="S565" s="275"/>
      <c r="T565" s="275"/>
      <c r="U565" s="275"/>
      <c r="V565" s="275"/>
      <c r="W565" s="275"/>
      <c r="X565" s="275"/>
      <c r="Y565" s="275"/>
      <c r="Z565" s="275"/>
      <c r="AA565" s="275"/>
      <c r="AB565" s="275"/>
      <c r="AC565" s="275"/>
      <c r="AD565" s="275"/>
      <c r="AE565" s="275"/>
      <c r="AF565" s="275"/>
      <c r="AG565" s="275"/>
      <c r="AH565" s="275"/>
      <c r="AI565" s="275"/>
      <c r="AJ565" s="275"/>
    </row>
    <row r="566">
      <c r="A566" s="515"/>
      <c r="B566" s="516"/>
      <c r="C566" s="308"/>
      <c r="D566" s="308"/>
      <c r="E566" s="275"/>
      <c r="F566" s="383"/>
      <c r="G566" s="381"/>
      <c r="H566" s="383"/>
      <c r="I566" s="275"/>
      <c r="J566" s="275"/>
      <c r="K566" s="275"/>
      <c r="L566" s="275"/>
      <c r="M566" s="275"/>
      <c r="N566" s="275"/>
      <c r="O566" s="275"/>
      <c r="P566" s="275"/>
      <c r="Q566" s="275"/>
      <c r="R566" s="275"/>
      <c r="S566" s="275"/>
      <c r="T566" s="275"/>
      <c r="U566" s="275"/>
      <c r="V566" s="275"/>
      <c r="W566" s="275"/>
      <c r="X566" s="275"/>
      <c r="Y566" s="275"/>
      <c r="Z566" s="275"/>
      <c r="AA566" s="275"/>
      <c r="AB566" s="275"/>
      <c r="AC566" s="275"/>
      <c r="AD566" s="275"/>
      <c r="AE566" s="275"/>
      <c r="AF566" s="275"/>
      <c r="AG566" s="275"/>
      <c r="AH566" s="275"/>
      <c r="AI566" s="275"/>
      <c r="AJ566" s="275"/>
    </row>
    <row r="567">
      <c r="A567" s="515"/>
      <c r="B567" s="516"/>
      <c r="C567" s="308"/>
      <c r="D567" s="308"/>
      <c r="E567" s="275"/>
      <c r="F567" s="383"/>
      <c r="G567" s="381"/>
      <c r="H567" s="383"/>
      <c r="I567" s="275"/>
      <c r="J567" s="275"/>
      <c r="K567" s="275"/>
      <c r="L567" s="275"/>
      <c r="M567" s="275"/>
      <c r="N567" s="275"/>
      <c r="O567" s="275"/>
      <c r="P567" s="275"/>
      <c r="Q567" s="275"/>
      <c r="R567" s="275"/>
      <c r="S567" s="275"/>
      <c r="T567" s="275"/>
      <c r="U567" s="275"/>
      <c r="V567" s="275"/>
      <c r="W567" s="275"/>
      <c r="X567" s="275"/>
      <c r="Y567" s="275"/>
      <c r="Z567" s="275"/>
      <c r="AA567" s="275"/>
      <c r="AB567" s="275"/>
      <c r="AC567" s="275"/>
      <c r="AD567" s="275"/>
      <c r="AE567" s="275"/>
      <c r="AF567" s="275"/>
      <c r="AG567" s="275"/>
      <c r="AH567" s="275"/>
      <c r="AI567" s="275"/>
      <c r="AJ567" s="275"/>
    </row>
    <row r="568">
      <c r="A568" s="515"/>
      <c r="B568" s="516"/>
      <c r="C568" s="308"/>
      <c r="D568" s="308"/>
      <c r="E568" s="275"/>
      <c r="F568" s="383"/>
      <c r="G568" s="381"/>
      <c r="H568" s="383"/>
      <c r="I568" s="275"/>
      <c r="J568" s="275"/>
      <c r="K568" s="275"/>
      <c r="L568" s="275"/>
      <c r="M568" s="275"/>
      <c r="N568" s="275"/>
      <c r="O568" s="275"/>
      <c r="P568" s="275"/>
      <c r="Q568" s="275"/>
      <c r="R568" s="275"/>
      <c r="S568" s="275"/>
      <c r="T568" s="275"/>
      <c r="U568" s="275"/>
      <c r="V568" s="275"/>
      <c r="W568" s="275"/>
      <c r="X568" s="275"/>
      <c r="Y568" s="275"/>
      <c r="Z568" s="275"/>
      <c r="AA568" s="275"/>
      <c r="AB568" s="275"/>
      <c r="AC568" s="275"/>
      <c r="AD568" s="275"/>
      <c r="AE568" s="275"/>
      <c r="AF568" s="275"/>
      <c r="AG568" s="275"/>
      <c r="AH568" s="275"/>
      <c r="AI568" s="275"/>
      <c r="AJ568" s="275"/>
    </row>
    <row r="569">
      <c r="A569" s="515"/>
      <c r="B569" s="516"/>
      <c r="C569" s="308"/>
      <c r="D569" s="308"/>
      <c r="E569" s="275"/>
      <c r="F569" s="383"/>
      <c r="G569" s="381"/>
      <c r="H569" s="383"/>
      <c r="I569" s="275"/>
      <c r="J569" s="275"/>
      <c r="K569" s="275"/>
      <c r="L569" s="275"/>
      <c r="M569" s="275"/>
      <c r="N569" s="275"/>
      <c r="O569" s="275"/>
      <c r="P569" s="275"/>
      <c r="Q569" s="275"/>
      <c r="R569" s="275"/>
      <c r="S569" s="275"/>
      <c r="T569" s="275"/>
      <c r="U569" s="275"/>
      <c r="V569" s="275"/>
      <c r="W569" s="275"/>
      <c r="X569" s="275"/>
      <c r="Y569" s="275"/>
      <c r="Z569" s="275"/>
      <c r="AA569" s="275"/>
      <c r="AB569" s="275"/>
      <c r="AC569" s="275"/>
      <c r="AD569" s="275"/>
      <c r="AE569" s="275"/>
      <c r="AF569" s="275"/>
      <c r="AG569" s="275"/>
      <c r="AH569" s="275"/>
      <c r="AI569" s="275"/>
      <c r="AJ569" s="275"/>
    </row>
    <row r="570">
      <c r="A570" s="515"/>
      <c r="B570" s="516"/>
      <c r="C570" s="308"/>
      <c r="D570" s="308"/>
      <c r="E570" s="275"/>
      <c r="F570" s="383"/>
      <c r="G570" s="381"/>
      <c r="H570" s="383"/>
      <c r="I570" s="275"/>
      <c r="J570" s="275"/>
      <c r="K570" s="275"/>
      <c r="L570" s="275"/>
      <c r="M570" s="275"/>
      <c r="N570" s="275"/>
      <c r="O570" s="275"/>
      <c r="P570" s="275"/>
      <c r="Q570" s="275"/>
      <c r="R570" s="275"/>
      <c r="S570" s="275"/>
      <c r="T570" s="275"/>
      <c r="U570" s="275"/>
      <c r="V570" s="275"/>
      <c r="W570" s="275"/>
      <c r="X570" s="275"/>
      <c r="Y570" s="275"/>
      <c r="Z570" s="275"/>
      <c r="AA570" s="275"/>
      <c r="AB570" s="275"/>
      <c r="AC570" s="275"/>
      <c r="AD570" s="275"/>
      <c r="AE570" s="275"/>
      <c r="AF570" s="275"/>
      <c r="AG570" s="275"/>
      <c r="AH570" s="275"/>
      <c r="AI570" s="275"/>
      <c r="AJ570" s="275"/>
    </row>
    <row r="571">
      <c r="A571" s="515"/>
      <c r="B571" s="516"/>
      <c r="C571" s="308"/>
      <c r="D571" s="308"/>
      <c r="E571" s="275"/>
      <c r="F571" s="383"/>
      <c r="G571" s="381"/>
      <c r="H571" s="383"/>
      <c r="I571" s="275"/>
      <c r="J571" s="275"/>
      <c r="K571" s="275"/>
      <c r="L571" s="275"/>
      <c r="M571" s="275"/>
      <c r="N571" s="275"/>
      <c r="O571" s="275"/>
      <c r="P571" s="275"/>
      <c r="Q571" s="275"/>
      <c r="R571" s="275"/>
      <c r="S571" s="275"/>
      <c r="T571" s="275"/>
      <c r="U571" s="275"/>
      <c r="V571" s="275"/>
      <c r="W571" s="275"/>
      <c r="X571" s="275"/>
      <c r="Y571" s="275"/>
      <c r="Z571" s="275"/>
      <c r="AA571" s="275"/>
      <c r="AB571" s="275"/>
      <c r="AC571" s="275"/>
      <c r="AD571" s="275"/>
      <c r="AE571" s="275"/>
      <c r="AF571" s="275"/>
      <c r="AG571" s="275"/>
      <c r="AH571" s="275"/>
      <c r="AI571" s="275"/>
      <c r="AJ571" s="275"/>
    </row>
    <row r="572">
      <c r="A572" s="515"/>
      <c r="B572" s="516"/>
      <c r="C572" s="308"/>
      <c r="D572" s="308"/>
      <c r="E572" s="275"/>
      <c r="F572" s="383"/>
      <c r="G572" s="381"/>
      <c r="H572" s="383"/>
      <c r="I572" s="275"/>
      <c r="J572" s="275"/>
      <c r="K572" s="275"/>
      <c r="L572" s="275"/>
      <c r="M572" s="275"/>
      <c r="N572" s="275"/>
      <c r="O572" s="275"/>
      <c r="P572" s="275"/>
      <c r="Q572" s="275"/>
      <c r="R572" s="275"/>
      <c r="S572" s="275"/>
      <c r="T572" s="275"/>
      <c r="U572" s="275"/>
      <c r="V572" s="275"/>
      <c r="W572" s="275"/>
      <c r="X572" s="275"/>
      <c r="Y572" s="275"/>
      <c r="Z572" s="275"/>
      <c r="AA572" s="275"/>
      <c r="AB572" s="275"/>
      <c r="AC572" s="275"/>
      <c r="AD572" s="275"/>
      <c r="AE572" s="275"/>
      <c r="AF572" s="275"/>
      <c r="AG572" s="275"/>
      <c r="AH572" s="275"/>
      <c r="AI572" s="275"/>
      <c r="AJ572" s="275"/>
    </row>
    <row r="573">
      <c r="A573" s="515"/>
      <c r="B573" s="516"/>
      <c r="C573" s="308"/>
      <c r="D573" s="308"/>
      <c r="E573" s="275"/>
      <c r="F573" s="383"/>
      <c r="G573" s="381"/>
      <c r="H573" s="383"/>
      <c r="I573" s="275"/>
      <c r="J573" s="275"/>
      <c r="K573" s="275"/>
      <c r="L573" s="275"/>
      <c r="M573" s="275"/>
      <c r="N573" s="275"/>
      <c r="O573" s="275"/>
      <c r="P573" s="275"/>
      <c r="Q573" s="275"/>
      <c r="R573" s="275"/>
      <c r="S573" s="275"/>
      <c r="T573" s="275"/>
      <c r="U573" s="275"/>
      <c r="V573" s="275"/>
      <c r="W573" s="275"/>
      <c r="X573" s="275"/>
      <c r="Y573" s="275"/>
      <c r="Z573" s="275"/>
      <c r="AA573" s="275"/>
      <c r="AB573" s="275"/>
      <c r="AC573" s="275"/>
      <c r="AD573" s="275"/>
      <c r="AE573" s="275"/>
      <c r="AF573" s="275"/>
      <c r="AG573" s="275"/>
      <c r="AH573" s="275"/>
      <c r="AI573" s="275"/>
      <c r="AJ573" s="275"/>
    </row>
    <row r="574">
      <c r="A574" s="515"/>
      <c r="B574" s="516"/>
      <c r="C574" s="308"/>
      <c r="D574" s="308"/>
      <c r="E574" s="275"/>
      <c r="F574" s="383"/>
      <c r="G574" s="381"/>
      <c r="H574" s="383"/>
      <c r="I574" s="275"/>
      <c r="J574" s="275"/>
      <c r="K574" s="275"/>
      <c r="L574" s="275"/>
      <c r="M574" s="275"/>
      <c r="N574" s="275"/>
      <c r="O574" s="275"/>
      <c r="P574" s="275"/>
      <c r="Q574" s="275"/>
      <c r="R574" s="275"/>
      <c r="S574" s="275"/>
      <c r="T574" s="275"/>
      <c r="U574" s="275"/>
      <c r="V574" s="275"/>
      <c r="W574" s="275"/>
      <c r="X574" s="275"/>
      <c r="Y574" s="275"/>
      <c r="Z574" s="275"/>
      <c r="AA574" s="275"/>
      <c r="AB574" s="275"/>
      <c r="AC574" s="275"/>
      <c r="AD574" s="275"/>
      <c r="AE574" s="275"/>
      <c r="AF574" s="275"/>
      <c r="AG574" s="275"/>
      <c r="AH574" s="275"/>
      <c r="AI574" s="275"/>
      <c r="AJ574" s="275"/>
    </row>
    <row r="575">
      <c r="A575" s="515"/>
      <c r="B575" s="516"/>
      <c r="C575" s="308"/>
      <c r="D575" s="308"/>
      <c r="E575" s="275"/>
      <c r="F575" s="383"/>
      <c r="G575" s="381"/>
      <c r="H575" s="383"/>
      <c r="I575" s="275"/>
      <c r="J575" s="275"/>
      <c r="K575" s="275"/>
      <c r="L575" s="275"/>
      <c r="M575" s="275"/>
      <c r="N575" s="275"/>
      <c r="O575" s="275"/>
      <c r="P575" s="275"/>
      <c r="Q575" s="275"/>
      <c r="R575" s="275"/>
      <c r="S575" s="275"/>
      <c r="T575" s="275"/>
      <c r="U575" s="275"/>
      <c r="V575" s="275"/>
      <c r="W575" s="275"/>
      <c r="X575" s="275"/>
      <c r="Y575" s="275"/>
      <c r="Z575" s="275"/>
      <c r="AA575" s="275"/>
      <c r="AB575" s="275"/>
      <c r="AC575" s="275"/>
      <c r="AD575" s="275"/>
      <c r="AE575" s="275"/>
      <c r="AF575" s="275"/>
      <c r="AG575" s="275"/>
      <c r="AH575" s="275"/>
      <c r="AI575" s="275"/>
      <c r="AJ575" s="275"/>
    </row>
    <row r="576">
      <c r="A576" s="515"/>
      <c r="B576" s="516"/>
      <c r="C576" s="308"/>
      <c r="D576" s="308"/>
      <c r="E576" s="275"/>
      <c r="F576" s="383"/>
      <c r="G576" s="381"/>
      <c r="H576" s="383"/>
      <c r="I576" s="275"/>
      <c r="J576" s="275"/>
      <c r="K576" s="275"/>
      <c r="L576" s="275"/>
      <c r="M576" s="275"/>
      <c r="N576" s="275"/>
      <c r="O576" s="275"/>
      <c r="P576" s="275"/>
      <c r="Q576" s="275"/>
      <c r="R576" s="275"/>
      <c r="S576" s="275"/>
      <c r="T576" s="275"/>
      <c r="U576" s="275"/>
      <c r="V576" s="275"/>
      <c r="W576" s="275"/>
      <c r="X576" s="275"/>
      <c r="Y576" s="275"/>
      <c r="Z576" s="275"/>
      <c r="AA576" s="275"/>
      <c r="AB576" s="275"/>
      <c r="AC576" s="275"/>
      <c r="AD576" s="275"/>
      <c r="AE576" s="275"/>
      <c r="AF576" s="275"/>
      <c r="AG576" s="275"/>
      <c r="AH576" s="275"/>
      <c r="AI576" s="275"/>
      <c r="AJ576" s="275"/>
    </row>
    <row r="577">
      <c r="A577" s="515"/>
      <c r="B577" s="516"/>
      <c r="C577" s="308"/>
      <c r="D577" s="308"/>
      <c r="E577" s="275"/>
      <c r="F577" s="383"/>
      <c r="G577" s="381"/>
      <c r="H577" s="383"/>
      <c r="I577" s="275"/>
      <c r="J577" s="275"/>
      <c r="K577" s="275"/>
      <c r="L577" s="275"/>
      <c r="M577" s="275"/>
      <c r="N577" s="275"/>
      <c r="O577" s="275"/>
      <c r="P577" s="275"/>
      <c r="Q577" s="275"/>
      <c r="R577" s="275"/>
      <c r="S577" s="275"/>
      <c r="T577" s="275"/>
      <c r="U577" s="275"/>
      <c r="V577" s="275"/>
      <c r="W577" s="275"/>
      <c r="X577" s="275"/>
      <c r="Y577" s="275"/>
      <c r="Z577" s="275"/>
      <c r="AA577" s="275"/>
      <c r="AB577" s="275"/>
      <c r="AC577" s="275"/>
      <c r="AD577" s="275"/>
      <c r="AE577" s="275"/>
      <c r="AF577" s="275"/>
      <c r="AG577" s="275"/>
      <c r="AH577" s="275"/>
      <c r="AI577" s="275"/>
      <c r="AJ577" s="275"/>
    </row>
    <row r="578">
      <c r="A578" s="515"/>
      <c r="B578" s="516"/>
      <c r="C578" s="308"/>
      <c r="D578" s="308"/>
      <c r="E578" s="275"/>
      <c r="F578" s="383"/>
      <c r="G578" s="381"/>
      <c r="H578" s="383"/>
      <c r="I578" s="275"/>
      <c r="J578" s="275"/>
      <c r="K578" s="275"/>
      <c r="L578" s="275"/>
      <c r="M578" s="275"/>
      <c r="N578" s="275"/>
      <c r="O578" s="275"/>
      <c r="P578" s="275"/>
      <c r="Q578" s="275"/>
      <c r="R578" s="275"/>
      <c r="S578" s="275"/>
      <c r="T578" s="275"/>
      <c r="U578" s="275"/>
      <c r="V578" s="275"/>
      <c r="W578" s="275"/>
      <c r="X578" s="275"/>
      <c r="Y578" s="275"/>
      <c r="Z578" s="275"/>
      <c r="AA578" s="275"/>
      <c r="AB578" s="275"/>
      <c r="AC578" s="275"/>
      <c r="AD578" s="275"/>
      <c r="AE578" s="275"/>
      <c r="AF578" s="275"/>
      <c r="AG578" s="275"/>
      <c r="AH578" s="275"/>
      <c r="AI578" s="275"/>
      <c r="AJ578" s="275"/>
    </row>
    <row r="579">
      <c r="A579" s="515"/>
      <c r="B579" s="516"/>
      <c r="C579" s="308"/>
      <c r="D579" s="308"/>
      <c r="E579" s="275"/>
      <c r="F579" s="383"/>
      <c r="G579" s="381"/>
      <c r="H579" s="383"/>
      <c r="I579" s="275"/>
      <c r="J579" s="275"/>
      <c r="K579" s="275"/>
      <c r="L579" s="275"/>
      <c r="M579" s="275"/>
      <c r="N579" s="275"/>
      <c r="O579" s="275"/>
      <c r="P579" s="275"/>
      <c r="Q579" s="275"/>
      <c r="R579" s="275"/>
      <c r="S579" s="275"/>
      <c r="T579" s="275"/>
      <c r="U579" s="275"/>
      <c r="V579" s="275"/>
      <c r="W579" s="275"/>
      <c r="X579" s="275"/>
      <c r="Y579" s="275"/>
      <c r="Z579" s="275"/>
      <c r="AA579" s="275"/>
      <c r="AB579" s="275"/>
      <c r="AC579" s="275"/>
      <c r="AD579" s="275"/>
      <c r="AE579" s="275"/>
      <c r="AF579" s="275"/>
      <c r="AG579" s="275"/>
      <c r="AH579" s="275"/>
      <c r="AI579" s="275"/>
      <c r="AJ579" s="275"/>
    </row>
    <row r="580">
      <c r="A580" s="515"/>
      <c r="B580" s="516"/>
      <c r="C580" s="308"/>
      <c r="D580" s="308"/>
      <c r="E580" s="275"/>
      <c r="F580" s="383"/>
      <c r="G580" s="381"/>
      <c r="H580" s="383"/>
      <c r="I580" s="275"/>
      <c r="J580" s="275"/>
      <c r="K580" s="275"/>
      <c r="L580" s="275"/>
      <c r="M580" s="275"/>
      <c r="N580" s="275"/>
      <c r="O580" s="275"/>
      <c r="P580" s="275"/>
      <c r="Q580" s="275"/>
      <c r="R580" s="275"/>
      <c r="S580" s="275"/>
      <c r="T580" s="275"/>
      <c r="U580" s="275"/>
      <c r="V580" s="275"/>
      <c r="W580" s="275"/>
      <c r="X580" s="275"/>
      <c r="Y580" s="275"/>
      <c r="Z580" s="275"/>
      <c r="AA580" s="275"/>
      <c r="AB580" s="275"/>
      <c r="AC580" s="275"/>
      <c r="AD580" s="275"/>
      <c r="AE580" s="275"/>
      <c r="AF580" s="275"/>
      <c r="AG580" s="275"/>
      <c r="AH580" s="275"/>
      <c r="AI580" s="275"/>
      <c r="AJ580" s="275"/>
    </row>
    <row r="581">
      <c r="A581" s="515"/>
      <c r="B581" s="516"/>
      <c r="C581" s="308"/>
      <c r="D581" s="308"/>
      <c r="E581" s="275"/>
      <c r="F581" s="383"/>
      <c r="G581" s="381"/>
      <c r="H581" s="383"/>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I581" s="275"/>
      <c r="AJ581" s="275"/>
    </row>
    <row r="582">
      <c r="A582" s="515"/>
      <c r="B582" s="516"/>
      <c r="C582" s="308"/>
      <c r="D582" s="308"/>
      <c r="E582" s="275"/>
      <c r="F582" s="383"/>
      <c r="G582" s="381"/>
      <c r="H582" s="383"/>
      <c r="I582" s="275"/>
      <c r="J582" s="275"/>
      <c r="K582" s="275"/>
      <c r="L582" s="275"/>
      <c r="M582" s="275"/>
      <c r="N582" s="275"/>
      <c r="O582" s="275"/>
      <c r="P582" s="275"/>
      <c r="Q582" s="275"/>
      <c r="R582" s="275"/>
      <c r="S582" s="275"/>
      <c r="T582" s="275"/>
      <c r="U582" s="275"/>
      <c r="V582" s="275"/>
      <c r="W582" s="275"/>
      <c r="X582" s="275"/>
      <c r="Y582" s="275"/>
      <c r="Z582" s="275"/>
      <c r="AA582" s="275"/>
      <c r="AB582" s="275"/>
      <c r="AC582" s="275"/>
      <c r="AD582" s="275"/>
      <c r="AE582" s="275"/>
      <c r="AF582" s="275"/>
      <c r="AG582" s="275"/>
      <c r="AH582" s="275"/>
      <c r="AI582" s="275"/>
      <c r="AJ582" s="275"/>
    </row>
    <row r="583">
      <c r="A583" s="515"/>
      <c r="B583" s="516"/>
      <c r="C583" s="308"/>
      <c r="D583" s="308"/>
      <c r="E583" s="275"/>
      <c r="F583" s="383"/>
      <c r="G583" s="381"/>
      <c r="H583" s="383"/>
      <c r="I583" s="275"/>
      <c r="J583" s="275"/>
      <c r="K583" s="275"/>
      <c r="L583" s="275"/>
      <c r="M583" s="275"/>
      <c r="N583" s="275"/>
      <c r="O583" s="275"/>
      <c r="P583" s="275"/>
      <c r="Q583" s="275"/>
      <c r="R583" s="275"/>
      <c r="S583" s="275"/>
      <c r="T583" s="275"/>
      <c r="U583" s="275"/>
      <c r="V583" s="275"/>
      <c r="W583" s="275"/>
      <c r="X583" s="275"/>
      <c r="Y583" s="275"/>
      <c r="Z583" s="275"/>
      <c r="AA583" s="275"/>
      <c r="AB583" s="275"/>
      <c r="AC583" s="275"/>
      <c r="AD583" s="275"/>
      <c r="AE583" s="275"/>
      <c r="AF583" s="275"/>
      <c r="AG583" s="275"/>
      <c r="AH583" s="275"/>
      <c r="AI583" s="275"/>
      <c r="AJ583" s="275"/>
    </row>
    <row r="584">
      <c r="A584" s="515"/>
      <c r="B584" s="516"/>
      <c r="C584" s="308"/>
      <c r="D584" s="308"/>
      <c r="E584" s="275"/>
      <c r="F584" s="383"/>
      <c r="G584" s="381"/>
      <c r="H584" s="383"/>
      <c r="I584" s="275"/>
      <c r="J584" s="275"/>
      <c r="K584" s="275"/>
      <c r="L584" s="275"/>
      <c r="M584" s="275"/>
      <c r="N584" s="275"/>
      <c r="O584" s="275"/>
      <c r="P584" s="275"/>
      <c r="Q584" s="275"/>
      <c r="R584" s="275"/>
      <c r="S584" s="275"/>
      <c r="T584" s="275"/>
      <c r="U584" s="275"/>
      <c r="V584" s="275"/>
      <c r="W584" s="275"/>
      <c r="X584" s="275"/>
      <c r="Y584" s="275"/>
      <c r="Z584" s="275"/>
      <c r="AA584" s="275"/>
      <c r="AB584" s="275"/>
      <c r="AC584" s="275"/>
      <c r="AD584" s="275"/>
      <c r="AE584" s="275"/>
      <c r="AF584" s="275"/>
      <c r="AG584" s="275"/>
      <c r="AH584" s="275"/>
      <c r="AI584" s="275"/>
      <c r="AJ584" s="275"/>
    </row>
    <row r="585">
      <c r="A585" s="515"/>
      <c r="B585" s="516"/>
      <c r="C585" s="308"/>
      <c r="D585" s="308"/>
      <c r="E585" s="275"/>
      <c r="F585" s="383"/>
      <c r="G585" s="381"/>
      <c r="H585" s="383"/>
      <c r="I585" s="275"/>
      <c r="J585" s="275"/>
      <c r="K585" s="275"/>
      <c r="L585" s="275"/>
      <c r="M585" s="275"/>
      <c r="N585" s="275"/>
      <c r="O585" s="275"/>
      <c r="P585" s="275"/>
      <c r="Q585" s="275"/>
      <c r="R585" s="275"/>
      <c r="S585" s="275"/>
      <c r="T585" s="275"/>
      <c r="U585" s="275"/>
      <c r="V585" s="275"/>
      <c r="W585" s="275"/>
      <c r="X585" s="275"/>
      <c r="Y585" s="275"/>
      <c r="Z585" s="275"/>
      <c r="AA585" s="275"/>
      <c r="AB585" s="275"/>
      <c r="AC585" s="275"/>
      <c r="AD585" s="275"/>
      <c r="AE585" s="275"/>
      <c r="AF585" s="275"/>
      <c r="AG585" s="275"/>
      <c r="AH585" s="275"/>
      <c r="AI585" s="275"/>
      <c r="AJ585" s="275"/>
    </row>
    <row r="586">
      <c r="A586" s="515"/>
      <c r="B586" s="516"/>
      <c r="C586" s="308"/>
      <c r="D586" s="308"/>
      <c r="E586" s="275"/>
      <c r="F586" s="383"/>
      <c r="G586" s="381"/>
      <c r="H586" s="383"/>
      <c r="I586" s="275"/>
      <c r="J586" s="275"/>
      <c r="K586" s="275"/>
      <c r="L586" s="275"/>
      <c r="M586" s="275"/>
      <c r="N586" s="275"/>
      <c r="O586" s="275"/>
      <c r="P586" s="275"/>
      <c r="Q586" s="275"/>
      <c r="R586" s="275"/>
      <c r="S586" s="275"/>
      <c r="T586" s="275"/>
      <c r="U586" s="275"/>
      <c r="V586" s="275"/>
      <c r="W586" s="275"/>
      <c r="X586" s="275"/>
      <c r="Y586" s="275"/>
      <c r="Z586" s="275"/>
      <c r="AA586" s="275"/>
      <c r="AB586" s="275"/>
      <c r="AC586" s="275"/>
      <c r="AD586" s="275"/>
      <c r="AE586" s="275"/>
      <c r="AF586" s="275"/>
      <c r="AG586" s="275"/>
      <c r="AH586" s="275"/>
      <c r="AI586" s="275"/>
      <c r="AJ586" s="275"/>
    </row>
    <row r="587">
      <c r="A587" s="515"/>
      <c r="B587" s="516"/>
      <c r="C587" s="308"/>
      <c r="D587" s="308"/>
      <c r="E587" s="275"/>
      <c r="F587" s="383"/>
      <c r="G587" s="381"/>
      <c r="H587" s="383"/>
      <c r="I587" s="275"/>
      <c r="J587" s="275"/>
      <c r="K587" s="275"/>
      <c r="L587" s="275"/>
      <c r="M587" s="275"/>
      <c r="N587" s="275"/>
      <c r="O587" s="275"/>
      <c r="P587" s="275"/>
      <c r="Q587" s="275"/>
      <c r="R587" s="275"/>
      <c r="S587" s="275"/>
      <c r="T587" s="275"/>
      <c r="U587" s="275"/>
      <c r="V587" s="275"/>
      <c r="W587" s="275"/>
      <c r="X587" s="275"/>
      <c r="Y587" s="275"/>
      <c r="Z587" s="275"/>
      <c r="AA587" s="275"/>
      <c r="AB587" s="275"/>
      <c r="AC587" s="275"/>
      <c r="AD587" s="275"/>
      <c r="AE587" s="275"/>
      <c r="AF587" s="275"/>
      <c r="AG587" s="275"/>
      <c r="AH587" s="275"/>
      <c r="AI587" s="275"/>
      <c r="AJ587" s="275"/>
    </row>
    <row r="588">
      <c r="A588" s="515"/>
      <c r="B588" s="516"/>
      <c r="C588" s="308"/>
      <c r="D588" s="308"/>
      <c r="E588" s="275"/>
      <c r="F588" s="383"/>
      <c r="G588" s="381"/>
      <c r="H588" s="383"/>
      <c r="I588" s="275"/>
      <c r="J588" s="275"/>
      <c r="K588" s="275"/>
      <c r="L588" s="275"/>
      <c r="M588" s="275"/>
      <c r="N588" s="275"/>
      <c r="O588" s="275"/>
      <c r="P588" s="275"/>
      <c r="Q588" s="275"/>
      <c r="R588" s="275"/>
      <c r="S588" s="275"/>
      <c r="T588" s="275"/>
      <c r="U588" s="275"/>
      <c r="V588" s="275"/>
      <c r="W588" s="275"/>
      <c r="X588" s="275"/>
      <c r="Y588" s="275"/>
      <c r="Z588" s="275"/>
      <c r="AA588" s="275"/>
      <c r="AB588" s="275"/>
      <c r="AC588" s="275"/>
      <c r="AD588" s="275"/>
      <c r="AE588" s="275"/>
      <c r="AF588" s="275"/>
      <c r="AG588" s="275"/>
      <c r="AH588" s="275"/>
      <c r="AI588" s="275"/>
      <c r="AJ588" s="275"/>
    </row>
    <row r="589">
      <c r="A589" s="515"/>
      <c r="B589" s="516"/>
      <c r="C589" s="308"/>
      <c r="D589" s="308"/>
      <c r="E589" s="275"/>
      <c r="F589" s="383"/>
      <c r="G589" s="381"/>
      <c r="H589" s="383"/>
      <c r="I589" s="275"/>
      <c r="J589" s="275"/>
      <c r="K589" s="275"/>
      <c r="L589" s="275"/>
      <c r="M589" s="275"/>
      <c r="N589" s="275"/>
      <c r="O589" s="275"/>
      <c r="P589" s="275"/>
      <c r="Q589" s="275"/>
      <c r="R589" s="275"/>
      <c r="S589" s="275"/>
      <c r="T589" s="275"/>
      <c r="U589" s="275"/>
      <c r="V589" s="275"/>
      <c r="W589" s="275"/>
      <c r="X589" s="275"/>
      <c r="Y589" s="275"/>
      <c r="Z589" s="275"/>
      <c r="AA589" s="275"/>
      <c r="AB589" s="275"/>
      <c r="AC589" s="275"/>
      <c r="AD589" s="275"/>
      <c r="AE589" s="275"/>
      <c r="AF589" s="275"/>
      <c r="AG589" s="275"/>
      <c r="AH589" s="275"/>
      <c r="AI589" s="275"/>
      <c r="AJ589" s="275"/>
    </row>
    <row r="590">
      <c r="A590" s="515"/>
      <c r="B590" s="516"/>
      <c r="C590" s="308"/>
      <c r="D590" s="308"/>
      <c r="E590" s="275"/>
      <c r="F590" s="383"/>
      <c r="G590" s="381"/>
      <c r="H590" s="383"/>
      <c r="I590" s="275"/>
      <c r="J590" s="275"/>
      <c r="K590" s="275"/>
      <c r="L590" s="275"/>
      <c r="M590" s="275"/>
      <c r="N590" s="275"/>
      <c r="O590" s="275"/>
      <c r="P590" s="275"/>
      <c r="Q590" s="275"/>
      <c r="R590" s="275"/>
      <c r="S590" s="275"/>
      <c r="T590" s="275"/>
      <c r="U590" s="275"/>
      <c r="V590" s="275"/>
      <c r="W590" s="275"/>
      <c r="X590" s="275"/>
      <c r="Y590" s="275"/>
      <c r="Z590" s="275"/>
      <c r="AA590" s="275"/>
      <c r="AB590" s="275"/>
      <c r="AC590" s="275"/>
      <c r="AD590" s="275"/>
      <c r="AE590" s="275"/>
      <c r="AF590" s="275"/>
      <c r="AG590" s="275"/>
      <c r="AH590" s="275"/>
      <c r="AI590" s="275"/>
      <c r="AJ590" s="275"/>
    </row>
    <row r="591">
      <c r="A591" s="515"/>
      <c r="B591" s="516"/>
      <c r="C591" s="308"/>
      <c r="D591" s="308"/>
      <c r="E591" s="275"/>
      <c r="F591" s="383"/>
      <c r="G591" s="381"/>
      <c r="H591" s="383"/>
      <c r="I591" s="275"/>
      <c r="J591" s="275"/>
      <c r="K591" s="275"/>
      <c r="L591" s="275"/>
      <c r="M591" s="275"/>
      <c r="N591" s="275"/>
      <c r="O591" s="275"/>
      <c r="P591" s="275"/>
      <c r="Q591" s="275"/>
      <c r="R591" s="275"/>
      <c r="S591" s="275"/>
      <c r="T591" s="275"/>
      <c r="U591" s="275"/>
      <c r="V591" s="275"/>
      <c r="W591" s="275"/>
      <c r="X591" s="275"/>
      <c r="Y591" s="275"/>
      <c r="Z591" s="275"/>
      <c r="AA591" s="275"/>
      <c r="AB591" s="275"/>
      <c r="AC591" s="275"/>
      <c r="AD591" s="275"/>
      <c r="AE591" s="275"/>
      <c r="AF591" s="275"/>
      <c r="AG591" s="275"/>
      <c r="AH591" s="275"/>
      <c r="AI591" s="275"/>
      <c r="AJ591" s="275"/>
    </row>
    <row r="592">
      <c r="A592" s="515"/>
      <c r="B592" s="516"/>
      <c r="C592" s="308"/>
      <c r="D592" s="308"/>
      <c r="E592" s="275"/>
      <c r="F592" s="383"/>
      <c r="G592" s="381"/>
      <c r="H592" s="383"/>
      <c r="I592" s="275"/>
      <c r="J592" s="275"/>
      <c r="K592" s="275"/>
      <c r="L592" s="275"/>
      <c r="M592" s="275"/>
      <c r="N592" s="275"/>
      <c r="O592" s="275"/>
      <c r="P592" s="275"/>
      <c r="Q592" s="275"/>
      <c r="R592" s="275"/>
      <c r="S592" s="275"/>
      <c r="T592" s="275"/>
      <c r="U592" s="275"/>
      <c r="V592" s="275"/>
      <c r="W592" s="275"/>
      <c r="X592" s="275"/>
      <c r="Y592" s="275"/>
      <c r="Z592" s="275"/>
      <c r="AA592" s="275"/>
      <c r="AB592" s="275"/>
      <c r="AC592" s="275"/>
      <c r="AD592" s="275"/>
      <c r="AE592" s="275"/>
      <c r="AF592" s="275"/>
      <c r="AG592" s="275"/>
      <c r="AH592" s="275"/>
      <c r="AI592" s="275"/>
      <c r="AJ592" s="275"/>
    </row>
    <row r="593">
      <c r="A593" s="515"/>
      <c r="B593" s="516"/>
      <c r="C593" s="308"/>
      <c r="D593" s="308"/>
      <c r="E593" s="275"/>
      <c r="F593" s="383"/>
      <c r="G593" s="381"/>
      <c r="H593" s="383"/>
      <c r="I593" s="275"/>
      <c r="J593" s="275"/>
      <c r="K593" s="275"/>
      <c r="L593" s="275"/>
      <c r="M593" s="275"/>
      <c r="N593" s="275"/>
      <c r="O593" s="275"/>
      <c r="P593" s="275"/>
      <c r="Q593" s="275"/>
      <c r="R593" s="275"/>
      <c r="S593" s="275"/>
      <c r="T593" s="275"/>
      <c r="U593" s="275"/>
      <c r="V593" s="275"/>
      <c r="W593" s="275"/>
      <c r="X593" s="275"/>
      <c r="Y593" s="275"/>
      <c r="Z593" s="275"/>
      <c r="AA593" s="275"/>
      <c r="AB593" s="275"/>
      <c r="AC593" s="275"/>
      <c r="AD593" s="275"/>
      <c r="AE593" s="275"/>
      <c r="AF593" s="275"/>
      <c r="AG593" s="275"/>
      <c r="AH593" s="275"/>
      <c r="AI593" s="275"/>
      <c r="AJ593" s="275"/>
    </row>
    <row r="594">
      <c r="A594" s="515"/>
      <c r="B594" s="516"/>
      <c r="C594" s="308"/>
      <c r="D594" s="308"/>
      <c r="E594" s="275"/>
      <c r="F594" s="383"/>
      <c r="G594" s="381"/>
      <c r="H594" s="383"/>
      <c r="I594" s="275"/>
      <c r="J594" s="275"/>
      <c r="K594" s="275"/>
      <c r="L594" s="275"/>
      <c r="M594" s="275"/>
      <c r="N594" s="275"/>
      <c r="O594" s="275"/>
      <c r="P594" s="275"/>
      <c r="Q594" s="275"/>
      <c r="R594" s="275"/>
      <c r="S594" s="275"/>
      <c r="T594" s="275"/>
      <c r="U594" s="275"/>
      <c r="V594" s="275"/>
      <c r="W594" s="275"/>
      <c r="X594" s="275"/>
      <c r="Y594" s="275"/>
      <c r="Z594" s="275"/>
      <c r="AA594" s="275"/>
      <c r="AB594" s="275"/>
      <c r="AC594" s="275"/>
      <c r="AD594" s="275"/>
      <c r="AE594" s="275"/>
      <c r="AF594" s="275"/>
      <c r="AG594" s="275"/>
      <c r="AH594" s="275"/>
      <c r="AI594" s="275"/>
      <c r="AJ594" s="275"/>
    </row>
    <row r="595">
      <c r="A595" s="515"/>
      <c r="B595" s="516"/>
      <c r="C595" s="308"/>
      <c r="D595" s="308"/>
      <c r="E595" s="275"/>
      <c r="F595" s="383"/>
      <c r="G595" s="381"/>
      <c r="H595" s="383"/>
      <c r="I595" s="275"/>
      <c r="J595" s="275"/>
      <c r="K595" s="275"/>
      <c r="L595" s="275"/>
      <c r="M595" s="275"/>
      <c r="N595" s="275"/>
      <c r="O595" s="275"/>
      <c r="P595" s="275"/>
      <c r="Q595" s="275"/>
      <c r="R595" s="275"/>
      <c r="S595" s="275"/>
      <c r="T595" s="275"/>
      <c r="U595" s="275"/>
      <c r="V595" s="275"/>
      <c r="W595" s="275"/>
      <c r="X595" s="275"/>
      <c r="Y595" s="275"/>
      <c r="Z595" s="275"/>
      <c r="AA595" s="275"/>
      <c r="AB595" s="275"/>
      <c r="AC595" s="275"/>
      <c r="AD595" s="275"/>
      <c r="AE595" s="275"/>
      <c r="AF595" s="275"/>
      <c r="AG595" s="275"/>
      <c r="AH595" s="275"/>
      <c r="AI595" s="275"/>
      <c r="AJ595" s="275"/>
    </row>
    <row r="596">
      <c r="A596" s="515"/>
      <c r="B596" s="516"/>
      <c r="C596" s="308"/>
      <c r="D596" s="308"/>
      <c r="E596" s="275"/>
      <c r="F596" s="383"/>
      <c r="G596" s="381"/>
      <c r="H596" s="383"/>
      <c r="I596" s="275"/>
      <c r="J596" s="275"/>
      <c r="K596" s="275"/>
      <c r="L596" s="275"/>
      <c r="M596" s="275"/>
      <c r="N596" s="275"/>
      <c r="O596" s="275"/>
      <c r="P596" s="275"/>
      <c r="Q596" s="275"/>
      <c r="R596" s="275"/>
      <c r="S596" s="275"/>
      <c r="T596" s="275"/>
      <c r="U596" s="275"/>
      <c r="V596" s="275"/>
      <c r="W596" s="275"/>
      <c r="X596" s="275"/>
      <c r="Y596" s="275"/>
      <c r="Z596" s="275"/>
      <c r="AA596" s="275"/>
      <c r="AB596" s="275"/>
      <c r="AC596" s="275"/>
      <c r="AD596" s="275"/>
      <c r="AE596" s="275"/>
      <c r="AF596" s="275"/>
      <c r="AG596" s="275"/>
      <c r="AH596" s="275"/>
      <c r="AI596" s="275"/>
      <c r="AJ596" s="275"/>
    </row>
    <row r="597">
      <c r="A597" s="515"/>
      <c r="B597" s="516"/>
      <c r="C597" s="308"/>
      <c r="D597" s="308"/>
      <c r="E597" s="275"/>
      <c r="F597" s="383"/>
      <c r="G597" s="381"/>
      <c r="H597" s="383"/>
      <c r="I597" s="275"/>
      <c r="J597" s="275"/>
      <c r="K597" s="275"/>
      <c r="L597" s="275"/>
      <c r="M597" s="275"/>
      <c r="N597" s="275"/>
      <c r="O597" s="275"/>
      <c r="P597" s="275"/>
      <c r="Q597" s="275"/>
      <c r="R597" s="275"/>
      <c r="S597" s="275"/>
      <c r="T597" s="275"/>
      <c r="U597" s="275"/>
      <c r="V597" s="275"/>
      <c r="W597" s="275"/>
      <c r="X597" s="275"/>
      <c r="Y597" s="275"/>
      <c r="Z597" s="275"/>
      <c r="AA597" s="275"/>
      <c r="AB597" s="275"/>
      <c r="AC597" s="275"/>
      <c r="AD597" s="275"/>
      <c r="AE597" s="275"/>
      <c r="AF597" s="275"/>
      <c r="AG597" s="275"/>
      <c r="AH597" s="275"/>
      <c r="AI597" s="275"/>
      <c r="AJ597" s="275"/>
    </row>
    <row r="598">
      <c r="A598" s="515"/>
      <c r="B598" s="516"/>
      <c r="C598" s="308"/>
      <c r="D598" s="308"/>
      <c r="E598" s="275"/>
      <c r="F598" s="383"/>
      <c r="G598" s="381"/>
      <c r="H598" s="383"/>
      <c r="I598" s="275"/>
      <c r="J598" s="275"/>
      <c r="K598" s="275"/>
      <c r="L598" s="275"/>
      <c r="M598" s="275"/>
      <c r="N598" s="275"/>
      <c r="O598" s="275"/>
      <c r="P598" s="275"/>
      <c r="Q598" s="275"/>
      <c r="R598" s="275"/>
      <c r="S598" s="275"/>
      <c r="T598" s="275"/>
      <c r="U598" s="275"/>
      <c r="V598" s="275"/>
      <c r="W598" s="275"/>
      <c r="X598" s="275"/>
      <c r="Y598" s="275"/>
      <c r="Z598" s="275"/>
      <c r="AA598" s="275"/>
      <c r="AB598" s="275"/>
      <c r="AC598" s="275"/>
      <c r="AD598" s="275"/>
      <c r="AE598" s="275"/>
      <c r="AF598" s="275"/>
      <c r="AG598" s="275"/>
      <c r="AH598" s="275"/>
      <c r="AI598" s="275"/>
      <c r="AJ598" s="275"/>
    </row>
    <row r="599">
      <c r="A599" s="515"/>
      <c r="B599" s="516"/>
      <c r="C599" s="308"/>
      <c r="D599" s="308"/>
      <c r="E599" s="275"/>
      <c r="F599" s="383"/>
      <c r="G599" s="381"/>
      <c r="H599" s="383"/>
      <c r="I599" s="275"/>
      <c r="J599" s="275"/>
      <c r="K599" s="275"/>
      <c r="L599" s="275"/>
      <c r="M599" s="275"/>
      <c r="N599" s="275"/>
      <c r="O599" s="275"/>
      <c r="P599" s="275"/>
      <c r="Q599" s="275"/>
      <c r="R599" s="275"/>
      <c r="S599" s="275"/>
      <c r="T599" s="275"/>
      <c r="U599" s="275"/>
      <c r="V599" s="275"/>
      <c r="W599" s="275"/>
      <c r="X599" s="275"/>
      <c r="Y599" s="275"/>
      <c r="Z599" s="275"/>
      <c r="AA599" s="275"/>
      <c r="AB599" s="275"/>
      <c r="AC599" s="275"/>
      <c r="AD599" s="275"/>
      <c r="AE599" s="275"/>
      <c r="AF599" s="275"/>
      <c r="AG599" s="275"/>
      <c r="AH599" s="275"/>
      <c r="AI599" s="275"/>
      <c r="AJ599" s="275"/>
    </row>
    <row r="600">
      <c r="A600" s="515"/>
      <c r="B600" s="516"/>
      <c r="C600" s="308"/>
      <c r="D600" s="308"/>
      <c r="E600" s="275"/>
      <c r="F600" s="383"/>
      <c r="G600" s="381"/>
      <c r="H600" s="383"/>
      <c r="I600" s="275"/>
      <c r="J600" s="275"/>
      <c r="K600" s="275"/>
      <c r="L600" s="275"/>
      <c r="M600" s="275"/>
      <c r="N600" s="275"/>
      <c r="O600" s="275"/>
      <c r="P600" s="275"/>
      <c r="Q600" s="275"/>
      <c r="R600" s="275"/>
      <c r="S600" s="275"/>
      <c r="T600" s="275"/>
      <c r="U600" s="275"/>
      <c r="V600" s="275"/>
      <c r="W600" s="275"/>
      <c r="X600" s="275"/>
      <c r="Y600" s="275"/>
      <c r="Z600" s="275"/>
      <c r="AA600" s="275"/>
      <c r="AB600" s="275"/>
      <c r="AC600" s="275"/>
      <c r="AD600" s="275"/>
      <c r="AE600" s="275"/>
      <c r="AF600" s="275"/>
      <c r="AG600" s="275"/>
      <c r="AH600" s="275"/>
      <c r="AI600" s="275"/>
      <c r="AJ600" s="275"/>
    </row>
    <row r="601">
      <c r="A601" s="515"/>
      <c r="B601" s="516"/>
      <c r="C601" s="308"/>
      <c r="D601" s="308"/>
      <c r="E601" s="275"/>
      <c r="F601" s="383"/>
      <c r="G601" s="381"/>
      <c r="H601" s="383"/>
      <c r="I601" s="275"/>
      <c r="J601" s="275"/>
      <c r="K601" s="275"/>
      <c r="L601" s="275"/>
      <c r="M601" s="275"/>
      <c r="N601" s="275"/>
      <c r="O601" s="275"/>
      <c r="P601" s="275"/>
      <c r="Q601" s="275"/>
      <c r="R601" s="275"/>
      <c r="S601" s="275"/>
      <c r="T601" s="275"/>
      <c r="U601" s="275"/>
      <c r="V601" s="275"/>
      <c r="W601" s="275"/>
      <c r="X601" s="275"/>
      <c r="Y601" s="275"/>
      <c r="Z601" s="275"/>
      <c r="AA601" s="275"/>
      <c r="AB601" s="275"/>
      <c r="AC601" s="275"/>
      <c r="AD601" s="275"/>
      <c r="AE601" s="275"/>
      <c r="AF601" s="275"/>
      <c r="AG601" s="275"/>
      <c r="AH601" s="275"/>
      <c r="AI601" s="275"/>
      <c r="AJ601" s="275"/>
    </row>
    <row r="602">
      <c r="A602" s="515"/>
      <c r="B602" s="516"/>
      <c r="C602" s="308"/>
      <c r="D602" s="308"/>
      <c r="E602" s="275"/>
      <c r="F602" s="383"/>
      <c r="G602" s="381"/>
      <c r="H602" s="383"/>
      <c r="I602" s="275"/>
      <c r="J602" s="275"/>
      <c r="K602" s="275"/>
      <c r="L602" s="275"/>
      <c r="M602" s="275"/>
      <c r="N602" s="275"/>
      <c r="O602" s="275"/>
      <c r="P602" s="275"/>
      <c r="Q602" s="275"/>
      <c r="R602" s="275"/>
      <c r="S602" s="275"/>
      <c r="T602" s="275"/>
      <c r="U602" s="275"/>
      <c r="V602" s="275"/>
      <c r="W602" s="275"/>
      <c r="X602" s="275"/>
      <c r="Y602" s="275"/>
      <c r="Z602" s="275"/>
      <c r="AA602" s="275"/>
      <c r="AB602" s="275"/>
      <c r="AC602" s="275"/>
      <c r="AD602" s="275"/>
      <c r="AE602" s="275"/>
      <c r="AF602" s="275"/>
      <c r="AG602" s="275"/>
      <c r="AH602" s="275"/>
      <c r="AI602" s="275"/>
      <c r="AJ602" s="275"/>
    </row>
    <row r="603">
      <c r="A603" s="515"/>
      <c r="B603" s="516"/>
      <c r="C603" s="308"/>
      <c r="D603" s="308"/>
      <c r="E603" s="275"/>
      <c r="F603" s="383"/>
      <c r="G603" s="381"/>
      <c r="H603" s="383"/>
      <c r="I603" s="275"/>
      <c r="J603" s="275"/>
      <c r="K603" s="275"/>
      <c r="L603" s="275"/>
      <c r="M603" s="275"/>
      <c r="N603" s="275"/>
      <c r="O603" s="275"/>
      <c r="P603" s="275"/>
      <c r="Q603" s="275"/>
      <c r="R603" s="275"/>
      <c r="S603" s="275"/>
      <c r="T603" s="275"/>
      <c r="U603" s="275"/>
      <c r="V603" s="275"/>
      <c r="W603" s="275"/>
      <c r="X603" s="275"/>
      <c r="Y603" s="275"/>
      <c r="Z603" s="275"/>
      <c r="AA603" s="275"/>
      <c r="AB603" s="275"/>
      <c r="AC603" s="275"/>
      <c r="AD603" s="275"/>
      <c r="AE603" s="275"/>
      <c r="AF603" s="275"/>
      <c r="AG603" s="275"/>
      <c r="AH603" s="275"/>
      <c r="AI603" s="275"/>
      <c r="AJ603" s="275"/>
    </row>
    <row r="604">
      <c r="A604" s="515"/>
      <c r="B604" s="516"/>
      <c r="C604" s="308"/>
      <c r="D604" s="308"/>
      <c r="E604" s="275"/>
      <c r="F604" s="383"/>
      <c r="G604" s="381"/>
      <c r="H604" s="383"/>
      <c r="I604" s="275"/>
      <c r="J604" s="275"/>
      <c r="K604" s="275"/>
      <c r="L604" s="275"/>
      <c r="M604" s="275"/>
      <c r="N604" s="275"/>
      <c r="O604" s="275"/>
      <c r="P604" s="275"/>
      <c r="Q604" s="275"/>
      <c r="R604" s="275"/>
      <c r="S604" s="275"/>
      <c r="T604" s="275"/>
      <c r="U604" s="275"/>
      <c r="V604" s="275"/>
      <c r="W604" s="275"/>
      <c r="X604" s="275"/>
      <c r="Y604" s="275"/>
      <c r="Z604" s="275"/>
      <c r="AA604" s="275"/>
      <c r="AB604" s="275"/>
      <c r="AC604" s="275"/>
      <c r="AD604" s="275"/>
      <c r="AE604" s="275"/>
      <c r="AF604" s="275"/>
      <c r="AG604" s="275"/>
      <c r="AH604" s="275"/>
      <c r="AI604" s="275"/>
      <c r="AJ604" s="275"/>
    </row>
    <row r="605">
      <c r="A605" s="515"/>
      <c r="B605" s="516"/>
      <c r="C605" s="308"/>
      <c r="D605" s="308"/>
      <c r="E605" s="275"/>
      <c r="F605" s="383"/>
      <c r="G605" s="381"/>
      <c r="H605" s="383"/>
      <c r="I605" s="275"/>
      <c r="J605" s="275"/>
      <c r="K605" s="275"/>
      <c r="L605" s="275"/>
      <c r="M605" s="275"/>
      <c r="N605" s="275"/>
      <c r="O605" s="275"/>
      <c r="P605" s="275"/>
      <c r="Q605" s="275"/>
      <c r="R605" s="275"/>
      <c r="S605" s="275"/>
      <c r="T605" s="275"/>
      <c r="U605" s="275"/>
      <c r="V605" s="275"/>
      <c r="W605" s="275"/>
      <c r="X605" s="275"/>
      <c r="Y605" s="275"/>
      <c r="Z605" s="275"/>
      <c r="AA605" s="275"/>
      <c r="AB605" s="275"/>
      <c r="AC605" s="275"/>
      <c r="AD605" s="275"/>
      <c r="AE605" s="275"/>
      <c r="AF605" s="275"/>
      <c r="AG605" s="275"/>
      <c r="AH605" s="275"/>
      <c r="AI605" s="275"/>
      <c r="AJ605" s="275"/>
    </row>
    <row r="606">
      <c r="A606" s="515"/>
      <c r="B606" s="516"/>
      <c r="C606" s="308"/>
      <c r="D606" s="308"/>
      <c r="E606" s="275"/>
      <c r="F606" s="383"/>
      <c r="G606" s="381"/>
      <c r="H606" s="383"/>
      <c r="I606" s="275"/>
      <c r="J606" s="275"/>
      <c r="K606" s="275"/>
      <c r="L606" s="275"/>
      <c r="M606" s="275"/>
      <c r="N606" s="275"/>
      <c r="O606" s="275"/>
      <c r="P606" s="275"/>
      <c r="Q606" s="275"/>
      <c r="R606" s="275"/>
      <c r="S606" s="275"/>
      <c r="T606" s="275"/>
      <c r="U606" s="275"/>
      <c r="V606" s="275"/>
      <c r="W606" s="275"/>
      <c r="X606" s="275"/>
      <c r="Y606" s="275"/>
      <c r="Z606" s="275"/>
      <c r="AA606" s="275"/>
      <c r="AB606" s="275"/>
      <c r="AC606" s="275"/>
      <c r="AD606" s="275"/>
      <c r="AE606" s="275"/>
      <c r="AF606" s="275"/>
      <c r="AG606" s="275"/>
      <c r="AH606" s="275"/>
      <c r="AI606" s="275"/>
      <c r="AJ606" s="275"/>
    </row>
    <row r="607">
      <c r="A607" s="515"/>
      <c r="B607" s="516"/>
      <c r="C607" s="308"/>
      <c r="D607" s="308"/>
      <c r="E607" s="275"/>
      <c r="F607" s="383"/>
      <c r="G607" s="381"/>
      <c r="H607" s="383"/>
      <c r="I607" s="275"/>
      <c r="J607" s="275"/>
      <c r="K607" s="275"/>
      <c r="L607" s="275"/>
      <c r="M607" s="275"/>
      <c r="N607" s="275"/>
      <c r="O607" s="275"/>
      <c r="P607" s="275"/>
      <c r="Q607" s="275"/>
      <c r="R607" s="275"/>
      <c r="S607" s="275"/>
      <c r="T607" s="275"/>
      <c r="U607" s="275"/>
      <c r="V607" s="275"/>
      <c r="W607" s="275"/>
      <c r="X607" s="275"/>
      <c r="Y607" s="275"/>
      <c r="Z607" s="275"/>
      <c r="AA607" s="275"/>
      <c r="AB607" s="275"/>
      <c r="AC607" s="275"/>
      <c r="AD607" s="275"/>
      <c r="AE607" s="275"/>
      <c r="AF607" s="275"/>
      <c r="AG607" s="275"/>
      <c r="AH607" s="275"/>
      <c r="AI607" s="275"/>
      <c r="AJ607" s="275"/>
    </row>
    <row r="608">
      <c r="A608" s="515"/>
      <c r="B608" s="516"/>
      <c r="C608" s="308"/>
      <c r="D608" s="308"/>
      <c r="E608" s="275"/>
      <c r="F608" s="383"/>
      <c r="G608" s="381"/>
      <c r="H608" s="383"/>
      <c r="I608" s="275"/>
      <c r="J608" s="275"/>
      <c r="K608" s="275"/>
      <c r="L608" s="275"/>
      <c r="M608" s="275"/>
      <c r="N608" s="275"/>
      <c r="O608" s="275"/>
      <c r="P608" s="275"/>
      <c r="Q608" s="275"/>
      <c r="R608" s="275"/>
      <c r="S608" s="275"/>
      <c r="T608" s="275"/>
      <c r="U608" s="275"/>
      <c r="V608" s="275"/>
      <c r="W608" s="275"/>
      <c r="X608" s="275"/>
      <c r="Y608" s="275"/>
      <c r="Z608" s="275"/>
      <c r="AA608" s="275"/>
      <c r="AB608" s="275"/>
      <c r="AC608" s="275"/>
      <c r="AD608" s="275"/>
      <c r="AE608" s="275"/>
      <c r="AF608" s="275"/>
      <c r="AG608" s="275"/>
      <c r="AH608" s="275"/>
      <c r="AI608" s="275"/>
      <c r="AJ608" s="275"/>
    </row>
    <row r="609">
      <c r="A609" s="515"/>
      <c r="B609" s="516"/>
      <c r="C609" s="308"/>
      <c r="D609" s="308"/>
      <c r="E609" s="275"/>
      <c r="F609" s="383"/>
      <c r="G609" s="381"/>
      <c r="H609" s="383"/>
      <c r="I609" s="275"/>
      <c r="J609" s="275"/>
      <c r="K609" s="275"/>
      <c r="L609" s="275"/>
      <c r="M609" s="275"/>
      <c r="N609" s="275"/>
      <c r="O609" s="275"/>
      <c r="P609" s="275"/>
      <c r="Q609" s="275"/>
      <c r="R609" s="275"/>
      <c r="S609" s="275"/>
      <c r="T609" s="275"/>
      <c r="U609" s="275"/>
      <c r="V609" s="275"/>
      <c r="W609" s="275"/>
      <c r="X609" s="275"/>
      <c r="Y609" s="275"/>
      <c r="Z609" s="275"/>
      <c r="AA609" s="275"/>
      <c r="AB609" s="275"/>
      <c r="AC609" s="275"/>
      <c r="AD609" s="275"/>
      <c r="AE609" s="275"/>
      <c r="AF609" s="275"/>
      <c r="AG609" s="275"/>
      <c r="AH609" s="275"/>
      <c r="AI609" s="275"/>
      <c r="AJ609" s="275"/>
    </row>
    <row r="610">
      <c r="A610" s="515"/>
      <c r="B610" s="516"/>
      <c r="C610" s="308"/>
      <c r="D610" s="308"/>
      <c r="E610" s="275"/>
      <c r="F610" s="383"/>
      <c r="G610" s="381"/>
      <c r="H610" s="383"/>
      <c r="I610" s="275"/>
      <c r="J610" s="275"/>
      <c r="K610" s="275"/>
      <c r="L610" s="275"/>
      <c r="M610" s="275"/>
      <c r="N610" s="275"/>
      <c r="O610" s="275"/>
      <c r="P610" s="275"/>
      <c r="Q610" s="275"/>
      <c r="R610" s="275"/>
      <c r="S610" s="275"/>
      <c r="T610" s="275"/>
      <c r="U610" s="275"/>
      <c r="V610" s="275"/>
      <c r="W610" s="275"/>
      <c r="X610" s="275"/>
      <c r="Y610" s="275"/>
      <c r="Z610" s="275"/>
      <c r="AA610" s="275"/>
      <c r="AB610" s="275"/>
      <c r="AC610" s="275"/>
      <c r="AD610" s="275"/>
      <c r="AE610" s="275"/>
      <c r="AF610" s="275"/>
      <c r="AG610" s="275"/>
      <c r="AH610" s="275"/>
      <c r="AI610" s="275"/>
      <c r="AJ610" s="275"/>
    </row>
    <row r="611">
      <c r="A611" s="515"/>
      <c r="B611" s="516"/>
      <c r="C611" s="308"/>
      <c r="D611" s="308"/>
      <c r="E611" s="275"/>
      <c r="F611" s="383"/>
      <c r="G611" s="381"/>
      <c r="H611" s="383"/>
      <c r="I611" s="275"/>
      <c r="J611" s="275"/>
      <c r="K611" s="275"/>
      <c r="L611" s="275"/>
      <c r="M611" s="275"/>
      <c r="N611" s="275"/>
      <c r="O611" s="275"/>
      <c r="P611" s="275"/>
      <c r="Q611" s="275"/>
      <c r="R611" s="275"/>
      <c r="S611" s="275"/>
      <c r="T611" s="275"/>
      <c r="U611" s="275"/>
      <c r="V611" s="275"/>
      <c r="W611" s="275"/>
      <c r="X611" s="275"/>
      <c r="Y611" s="275"/>
      <c r="Z611" s="275"/>
      <c r="AA611" s="275"/>
      <c r="AB611" s="275"/>
      <c r="AC611" s="275"/>
      <c r="AD611" s="275"/>
      <c r="AE611" s="275"/>
      <c r="AF611" s="275"/>
      <c r="AG611" s="275"/>
      <c r="AH611" s="275"/>
      <c r="AI611" s="275"/>
      <c r="AJ611" s="275"/>
    </row>
    <row r="612">
      <c r="A612" s="515"/>
      <c r="B612" s="516"/>
      <c r="C612" s="308"/>
      <c r="D612" s="308"/>
      <c r="E612" s="275"/>
      <c r="F612" s="383"/>
      <c r="G612" s="381"/>
      <c r="H612" s="383"/>
      <c r="I612" s="275"/>
      <c r="J612" s="275"/>
      <c r="K612" s="275"/>
      <c r="L612" s="275"/>
      <c r="M612" s="275"/>
      <c r="N612" s="275"/>
      <c r="O612" s="275"/>
      <c r="P612" s="275"/>
      <c r="Q612" s="275"/>
      <c r="R612" s="275"/>
      <c r="S612" s="275"/>
      <c r="T612" s="275"/>
      <c r="U612" s="275"/>
      <c r="V612" s="275"/>
      <c r="W612" s="275"/>
      <c r="X612" s="275"/>
      <c r="Y612" s="275"/>
      <c r="Z612" s="275"/>
      <c r="AA612" s="275"/>
      <c r="AB612" s="275"/>
      <c r="AC612" s="275"/>
      <c r="AD612" s="275"/>
      <c r="AE612" s="275"/>
      <c r="AF612" s="275"/>
      <c r="AG612" s="275"/>
      <c r="AH612" s="275"/>
      <c r="AI612" s="275"/>
      <c r="AJ612" s="275"/>
    </row>
    <row r="613">
      <c r="A613" s="515"/>
      <c r="B613" s="516"/>
      <c r="C613" s="308"/>
      <c r="D613" s="308"/>
      <c r="E613" s="275"/>
      <c r="F613" s="383"/>
      <c r="G613" s="381"/>
      <c r="H613" s="383"/>
      <c r="I613" s="275"/>
      <c r="J613" s="275"/>
      <c r="K613" s="275"/>
      <c r="L613" s="275"/>
      <c r="M613" s="275"/>
      <c r="N613" s="275"/>
      <c r="O613" s="275"/>
      <c r="P613" s="275"/>
      <c r="Q613" s="275"/>
      <c r="R613" s="275"/>
      <c r="S613" s="275"/>
      <c r="T613" s="275"/>
      <c r="U613" s="275"/>
      <c r="V613" s="275"/>
      <c r="W613" s="275"/>
      <c r="X613" s="275"/>
      <c r="Y613" s="275"/>
      <c r="Z613" s="275"/>
      <c r="AA613" s="275"/>
      <c r="AB613" s="275"/>
      <c r="AC613" s="275"/>
      <c r="AD613" s="275"/>
      <c r="AE613" s="275"/>
      <c r="AF613" s="275"/>
      <c r="AG613" s="275"/>
      <c r="AH613" s="275"/>
      <c r="AI613" s="275"/>
      <c r="AJ613" s="275"/>
    </row>
    <row r="614">
      <c r="A614" s="515"/>
      <c r="B614" s="516"/>
      <c r="C614" s="308"/>
      <c r="D614" s="308"/>
      <c r="E614" s="275"/>
      <c r="F614" s="383"/>
      <c r="G614" s="381"/>
      <c r="H614" s="383"/>
      <c r="I614" s="275"/>
      <c r="J614" s="275"/>
      <c r="K614" s="275"/>
      <c r="L614" s="275"/>
      <c r="M614" s="275"/>
      <c r="N614" s="275"/>
      <c r="O614" s="275"/>
      <c r="P614" s="275"/>
      <c r="Q614" s="275"/>
      <c r="R614" s="275"/>
      <c r="S614" s="275"/>
      <c r="T614" s="275"/>
      <c r="U614" s="275"/>
      <c r="V614" s="275"/>
      <c r="W614" s="275"/>
      <c r="X614" s="275"/>
      <c r="Y614" s="275"/>
      <c r="Z614" s="275"/>
      <c r="AA614" s="275"/>
      <c r="AB614" s="275"/>
      <c r="AC614" s="275"/>
      <c r="AD614" s="275"/>
      <c r="AE614" s="275"/>
      <c r="AF614" s="275"/>
      <c r="AG614" s="275"/>
      <c r="AH614" s="275"/>
      <c r="AI614" s="275"/>
      <c r="AJ614" s="275"/>
    </row>
    <row r="615">
      <c r="A615" s="515"/>
      <c r="B615" s="516"/>
      <c r="C615" s="308"/>
      <c r="D615" s="308"/>
      <c r="E615" s="275"/>
      <c r="F615" s="383"/>
      <c r="G615" s="381"/>
      <c r="H615" s="383"/>
      <c r="I615" s="275"/>
      <c r="J615" s="275"/>
      <c r="K615" s="275"/>
      <c r="L615" s="275"/>
      <c r="M615" s="275"/>
      <c r="N615" s="275"/>
      <c r="O615" s="275"/>
      <c r="P615" s="275"/>
      <c r="Q615" s="275"/>
      <c r="R615" s="275"/>
      <c r="S615" s="275"/>
      <c r="T615" s="275"/>
      <c r="U615" s="275"/>
      <c r="V615" s="275"/>
      <c r="W615" s="275"/>
      <c r="X615" s="275"/>
      <c r="Y615" s="275"/>
      <c r="Z615" s="275"/>
      <c r="AA615" s="275"/>
      <c r="AB615" s="275"/>
      <c r="AC615" s="275"/>
      <c r="AD615" s="275"/>
      <c r="AE615" s="275"/>
      <c r="AF615" s="275"/>
      <c r="AG615" s="275"/>
      <c r="AH615" s="275"/>
      <c r="AI615" s="275"/>
      <c r="AJ615" s="275"/>
    </row>
    <row r="616">
      <c r="A616" s="515"/>
      <c r="B616" s="516"/>
      <c r="C616" s="308"/>
      <c r="D616" s="308"/>
      <c r="E616" s="275"/>
      <c r="F616" s="383"/>
      <c r="G616" s="381"/>
      <c r="H616" s="383"/>
      <c r="I616" s="275"/>
      <c r="J616" s="275"/>
      <c r="K616" s="275"/>
      <c r="L616" s="275"/>
      <c r="M616" s="275"/>
      <c r="N616" s="275"/>
      <c r="O616" s="275"/>
      <c r="P616" s="275"/>
      <c r="Q616" s="275"/>
      <c r="R616" s="275"/>
      <c r="S616" s="275"/>
      <c r="T616" s="275"/>
      <c r="U616" s="275"/>
      <c r="V616" s="275"/>
      <c r="W616" s="275"/>
      <c r="X616" s="275"/>
      <c r="Y616" s="275"/>
      <c r="Z616" s="275"/>
      <c r="AA616" s="275"/>
      <c r="AB616" s="275"/>
      <c r="AC616" s="275"/>
      <c r="AD616" s="275"/>
      <c r="AE616" s="275"/>
      <c r="AF616" s="275"/>
      <c r="AG616" s="275"/>
      <c r="AH616" s="275"/>
      <c r="AI616" s="275"/>
      <c r="AJ616" s="275"/>
    </row>
    <row r="617">
      <c r="A617" s="515"/>
      <c r="B617" s="516"/>
      <c r="C617" s="308"/>
      <c r="D617" s="308"/>
      <c r="E617" s="275"/>
      <c r="F617" s="383"/>
      <c r="G617" s="381"/>
      <c r="H617" s="383"/>
      <c r="I617" s="275"/>
      <c r="J617" s="275"/>
      <c r="K617" s="275"/>
      <c r="L617" s="275"/>
      <c r="M617" s="275"/>
      <c r="N617" s="275"/>
      <c r="O617" s="275"/>
      <c r="P617" s="275"/>
      <c r="Q617" s="275"/>
      <c r="R617" s="275"/>
      <c r="S617" s="275"/>
      <c r="T617" s="275"/>
      <c r="U617" s="275"/>
      <c r="V617" s="275"/>
      <c r="W617" s="275"/>
      <c r="X617" s="275"/>
      <c r="Y617" s="275"/>
      <c r="Z617" s="275"/>
      <c r="AA617" s="275"/>
      <c r="AB617" s="275"/>
      <c r="AC617" s="275"/>
      <c r="AD617" s="275"/>
      <c r="AE617" s="275"/>
      <c r="AF617" s="275"/>
      <c r="AG617" s="275"/>
      <c r="AH617" s="275"/>
      <c r="AI617" s="275"/>
      <c r="AJ617" s="275"/>
    </row>
    <row r="618">
      <c r="A618" s="515"/>
      <c r="B618" s="516"/>
      <c r="C618" s="308"/>
      <c r="D618" s="308"/>
      <c r="E618" s="275"/>
      <c r="F618" s="383"/>
      <c r="G618" s="381"/>
      <c r="H618" s="383"/>
      <c r="I618" s="275"/>
      <c r="J618" s="275"/>
      <c r="K618" s="275"/>
      <c r="L618" s="275"/>
      <c r="M618" s="275"/>
      <c r="N618" s="275"/>
      <c r="O618" s="275"/>
      <c r="P618" s="275"/>
      <c r="Q618" s="275"/>
      <c r="R618" s="275"/>
      <c r="S618" s="275"/>
      <c r="T618" s="275"/>
      <c r="U618" s="275"/>
      <c r="V618" s="275"/>
      <c r="W618" s="275"/>
      <c r="X618" s="275"/>
      <c r="Y618" s="275"/>
      <c r="Z618" s="275"/>
      <c r="AA618" s="275"/>
      <c r="AB618" s="275"/>
      <c r="AC618" s="275"/>
      <c r="AD618" s="275"/>
      <c r="AE618" s="275"/>
      <c r="AF618" s="275"/>
      <c r="AG618" s="275"/>
      <c r="AH618" s="275"/>
      <c r="AI618" s="275"/>
      <c r="AJ618" s="275"/>
    </row>
    <row r="619">
      <c r="A619" s="515"/>
      <c r="B619" s="516"/>
      <c r="C619" s="308"/>
      <c r="D619" s="308"/>
      <c r="E619" s="275"/>
      <c r="F619" s="383"/>
      <c r="G619" s="381"/>
      <c r="H619" s="383"/>
      <c r="I619" s="275"/>
      <c r="J619" s="275"/>
      <c r="K619" s="275"/>
      <c r="L619" s="275"/>
      <c r="M619" s="275"/>
      <c r="N619" s="275"/>
      <c r="O619" s="275"/>
      <c r="P619" s="275"/>
      <c r="Q619" s="275"/>
      <c r="R619" s="275"/>
      <c r="S619" s="275"/>
      <c r="T619" s="275"/>
      <c r="U619" s="275"/>
      <c r="V619" s="275"/>
      <c r="W619" s="275"/>
      <c r="X619" s="275"/>
      <c r="Y619" s="275"/>
      <c r="Z619" s="275"/>
      <c r="AA619" s="275"/>
      <c r="AB619" s="275"/>
      <c r="AC619" s="275"/>
      <c r="AD619" s="275"/>
      <c r="AE619" s="275"/>
      <c r="AF619" s="275"/>
      <c r="AG619" s="275"/>
      <c r="AH619" s="275"/>
      <c r="AI619" s="275"/>
      <c r="AJ619" s="275"/>
    </row>
    <row r="620">
      <c r="A620" s="515"/>
      <c r="B620" s="516"/>
      <c r="C620" s="308"/>
      <c r="D620" s="308"/>
      <c r="E620" s="275"/>
      <c r="F620" s="383"/>
      <c r="G620" s="381"/>
      <c r="H620" s="383"/>
      <c r="I620" s="275"/>
      <c r="J620" s="275"/>
      <c r="K620" s="275"/>
      <c r="L620" s="275"/>
      <c r="M620" s="275"/>
      <c r="N620" s="275"/>
      <c r="O620" s="275"/>
      <c r="P620" s="275"/>
      <c r="Q620" s="275"/>
      <c r="R620" s="275"/>
      <c r="S620" s="275"/>
      <c r="T620" s="275"/>
      <c r="U620" s="275"/>
      <c r="V620" s="275"/>
      <c r="W620" s="275"/>
      <c r="X620" s="275"/>
      <c r="Y620" s="275"/>
      <c r="Z620" s="275"/>
      <c r="AA620" s="275"/>
      <c r="AB620" s="275"/>
      <c r="AC620" s="275"/>
      <c r="AD620" s="275"/>
      <c r="AE620" s="275"/>
      <c r="AF620" s="275"/>
      <c r="AG620" s="275"/>
      <c r="AH620" s="275"/>
      <c r="AI620" s="275"/>
      <c r="AJ620" s="275"/>
    </row>
    <row r="621">
      <c r="A621" s="515"/>
      <c r="B621" s="516"/>
      <c r="C621" s="308"/>
      <c r="D621" s="308"/>
      <c r="E621" s="275"/>
      <c r="F621" s="383"/>
      <c r="G621" s="381"/>
      <c r="H621" s="383"/>
      <c r="I621" s="275"/>
      <c r="J621" s="275"/>
      <c r="K621" s="275"/>
      <c r="L621" s="275"/>
      <c r="M621" s="275"/>
      <c r="N621" s="275"/>
      <c r="O621" s="275"/>
      <c r="P621" s="275"/>
      <c r="Q621" s="275"/>
      <c r="R621" s="275"/>
      <c r="S621" s="275"/>
      <c r="T621" s="275"/>
      <c r="U621" s="275"/>
      <c r="V621" s="275"/>
      <c r="W621" s="275"/>
      <c r="X621" s="275"/>
      <c r="Y621" s="275"/>
      <c r="Z621" s="275"/>
      <c r="AA621" s="275"/>
      <c r="AB621" s="275"/>
      <c r="AC621" s="275"/>
      <c r="AD621" s="275"/>
      <c r="AE621" s="275"/>
      <c r="AF621" s="275"/>
      <c r="AG621" s="275"/>
      <c r="AH621" s="275"/>
      <c r="AI621" s="275"/>
      <c r="AJ621" s="275"/>
    </row>
    <row r="622">
      <c r="A622" s="515"/>
      <c r="B622" s="516"/>
      <c r="C622" s="308"/>
      <c r="D622" s="308"/>
      <c r="E622" s="275"/>
      <c r="F622" s="383"/>
      <c r="G622" s="381"/>
      <c r="H622" s="383"/>
      <c r="I622" s="275"/>
      <c r="J622" s="275"/>
      <c r="K622" s="275"/>
      <c r="L622" s="275"/>
      <c r="M622" s="275"/>
      <c r="N622" s="275"/>
      <c r="O622" s="275"/>
      <c r="P622" s="275"/>
      <c r="Q622" s="275"/>
      <c r="R622" s="275"/>
      <c r="S622" s="275"/>
      <c r="T622" s="275"/>
      <c r="U622" s="275"/>
      <c r="V622" s="275"/>
      <c r="W622" s="275"/>
      <c r="X622" s="275"/>
      <c r="Y622" s="275"/>
      <c r="Z622" s="275"/>
      <c r="AA622" s="275"/>
      <c r="AB622" s="275"/>
      <c r="AC622" s="275"/>
      <c r="AD622" s="275"/>
      <c r="AE622" s="275"/>
      <c r="AF622" s="275"/>
      <c r="AG622" s="275"/>
      <c r="AH622" s="275"/>
      <c r="AI622" s="275"/>
      <c r="AJ622" s="275"/>
    </row>
    <row r="623">
      <c r="A623" s="515"/>
      <c r="B623" s="516"/>
      <c r="C623" s="308"/>
      <c r="D623" s="308"/>
      <c r="E623" s="275"/>
      <c r="F623" s="383"/>
      <c r="G623" s="381"/>
      <c r="H623" s="383"/>
      <c r="I623" s="275"/>
      <c r="J623" s="275"/>
      <c r="K623" s="275"/>
      <c r="L623" s="275"/>
      <c r="M623" s="275"/>
      <c r="N623" s="275"/>
      <c r="O623" s="275"/>
      <c r="P623" s="275"/>
      <c r="Q623" s="275"/>
      <c r="R623" s="275"/>
      <c r="S623" s="275"/>
      <c r="T623" s="275"/>
      <c r="U623" s="275"/>
      <c r="V623" s="275"/>
      <c r="W623" s="275"/>
      <c r="X623" s="275"/>
      <c r="Y623" s="275"/>
      <c r="Z623" s="275"/>
      <c r="AA623" s="275"/>
      <c r="AB623" s="275"/>
      <c r="AC623" s="275"/>
      <c r="AD623" s="275"/>
      <c r="AE623" s="275"/>
      <c r="AF623" s="275"/>
      <c r="AG623" s="275"/>
      <c r="AH623" s="275"/>
      <c r="AI623" s="275"/>
      <c r="AJ623" s="275"/>
    </row>
    <row r="624">
      <c r="A624" s="515"/>
      <c r="B624" s="516"/>
      <c r="C624" s="308"/>
      <c r="D624" s="308"/>
      <c r="E624" s="275"/>
      <c r="F624" s="383"/>
      <c r="G624" s="381"/>
      <c r="H624" s="383"/>
      <c r="I624" s="275"/>
      <c r="J624" s="275"/>
      <c r="K624" s="275"/>
      <c r="L624" s="275"/>
      <c r="M624" s="275"/>
      <c r="N624" s="275"/>
      <c r="O624" s="275"/>
      <c r="P624" s="275"/>
      <c r="Q624" s="275"/>
      <c r="R624" s="275"/>
      <c r="S624" s="275"/>
      <c r="T624" s="275"/>
      <c r="U624" s="275"/>
      <c r="V624" s="275"/>
      <c r="W624" s="275"/>
      <c r="X624" s="275"/>
      <c r="Y624" s="275"/>
      <c r="Z624" s="275"/>
      <c r="AA624" s="275"/>
      <c r="AB624" s="275"/>
      <c r="AC624" s="275"/>
      <c r="AD624" s="275"/>
      <c r="AE624" s="275"/>
      <c r="AF624" s="275"/>
      <c r="AG624" s="275"/>
      <c r="AH624" s="275"/>
      <c r="AI624" s="275"/>
      <c r="AJ624" s="275"/>
    </row>
    <row r="625">
      <c r="A625" s="515"/>
      <c r="B625" s="516"/>
      <c r="C625" s="308"/>
      <c r="D625" s="308"/>
      <c r="E625" s="275"/>
      <c r="F625" s="383"/>
      <c r="G625" s="381"/>
      <c r="H625" s="383"/>
      <c r="I625" s="275"/>
      <c r="J625" s="275"/>
      <c r="K625" s="275"/>
      <c r="L625" s="275"/>
      <c r="M625" s="275"/>
      <c r="N625" s="275"/>
      <c r="O625" s="275"/>
      <c r="P625" s="275"/>
      <c r="Q625" s="275"/>
      <c r="R625" s="275"/>
      <c r="S625" s="275"/>
      <c r="T625" s="275"/>
      <c r="U625" s="275"/>
      <c r="V625" s="275"/>
      <c r="W625" s="275"/>
      <c r="X625" s="275"/>
      <c r="Y625" s="275"/>
      <c r="Z625" s="275"/>
      <c r="AA625" s="275"/>
      <c r="AB625" s="275"/>
      <c r="AC625" s="275"/>
      <c r="AD625" s="275"/>
      <c r="AE625" s="275"/>
      <c r="AF625" s="275"/>
      <c r="AG625" s="275"/>
      <c r="AH625" s="275"/>
      <c r="AI625" s="275"/>
      <c r="AJ625" s="275"/>
    </row>
    <row r="626">
      <c r="A626" s="515"/>
      <c r="B626" s="516"/>
      <c r="C626" s="308"/>
      <c r="D626" s="308"/>
      <c r="E626" s="275"/>
      <c r="F626" s="383"/>
      <c r="G626" s="381"/>
      <c r="H626" s="383"/>
      <c r="I626" s="275"/>
      <c r="J626" s="275"/>
      <c r="K626" s="275"/>
      <c r="L626" s="275"/>
      <c r="M626" s="275"/>
      <c r="N626" s="275"/>
      <c r="O626" s="275"/>
      <c r="P626" s="275"/>
      <c r="Q626" s="275"/>
      <c r="R626" s="275"/>
      <c r="S626" s="275"/>
      <c r="T626" s="275"/>
      <c r="U626" s="275"/>
      <c r="V626" s="275"/>
      <c r="W626" s="275"/>
      <c r="X626" s="275"/>
      <c r="Y626" s="275"/>
      <c r="Z626" s="275"/>
      <c r="AA626" s="275"/>
      <c r="AB626" s="275"/>
      <c r="AC626" s="275"/>
      <c r="AD626" s="275"/>
      <c r="AE626" s="275"/>
      <c r="AF626" s="275"/>
      <c r="AG626" s="275"/>
      <c r="AH626" s="275"/>
      <c r="AI626" s="275"/>
      <c r="AJ626" s="275"/>
    </row>
    <row r="627">
      <c r="A627" s="515"/>
      <c r="B627" s="516"/>
      <c r="C627" s="308"/>
      <c r="D627" s="308"/>
      <c r="E627" s="275"/>
      <c r="F627" s="383"/>
      <c r="G627" s="381"/>
      <c r="H627" s="383"/>
      <c r="I627" s="275"/>
      <c r="J627" s="275"/>
      <c r="K627" s="275"/>
      <c r="L627" s="275"/>
      <c r="M627" s="275"/>
      <c r="N627" s="275"/>
      <c r="O627" s="275"/>
      <c r="P627" s="275"/>
      <c r="Q627" s="275"/>
      <c r="R627" s="275"/>
      <c r="S627" s="275"/>
      <c r="T627" s="275"/>
      <c r="U627" s="275"/>
      <c r="V627" s="275"/>
      <c r="W627" s="275"/>
      <c r="X627" s="275"/>
      <c r="Y627" s="275"/>
      <c r="Z627" s="275"/>
      <c r="AA627" s="275"/>
      <c r="AB627" s="275"/>
      <c r="AC627" s="275"/>
      <c r="AD627" s="275"/>
      <c r="AE627" s="275"/>
      <c r="AF627" s="275"/>
      <c r="AG627" s="275"/>
      <c r="AH627" s="275"/>
      <c r="AI627" s="275"/>
      <c r="AJ627" s="275"/>
    </row>
    <row r="628">
      <c r="A628" s="515"/>
      <c r="B628" s="516"/>
      <c r="C628" s="308"/>
      <c r="D628" s="308"/>
      <c r="E628" s="275"/>
      <c r="F628" s="383"/>
      <c r="G628" s="381"/>
      <c r="H628" s="383"/>
      <c r="I628" s="275"/>
      <c r="J628" s="275"/>
      <c r="K628" s="275"/>
      <c r="L628" s="275"/>
      <c r="M628" s="275"/>
      <c r="N628" s="275"/>
      <c r="O628" s="275"/>
      <c r="P628" s="275"/>
      <c r="Q628" s="275"/>
      <c r="R628" s="275"/>
      <c r="S628" s="275"/>
      <c r="T628" s="275"/>
      <c r="U628" s="275"/>
      <c r="V628" s="275"/>
      <c r="W628" s="275"/>
      <c r="X628" s="275"/>
      <c r="Y628" s="275"/>
      <c r="Z628" s="275"/>
      <c r="AA628" s="275"/>
      <c r="AB628" s="275"/>
      <c r="AC628" s="275"/>
      <c r="AD628" s="275"/>
      <c r="AE628" s="275"/>
      <c r="AF628" s="275"/>
      <c r="AG628" s="275"/>
      <c r="AH628" s="275"/>
      <c r="AI628" s="275"/>
      <c r="AJ628" s="275"/>
    </row>
    <row r="629">
      <c r="A629" s="515"/>
      <c r="B629" s="516"/>
      <c r="C629" s="308"/>
      <c r="D629" s="308"/>
      <c r="E629" s="275"/>
      <c r="F629" s="383"/>
      <c r="G629" s="381"/>
      <c r="H629" s="383"/>
      <c r="I629" s="275"/>
      <c r="J629" s="275"/>
      <c r="K629" s="275"/>
      <c r="L629" s="275"/>
      <c r="M629" s="275"/>
      <c r="N629" s="275"/>
      <c r="O629" s="275"/>
      <c r="P629" s="275"/>
      <c r="Q629" s="275"/>
      <c r="R629" s="275"/>
      <c r="S629" s="275"/>
      <c r="T629" s="275"/>
      <c r="U629" s="275"/>
      <c r="V629" s="275"/>
      <c r="W629" s="275"/>
      <c r="X629" s="275"/>
      <c r="Y629" s="275"/>
      <c r="Z629" s="275"/>
      <c r="AA629" s="275"/>
      <c r="AB629" s="275"/>
      <c r="AC629" s="275"/>
      <c r="AD629" s="275"/>
      <c r="AE629" s="275"/>
      <c r="AF629" s="275"/>
      <c r="AG629" s="275"/>
      <c r="AH629" s="275"/>
      <c r="AI629" s="275"/>
      <c r="AJ629" s="275"/>
    </row>
    <row r="630">
      <c r="A630" s="515"/>
      <c r="B630" s="516"/>
      <c r="C630" s="308"/>
      <c r="D630" s="308"/>
      <c r="E630" s="275"/>
      <c r="F630" s="383"/>
      <c r="G630" s="381"/>
      <c r="H630" s="383"/>
      <c r="I630" s="275"/>
      <c r="J630" s="275"/>
      <c r="K630" s="275"/>
      <c r="L630" s="275"/>
      <c r="M630" s="275"/>
      <c r="N630" s="275"/>
      <c r="O630" s="275"/>
      <c r="P630" s="275"/>
      <c r="Q630" s="275"/>
      <c r="R630" s="275"/>
      <c r="S630" s="275"/>
      <c r="T630" s="275"/>
      <c r="U630" s="275"/>
      <c r="V630" s="275"/>
      <c r="W630" s="275"/>
      <c r="X630" s="275"/>
      <c r="Y630" s="275"/>
      <c r="Z630" s="275"/>
      <c r="AA630" s="275"/>
      <c r="AB630" s="275"/>
      <c r="AC630" s="275"/>
      <c r="AD630" s="275"/>
      <c r="AE630" s="275"/>
      <c r="AF630" s="275"/>
      <c r="AG630" s="275"/>
      <c r="AH630" s="275"/>
      <c r="AI630" s="275"/>
      <c r="AJ630" s="275"/>
    </row>
    <row r="631">
      <c r="A631" s="515"/>
      <c r="B631" s="516"/>
      <c r="C631" s="308"/>
      <c r="D631" s="308"/>
      <c r="E631" s="275"/>
      <c r="F631" s="383"/>
      <c r="G631" s="381"/>
      <c r="H631" s="383"/>
      <c r="I631" s="275"/>
      <c r="J631" s="275"/>
      <c r="K631" s="275"/>
      <c r="L631" s="275"/>
      <c r="M631" s="275"/>
      <c r="N631" s="275"/>
      <c r="O631" s="275"/>
      <c r="P631" s="275"/>
      <c r="Q631" s="275"/>
      <c r="R631" s="275"/>
      <c r="S631" s="275"/>
      <c r="T631" s="275"/>
      <c r="U631" s="275"/>
      <c r="V631" s="275"/>
      <c r="W631" s="275"/>
      <c r="X631" s="275"/>
      <c r="Y631" s="275"/>
      <c r="Z631" s="275"/>
      <c r="AA631" s="275"/>
      <c r="AB631" s="275"/>
      <c r="AC631" s="275"/>
      <c r="AD631" s="275"/>
      <c r="AE631" s="275"/>
      <c r="AF631" s="275"/>
      <c r="AG631" s="275"/>
      <c r="AH631" s="275"/>
      <c r="AI631" s="275"/>
      <c r="AJ631" s="275"/>
    </row>
    <row r="632">
      <c r="A632" s="515"/>
      <c r="B632" s="516"/>
      <c r="C632" s="308"/>
      <c r="D632" s="308"/>
      <c r="E632" s="275"/>
      <c r="F632" s="383"/>
      <c r="G632" s="381"/>
      <c r="H632" s="383"/>
      <c r="I632" s="275"/>
      <c r="J632" s="275"/>
      <c r="K632" s="275"/>
      <c r="L632" s="275"/>
      <c r="M632" s="275"/>
      <c r="N632" s="275"/>
      <c r="O632" s="275"/>
      <c r="P632" s="275"/>
      <c r="Q632" s="275"/>
      <c r="R632" s="275"/>
      <c r="S632" s="275"/>
      <c r="T632" s="275"/>
      <c r="U632" s="275"/>
      <c r="V632" s="275"/>
      <c r="W632" s="275"/>
      <c r="X632" s="275"/>
      <c r="Y632" s="275"/>
      <c r="Z632" s="275"/>
      <c r="AA632" s="275"/>
      <c r="AB632" s="275"/>
      <c r="AC632" s="275"/>
      <c r="AD632" s="275"/>
      <c r="AE632" s="275"/>
      <c r="AF632" s="275"/>
      <c r="AG632" s="275"/>
      <c r="AH632" s="275"/>
      <c r="AI632" s="275"/>
      <c r="AJ632" s="275"/>
    </row>
    <row r="633">
      <c r="A633" s="515"/>
      <c r="B633" s="516"/>
      <c r="C633" s="308"/>
      <c r="D633" s="308"/>
      <c r="E633" s="275"/>
      <c r="F633" s="383"/>
      <c r="G633" s="381"/>
      <c r="H633" s="383"/>
      <c r="I633" s="275"/>
      <c r="J633" s="275"/>
      <c r="K633" s="275"/>
      <c r="L633" s="275"/>
      <c r="M633" s="275"/>
      <c r="N633" s="275"/>
      <c r="O633" s="275"/>
      <c r="P633" s="275"/>
      <c r="Q633" s="275"/>
      <c r="R633" s="275"/>
      <c r="S633" s="275"/>
      <c r="T633" s="275"/>
      <c r="U633" s="275"/>
      <c r="V633" s="275"/>
      <c r="W633" s="275"/>
      <c r="X633" s="275"/>
      <c r="Y633" s="275"/>
      <c r="Z633" s="275"/>
      <c r="AA633" s="275"/>
      <c r="AB633" s="275"/>
      <c r="AC633" s="275"/>
      <c r="AD633" s="275"/>
      <c r="AE633" s="275"/>
      <c r="AF633" s="275"/>
      <c r="AG633" s="275"/>
      <c r="AH633" s="275"/>
      <c r="AI633" s="275"/>
      <c r="AJ633" s="275"/>
    </row>
    <row r="634">
      <c r="A634" s="515"/>
      <c r="B634" s="516"/>
      <c r="C634" s="308"/>
      <c r="D634" s="308"/>
      <c r="E634" s="275"/>
      <c r="F634" s="383"/>
      <c r="G634" s="381"/>
      <c r="H634" s="383"/>
      <c r="I634" s="275"/>
      <c r="J634" s="275"/>
      <c r="K634" s="275"/>
      <c r="L634" s="275"/>
      <c r="M634" s="275"/>
      <c r="N634" s="275"/>
      <c r="O634" s="275"/>
      <c r="P634" s="275"/>
      <c r="Q634" s="275"/>
      <c r="R634" s="275"/>
      <c r="S634" s="275"/>
      <c r="T634" s="275"/>
      <c r="U634" s="275"/>
      <c r="V634" s="275"/>
      <c r="W634" s="275"/>
      <c r="X634" s="275"/>
      <c r="Y634" s="275"/>
      <c r="Z634" s="275"/>
      <c r="AA634" s="275"/>
      <c r="AB634" s="275"/>
      <c r="AC634" s="275"/>
      <c r="AD634" s="275"/>
      <c r="AE634" s="275"/>
      <c r="AF634" s="275"/>
      <c r="AG634" s="275"/>
      <c r="AH634" s="275"/>
      <c r="AI634" s="275"/>
      <c r="AJ634" s="275"/>
    </row>
    <row r="635">
      <c r="A635" s="515"/>
      <c r="B635" s="516"/>
      <c r="C635" s="308"/>
      <c r="D635" s="308"/>
      <c r="E635" s="275"/>
      <c r="F635" s="383"/>
      <c r="G635" s="381"/>
      <c r="H635" s="383"/>
      <c r="I635" s="275"/>
      <c r="J635" s="275"/>
      <c r="K635" s="275"/>
      <c r="L635" s="275"/>
      <c r="M635" s="275"/>
      <c r="N635" s="275"/>
      <c r="O635" s="275"/>
      <c r="P635" s="275"/>
      <c r="Q635" s="275"/>
      <c r="R635" s="275"/>
      <c r="S635" s="275"/>
      <c r="T635" s="275"/>
      <c r="U635" s="275"/>
      <c r="V635" s="275"/>
      <c r="W635" s="275"/>
      <c r="X635" s="275"/>
      <c r="Y635" s="275"/>
      <c r="Z635" s="275"/>
      <c r="AA635" s="275"/>
      <c r="AB635" s="275"/>
      <c r="AC635" s="275"/>
      <c r="AD635" s="275"/>
      <c r="AE635" s="275"/>
      <c r="AF635" s="275"/>
      <c r="AG635" s="275"/>
      <c r="AH635" s="275"/>
      <c r="AI635" s="275"/>
      <c r="AJ635" s="275"/>
    </row>
    <row r="636">
      <c r="A636" s="515"/>
      <c r="B636" s="516"/>
      <c r="C636" s="308"/>
      <c r="D636" s="308"/>
      <c r="E636" s="275"/>
      <c r="F636" s="383"/>
      <c r="G636" s="381"/>
      <c r="H636" s="383"/>
      <c r="I636" s="275"/>
      <c r="J636" s="275"/>
      <c r="K636" s="275"/>
      <c r="L636" s="275"/>
      <c r="M636" s="275"/>
      <c r="N636" s="275"/>
      <c r="O636" s="275"/>
      <c r="P636" s="275"/>
      <c r="Q636" s="275"/>
      <c r="R636" s="275"/>
      <c r="S636" s="275"/>
      <c r="T636" s="275"/>
      <c r="U636" s="275"/>
      <c r="V636" s="275"/>
      <c r="W636" s="275"/>
      <c r="X636" s="275"/>
      <c r="Y636" s="275"/>
      <c r="Z636" s="275"/>
      <c r="AA636" s="275"/>
      <c r="AB636" s="275"/>
      <c r="AC636" s="275"/>
      <c r="AD636" s="275"/>
      <c r="AE636" s="275"/>
      <c r="AF636" s="275"/>
      <c r="AG636" s="275"/>
      <c r="AH636" s="275"/>
      <c r="AI636" s="275"/>
      <c r="AJ636" s="275"/>
    </row>
    <row r="637">
      <c r="A637" s="515"/>
      <c r="B637" s="516"/>
      <c r="C637" s="308"/>
      <c r="D637" s="308"/>
      <c r="E637" s="275"/>
      <c r="F637" s="383"/>
      <c r="G637" s="381"/>
      <c r="H637" s="383"/>
      <c r="I637" s="275"/>
      <c r="J637" s="275"/>
      <c r="K637" s="275"/>
      <c r="L637" s="275"/>
      <c r="M637" s="275"/>
      <c r="N637" s="275"/>
      <c r="O637" s="275"/>
      <c r="P637" s="275"/>
      <c r="Q637" s="275"/>
      <c r="R637" s="275"/>
      <c r="S637" s="275"/>
      <c r="T637" s="275"/>
      <c r="U637" s="275"/>
      <c r="V637" s="275"/>
      <c r="W637" s="275"/>
      <c r="X637" s="275"/>
      <c r="Y637" s="275"/>
      <c r="Z637" s="275"/>
      <c r="AA637" s="275"/>
      <c r="AB637" s="275"/>
      <c r="AC637" s="275"/>
      <c r="AD637" s="275"/>
      <c r="AE637" s="275"/>
      <c r="AF637" s="275"/>
      <c r="AG637" s="275"/>
      <c r="AH637" s="275"/>
      <c r="AI637" s="275"/>
      <c r="AJ637" s="275"/>
    </row>
    <row r="638">
      <c r="A638" s="515"/>
      <c r="B638" s="516"/>
      <c r="C638" s="308"/>
      <c r="D638" s="308"/>
      <c r="E638" s="275"/>
      <c r="F638" s="383"/>
      <c r="G638" s="381"/>
      <c r="H638" s="383"/>
      <c r="I638" s="275"/>
      <c r="J638" s="275"/>
      <c r="K638" s="275"/>
      <c r="L638" s="275"/>
      <c r="M638" s="275"/>
      <c r="N638" s="275"/>
      <c r="O638" s="275"/>
      <c r="P638" s="275"/>
      <c r="Q638" s="275"/>
      <c r="R638" s="275"/>
      <c r="S638" s="275"/>
      <c r="T638" s="275"/>
      <c r="U638" s="275"/>
      <c r="V638" s="275"/>
      <c r="W638" s="275"/>
      <c r="X638" s="275"/>
      <c r="Y638" s="275"/>
      <c r="Z638" s="275"/>
      <c r="AA638" s="275"/>
      <c r="AB638" s="275"/>
      <c r="AC638" s="275"/>
      <c r="AD638" s="275"/>
      <c r="AE638" s="275"/>
      <c r="AF638" s="275"/>
      <c r="AG638" s="275"/>
      <c r="AH638" s="275"/>
      <c r="AI638" s="275"/>
      <c r="AJ638" s="275"/>
    </row>
    <row r="639">
      <c r="A639" s="515"/>
      <c r="B639" s="516"/>
      <c r="C639" s="308"/>
      <c r="D639" s="308"/>
      <c r="E639" s="275"/>
      <c r="F639" s="383"/>
      <c r="G639" s="381"/>
      <c r="H639" s="383"/>
      <c r="I639" s="275"/>
      <c r="J639" s="275"/>
      <c r="K639" s="275"/>
      <c r="L639" s="275"/>
      <c r="M639" s="275"/>
      <c r="N639" s="275"/>
      <c r="O639" s="275"/>
      <c r="P639" s="275"/>
      <c r="Q639" s="275"/>
      <c r="R639" s="275"/>
      <c r="S639" s="275"/>
      <c r="T639" s="275"/>
      <c r="U639" s="275"/>
      <c r="V639" s="275"/>
      <c r="W639" s="275"/>
      <c r="X639" s="275"/>
      <c r="Y639" s="275"/>
      <c r="Z639" s="275"/>
      <c r="AA639" s="275"/>
      <c r="AB639" s="275"/>
      <c r="AC639" s="275"/>
      <c r="AD639" s="275"/>
      <c r="AE639" s="275"/>
      <c r="AF639" s="275"/>
      <c r="AG639" s="275"/>
      <c r="AH639" s="275"/>
      <c r="AI639" s="275"/>
      <c r="AJ639" s="275"/>
    </row>
    <row r="640">
      <c r="A640" s="515"/>
      <c r="B640" s="516"/>
      <c r="C640" s="308"/>
      <c r="D640" s="308"/>
      <c r="E640" s="275"/>
      <c r="F640" s="383"/>
      <c r="G640" s="381"/>
      <c r="H640" s="383"/>
      <c r="I640" s="275"/>
      <c r="J640" s="275"/>
      <c r="K640" s="275"/>
      <c r="L640" s="275"/>
      <c r="M640" s="275"/>
      <c r="N640" s="275"/>
      <c r="O640" s="275"/>
      <c r="P640" s="275"/>
      <c r="Q640" s="275"/>
      <c r="R640" s="275"/>
      <c r="S640" s="275"/>
      <c r="T640" s="275"/>
      <c r="U640" s="275"/>
      <c r="V640" s="275"/>
      <c r="W640" s="275"/>
      <c r="X640" s="275"/>
      <c r="Y640" s="275"/>
      <c r="Z640" s="275"/>
      <c r="AA640" s="275"/>
      <c r="AB640" s="275"/>
      <c r="AC640" s="275"/>
      <c r="AD640" s="275"/>
      <c r="AE640" s="275"/>
      <c r="AF640" s="275"/>
      <c r="AG640" s="275"/>
      <c r="AH640" s="275"/>
      <c r="AI640" s="275"/>
      <c r="AJ640" s="275"/>
    </row>
    <row r="641">
      <c r="A641" s="515"/>
      <c r="B641" s="516"/>
      <c r="C641" s="308"/>
      <c r="D641" s="308"/>
      <c r="E641" s="275"/>
      <c r="F641" s="383"/>
      <c r="G641" s="381"/>
      <c r="H641" s="383"/>
      <c r="I641" s="275"/>
      <c r="J641" s="275"/>
      <c r="K641" s="275"/>
      <c r="L641" s="275"/>
      <c r="M641" s="275"/>
      <c r="N641" s="275"/>
      <c r="O641" s="275"/>
      <c r="P641" s="275"/>
      <c r="Q641" s="275"/>
      <c r="R641" s="275"/>
      <c r="S641" s="275"/>
      <c r="T641" s="275"/>
      <c r="U641" s="275"/>
      <c r="V641" s="275"/>
      <c r="W641" s="275"/>
      <c r="X641" s="275"/>
      <c r="Y641" s="275"/>
      <c r="Z641" s="275"/>
      <c r="AA641" s="275"/>
      <c r="AB641" s="275"/>
      <c r="AC641" s="275"/>
      <c r="AD641" s="275"/>
      <c r="AE641" s="275"/>
      <c r="AF641" s="275"/>
      <c r="AG641" s="275"/>
      <c r="AH641" s="275"/>
      <c r="AI641" s="275"/>
      <c r="AJ641" s="275"/>
    </row>
    <row r="642">
      <c r="A642" s="515"/>
      <c r="B642" s="516"/>
      <c r="C642" s="308"/>
      <c r="D642" s="308"/>
      <c r="E642" s="275"/>
      <c r="F642" s="383"/>
      <c r="G642" s="381"/>
      <c r="H642" s="383"/>
      <c r="I642" s="275"/>
      <c r="J642" s="275"/>
      <c r="K642" s="275"/>
      <c r="L642" s="275"/>
      <c r="M642" s="275"/>
      <c r="N642" s="275"/>
      <c r="O642" s="275"/>
      <c r="P642" s="275"/>
      <c r="Q642" s="275"/>
      <c r="R642" s="275"/>
      <c r="S642" s="275"/>
      <c r="T642" s="275"/>
      <c r="U642" s="275"/>
      <c r="V642" s="275"/>
      <c r="W642" s="275"/>
      <c r="X642" s="275"/>
      <c r="Y642" s="275"/>
      <c r="Z642" s="275"/>
      <c r="AA642" s="275"/>
      <c r="AB642" s="275"/>
      <c r="AC642" s="275"/>
      <c r="AD642" s="275"/>
      <c r="AE642" s="275"/>
      <c r="AF642" s="275"/>
      <c r="AG642" s="275"/>
      <c r="AH642" s="275"/>
      <c r="AI642" s="275"/>
      <c r="AJ642" s="275"/>
    </row>
    <row r="643">
      <c r="A643" s="515"/>
      <c r="B643" s="516"/>
      <c r="C643" s="308"/>
      <c r="D643" s="308"/>
      <c r="E643" s="275"/>
      <c r="F643" s="383"/>
      <c r="G643" s="381"/>
      <c r="H643" s="383"/>
      <c r="I643" s="275"/>
      <c r="J643" s="275"/>
      <c r="K643" s="275"/>
      <c r="L643" s="275"/>
      <c r="M643" s="275"/>
      <c r="N643" s="275"/>
      <c r="O643" s="275"/>
      <c r="P643" s="275"/>
      <c r="Q643" s="275"/>
      <c r="R643" s="275"/>
      <c r="S643" s="275"/>
      <c r="T643" s="275"/>
      <c r="U643" s="275"/>
      <c r="V643" s="275"/>
      <c r="W643" s="275"/>
      <c r="X643" s="275"/>
      <c r="Y643" s="275"/>
      <c r="Z643" s="275"/>
      <c r="AA643" s="275"/>
      <c r="AB643" s="275"/>
      <c r="AC643" s="275"/>
      <c r="AD643" s="275"/>
      <c r="AE643" s="275"/>
      <c r="AF643" s="275"/>
      <c r="AG643" s="275"/>
      <c r="AH643" s="275"/>
      <c r="AI643" s="275"/>
      <c r="AJ643" s="275"/>
    </row>
    <row r="644">
      <c r="A644" s="515"/>
      <c r="B644" s="516"/>
      <c r="C644" s="308"/>
      <c r="D644" s="308"/>
      <c r="E644" s="275"/>
      <c r="F644" s="383"/>
      <c r="G644" s="381"/>
      <c r="H644" s="383"/>
      <c r="I644" s="275"/>
      <c r="J644" s="275"/>
      <c r="K644" s="275"/>
      <c r="L644" s="275"/>
      <c r="M644" s="275"/>
      <c r="N644" s="275"/>
      <c r="O644" s="275"/>
      <c r="P644" s="275"/>
      <c r="Q644" s="275"/>
      <c r="R644" s="275"/>
      <c r="S644" s="275"/>
      <c r="T644" s="275"/>
      <c r="U644" s="275"/>
      <c r="V644" s="275"/>
      <c r="W644" s="275"/>
      <c r="X644" s="275"/>
      <c r="Y644" s="275"/>
      <c r="Z644" s="275"/>
      <c r="AA644" s="275"/>
      <c r="AB644" s="275"/>
      <c r="AC644" s="275"/>
      <c r="AD644" s="275"/>
      <c r="AE644" s="275"/>
      <c r="AF644" s="275"/>
      <c r="AG644" s="275"/>
      <c r="AH644" s="275"/>
      <c r="AI644" s="275"/>
      <c r="AJ644" s="275"/>
    </row>
    <row r="645">
      <c r="A645" s="515"/>
      <c r="B645" s="516"/>
      <c r="C645" s="308"/>
      <c r="D645" s="308"/>
      <c r="E645" s="275"/>
      <c r="F645" s="383"/>
      <c r="G645" s="381"/>
      <c r="H645" s="383"/>
      <c r="I645" s="275"/>
      <c r="J645" s="275"/>
      <c r="K645" s="275"/>
      <c r="L645" s="275"/>
      <c r="M645" s="275"/>
      <c r="N645" s="275"/>
      <c r="O645" s="275"/>
      <c r="P645" s="275"/>
      <c r="Q645" s="275"/>
      <c r="R645" s="275"/>
      <c r="S645" s="275"/>
      <c r="T645" s="275"/>
      <c r="U645" s="275"/>
      <c r="V645" s="275"/>
      <c r="W645" s="275"/>
      <c r="X645" s="275"/>
      <c r="Y645" s="275"/>
      <c r="Z645" s="275"/>
      <c r="AA645" s="275"/>
      <c r="AB645" s="275"/>
      <c r="AC645" s="275"/>
      <c r="AD645" s="275"/>
      <c r="AE645" s="275"/>
      <c r="AF645" s="275"/>
      <c r="AG645" s="275"/>
      <c r="AH645" s="275"/>
      <c r="AI645" s="275"/>
      <c r="AJ645" s="275"/>
    </row>
    <row r="646">
      <c r="A646" s="515"/>
      <c r="B646" s="516"/>
      <c r="C646" s="308"/>
      <c r="D646" s="308"/>
      <c r="E646" s="275"/>
      <c r="F646" s="383"/>
      <c r="G646" s="381"/>
      <c r="H646" s="383"/>
      <c r="I646" s="275"/>
      <c r="J646" s="275"/>
      <c r="K646" s="275"/>
      <c r="L646" s="275"/>
      <c r="M646" s="275"/>
      <c r="N646" s="275"/>
      <c r="O646" s="275"/>
      <c r="P646" s="275"/>
      <c r="Q646" s="275"/>
      <c r="R646" s="275"/>
      <c r="S646" s="275"/>
      <c r="T646" s="275"/>
      <c r="U646" s="275"/>
      <c r="V646" s="275"/>
      <c r="W646" s="275"/>
      <c r="X646" s="275"/>
      <c r="Y646" s="275"/>
      <c r="Z646" s="275"/>
      <c r="AA646" s="275"/>
      <c r="AB646" s="275"/>
      <c r="AC646" s="275"/>
      <c r="AD646" s="275"/>
      <c r="AE646" s="275"/>
      <c r="AF646" s="275"/>
      <c r="AG646" s="275"/>
      <c r="AH646" s="275"/>
      <c r="AI646" s="275"/>
      <c r="AJ646" s="275"/>
    </row>
    <row r="647">
      <c r="A647" s="515"/>
      <c r="B647" s="516"/>
      <c r="C647" s="308"/>
      <c r="D647" s="308"/>
      <c r="E647" s="275"/>
      <c r="F647" s="383"/>
      <c r="G647" s="381"/>
      <c r="H647" s="383"/>
      <c r="I647" s="275"/>
      <c r="J647" s="275"/>
      <c r="K647" s="275"/>
      <c r="L647" s="275"/>
      <c r="M647" s="275"/>
      <c r="N647" s="275"/>
      <c r="O647" s="275"/>
      <c r="P647" s="275"/>
      <c r="Q647" s="275"/>
      <c r="R647" s="275"/>
      <c r="S647" s="275"/>
      <c r="T647" s="275"/>
      <c r="U647" s="275"/>
      <c r="V647" s="275"/>
      <c r="W647" s="275"/>
      <c r="X647" s="275"/>
      <c r="Y647" s="275"/>
      <c r="Z647" s="275"/>
      <c r="AA647" s="275"/>
      <c r="AB647" s="275"/>
      <c r="AC647" s="275"/>
      <c r="AD647" s="275"/>
      <c r="AE647" s="275"/>
      <c r="AF647" s="275"/>
      <c r="AG647" s="275"/>
      <c r="AH647" s="275"/>
      <c r="AI647" s="275"/>
      <c r="AJ647" s="275"/>
    </row>
    <row r="648">
      <c r="A648" s="515"/>
      <c r="B648" s="516"/>
      <c r="C648" s="308"/>
      <c r="D648" s="308"/>
      <c r="E648" s="275"/>
      <c r="F648" s="383"/>
      <c r="G648" s="381"/>
      <c r="H648" s="383"/>
      <c r="I648" s="275"/>
      <c r="J648" s="275"/>
      <c r="K648" s="275"/>
      <c r="L648" s="275"/>
      <c r="M648" s="275"/>
      <c r="N648" s="275"/>
      <c r="O648" s="275"/>
      <c r="P648" s="275"/>
      <c r="Q648" s="275"/>
      <c r="R648" s="275"/>
      <c r="S648" s="275"/>
      <c r="T648" s="275"/>
      <c r="U648" s="275"/>
      <c r="V648" s="275"/>
      <c r="W648" s="275"/>
      <c r="X648" s="275"/>
      <c r="Y648" s="275"/>
      <c r="Z648" s="275"/>
      <c r="AA648" s="275"/>
      <c r="AB648" s="275"/>
      <c r="AC648" s="275"/>
      <c r="AD648" s="275"/>
      <c r="AE648" s="275"/>
      <c r="AF648" s="275"/>
      <c r="AG648" s="275"/>
      <c r="AH648" s="275"/>
      <c r="AI648" s="275"/>
      <c r="AJ648" s="275"/>
    </row>
    <row r="649">
      <c r="A649" s="515"/>
      <c r="B649" s="516"/>
      <c r="C649" s="308"/>
      <c r="D649" s="308"/>
      <c r="E649" s="275"/>
      <c r="F649" s="383"/>
      <c r="G649" s="381"/>
      <c r="H649" s="383"/>
      <c r="I649" s="275"/>
      <c r="J649" s="275"/>
      <c r="K649" s="275"/>
      <c r="L649" s="275"/>
      <c r="M649" s="275"/>
      <c r="N649" s="275"/>
      <c r="O649" s="275"/>
      <c r="P649" s="275"/>
      <c r="Q649" s="275"/>
      <c r="R649" s="275"/>
      <c r="S649" s="275"/>
      <c r="T649" s="275"/>
      <c r="U649" s="275"/>
      <c r="V649" s="275"/>
      <c r="W649" s="275"/>
      <c r="X649" s="275"/>
      <c r="Y649" s="275"/>
      <c r="Z649" s="275"/>
      <c r="AA649" s="275"/>
      <c r="AB649" s="275"/>
      <c r="AC649" s="275"/>
      <c r="AD649" s="275"/>
      <c r="AE649" s="275"/>
      <c r="AF649" s="275"/>
      <c r="AG649" s="275"/>
      <c r="AH649" s="275"/>
      <c r="AI649" s="275"/>
      <c r="AJ649" s="275"/>
    </row>
    <row r="650">
      <c r="A650" s="515"/>
      <c r="B650" s="516"/>
      <c r="C650" s="308"/>
      <c r="D650" s="308"/>
      <c r="E650" s="275"/>
      <c r="F650" s="383"/>
      <c r="G650" s="381"/>
      <c r="H650" s="383"/>
      <c r="I650" s="275"/>
      <c r="J650" s="275"/>
      <c r="K650" s="275"/>
      <c r="L650" s="275"/>
      <c r="M650" s="275"/>
      <c r="N650" s="275"/>
      <c r="O650" s="275"/>
      <c r="P650" s="275"/>
      <c r="Q650" s="275"/>
      <c r="R650" s="275"/>
      <c r="S650" s="275"/>
      <c r="T650" s="275"/>
      <c r="U650" s="275"/>
      <c r="V650" s="275"/>
      <c r="W650" s="275"/>
      <c r="X650" s="275"/>
      <c r="Y650" s="275"/>
      <c r="Z650" s="275"/>
      <c r="AA650" s="275"/>
      <c r="AB650" s="275"/>
      <c r="AC650" s="275"/>
      <c r="AD650" s="275"/>
      <c r="AE650" s="275"/>
      <c r="AF650" s="275"/>
      <c r="AG650" s="275"/>
      <c r="AH650" s="275"/>
      <c r="AI650" s="275"/>
      <c r="AJ650" s="275"/>
    </row>
    <row r="651">
      <c r="A651" s="515"/>
      <c r="B651" s="516"/>
      <c r="C651" s="308"/>
      <c r="D651" s="308"/>
      <c r="E651" s="275"/>
      <c r="F651" s="383"/>
      <c r="G651" s="381"/>
      <c r="H651" s="383"/>
      <c r="I651" s="275"/>
      <c r="J651" s="275"/>
      <c r="K651" s="275"/>
      <c r="L651" s="275"/>
      <c r="M651" s="275"/>
      <c r="N651" s="275"/>
      <c r="O651" s="275"/>
      <c r="P651" s="275"/>
      <c r="Q651" s="275"/>
      <c r="R651" s="275"/>
      <c r="S651" s="275"/>
      <c r="T651" s="275"/>
      <c r="U651" s="275"/>
      <c r="V651" s="275"/>
      <c r="W651" s="275"/>
      <c r="X651" s="275"/>
      <c r="Y651" s="275"/>
      <c r="Z651" s="275"/>
      <c r="AA651" s="275"/>
      <c r="AB651" s="275"/>
      <c r="AC651" s="275"/>
      <c r="AD651" s="275"/>
      <c r="AE651" s="275"/>
      <c r="AF651" s="275"/>
      <c r="AG651" s="275"/>
      <c r="AH651" s="275"/>
      <c r="AI651" s="275"/>
      <c r="AJ651" s="275"/>
    </row>
    <row r="652">
      <c r="A652" s="515"/>
      <c r="B652" s="516"/>
      <c r="C652" s="308"/>
      <c r="D652" s="308"/>
      <c r="E652" s="275"/>
      <c r="F652" s="383"/>
      <c r="G652" s="381"/>
      <c r="H652" s="383"/>
      <c r="I652" s="275"/>
      <c r="J652" s="275"/>
      <c r="K652" s="275"/>
      <c r="L652" s="275"/>
      <c r="M652" s="275"/>
      <c r="N652" s="275"/>
      <c r="O652" s="275"/>
      <c r="P652" s="275"/>
      <c r="Q652" s="275"/>
      <c r="R652" s="275"/>
      <c r="S652" s="275"/>
      <c r="T652" s="275"/>
      <c r="U652" s="275"/>
      <c r="V652" s="275"/>
      <c r="W652" s="275"/>
      <c r="X652" s="275"/>
      <c r="Y652" s="275"/>
      <c r="Z652" s="275"/>
      <c r="AA652" s="275"/>
      <c r="AB652" s="275"/>
      <c r="AC652" s="275"/>
      <c r="AD652" s="275"/>
      <c r="AE652" s="275"/>
      <c r="AF652" s="275"/>
      <c r="AG652" s="275"/>
      <c r="AH652" s="275"/>
      <c r="AI652" s="275"/>
      <c r="AJ652" s="275"/>
    </row>
    <row r="653">
      <c r="A653" s="515"/>
      <c r="B653" s="516"/>
      <c r="C653" s="308"/>
      <c r="D653" s="308"/>
      <c r="E653" s="275"/>
      <c r="F653" s="383"/>
      <c r="G653" s="381"/>
      <c r="H653" s="383"/>
      <c r="I653" s="275"/>
      <c r="J653" s="275"/>
      <c r="K653" s="275"/>
      <c r="L653" s="275"/>
      <c r="M653" s="275"/>
      <c r="N653" s="275"/>
      <c r="O653" s="275"/>
      <c r="P653" s="275"/>
      <c r="Q653" s="275"/>
      <c r="R653" s="275"/>
      <c r="S653" s="275"/>
      <c r="T653" s="275"/>
      <c r="U653" s="275"/>
      <c r="V653" s="275"/>
      <c r="W653" s="275"/>
      <c r="X653" s="275"/>
      <c r="Y653" s="275"/>
      <c r="Z653" s="275"/>
      <c r="AA653" s="275"/>
      <c r="AB653" s="275"/>
      <c r="AC653" s="275"/>
      <c r="AD653" s="275"/>
      <c r="AE653" s="275"/>
      <c r="AF653" s="275"/>
      <c r="AG653" s="275"/>
      <c r="AH653" s="275"/>
      <c r="AI653" s="275"/>
      <c r="AJ653" s="275"/>
    </row>
    <row r="654">
      <c r="A654" s="515"/>
      <c r="B654" s="516"/>
      <c r="C654" s="308"/>
      <c r="D654" s="308"/>
      <c r="E654" s="275"/>
      <c r="F654" s="383"/>
      <c r="G654" s="381"/>
      <c r="H654" s="383"/>
      <c r="I654" s="275"/>
      <c r="J654" s="275"/>
      <c r="K654" s="275"/>
      <c r="L654" s="275"/>
      <c r="M654" s="275"/>
      <c r="N654" s="275"/>
      <c r="O654" s="275"/>
      <c r="P654" s="275"/>
      <c r="Q654" s="275"/>
      <c r="R654" s="275"/>
      <c r="S654" s="275"/>
      <c r="T654" s="275"/>
      <c r="U654" s="275"/>
      <c r="V654" s="275"/>
      <c r="W654" s="275"/>
      <c r="X654" s="275"/>
      <c r="Y654" s="275"/>
      <c r="Z654" s="275"/>
      <c r="AA654" s="275"/>
      <c r="AB654" s="275"/>
      <c r="AC654" s="275"/>
      <c r="AD654" s="275"/>
      <c r="AE654" s="275"/>
      <c r="AF654" s="275"/>
      <c r="AG654" s="275"/>
      <c r="AH654" s="275"/>
      <c r="AI654" s="275"/>
      <c r="AJ654" s="275"/>
    </row>
    <row r="655">
      <c r="A655" s="515"/>
      <c r="B655" s="516"/>
      <c r="C655" s="308"/>
      <c r="D655" s="308"/>
      <c r="E655" s="275"/>
      <c r="F655" s="383"/>
      <c r="G655" s="381"/>
      <c r="H655" s="383"/>
      <c r="I655" s="275"/>
      <c r="J655" s="275"/>
      <c r="K655" s="275"/>
      <c r="L655" s="275"/>
      <c r="M655" s="275"/>
      <c r="N655" s="275"/>
      <c r="O655" s="275"/>
      <c r="P655" s="275"/>
      <c r="Q655" s="275"/>
      <c r="R655" s="275"/>
      <c r="S655" s="275"/>
      <c r="T655" s="275"/>
      <c r="U655" s="275"/>
      <c r="V655" s="275"/>
      <c r="W655" s="275"/>
      <c r="X655" s="275"/>
      <c r="Y655" s="275"/>
      <c r="Z655" s="275"/>
      <c r="AA655" s="275"/>
      <c r="AB655" s="275"/>
      <c r="AC655" s="275"/>
      <c r="AD655" s="275"/>
      <c r="AE655" s="275"/>
      <c r="AF655" s="275"/>
      <c r="AG655" s="275"/>
      <c r="AH655" s="275"/>
      <c r="AI655" s="275"/>
      <c r="AJ655" s="275"/>
    </row>
    <row r="656">
      <c r="A656" s="515"/>
      <c r="B656" s="516"/>
      <c r="C656" s="308"/>
      <c r="D656" s="308"/>
      <c r="E656" s="275"/>
      <c r="F656" s="383"/>
      <c r="G656" s="381"/>
      <c r="H656" s="383"/>
      <c r="I656" s="275"/>
      <c r="J656" s="275"/>
      <c r="K656" s="275"/>
      <c r="L656" s="275"/>
      <c r="M656" s="275"/>
      <c r="N656" s="275"/>
      <c r="O656" s="275"/>
      <c r="P656" s="275"/>
      <c r="Q656" s="275"/>
      <c r="R656" s="275"/>
      <c r="S656" s="275"/>
      <c r="T656" s="275"/>
      <c r="U656" s="275"/>
      <c r="V656" s="275"/>
      <c r="W656" s="275"/>
      <c r="X656" s="275"/>
      <c r="Y656" s="275"/>
      <c r="Z656" s="275"/>
      <c r="AA656" s="275"/>
      <c r="AB656" s="275"/>
      <c r="AC656" s="275"/>
      <c r="AD656" s="275"/>
      <c r="AE656" s="275"/>
      <c r="AF656" s="275"/>
      <c r="AG656" s="275"/>
      <c r="AH656" s="275"/>
      <c r="AI656" s="275"/>
      <c r="AJ656" s="275"/>
    </row>
    <row r="657">
      <c r="A657" s="515"/>
      <c r="B657" s="516"/>
      <c r="C657" s="308"/>
      <c r="D657" s="308"/>
      <c r="E657" s="275"/>
      <c r="F657" s="383"/>
      <c r="G657" s="381"/>
      <c r="H657" s="383"/>
      <c r="I657" s="275"/>
      <c r="J657" s="275"/>
      <c r="K657" s="275"/>
      <c r="L657" s="275"/>
      <c r="M657" s="275"/>
      <c r="N657" s="275"/>
      <c r="O657" s="275"/>
      <c r="P657" s="275"/>
      <c r="Q657" s="275"/>
      <c r="R657" s="275"/>
      <c r="S657" s="275"/>
      <c r="T657" s="275"/>
      <c r="U657" s="275"/>
      <c r="V657" s="275"/>
      <c r="W657" s="275"/>
      <c r="X657" s="275"/>
      <c r="Y657" s="275"/>
      <c r="Z657" s="275"/>
      <c r="AA657" s="275"/>
      <c r="AB657" s="275"/>
      <c r="AC657" s="275"/>
      <c r="AD657" s="275"/>
      <c r="AE657" s="275"/>
      <c r="AF657" s="275"/>
      <c r="AG657" s="275"/>
      <c r="AH657" s="275"/>
      <c r="AI657" s="275"/>
      <c r="AJ657" s="275"/>
    </row>
    <row r="658">
      <c r="A658" s="515"/>
      <c r="B658" s="516"/>
      <c r="C658" s="308"/>
      <c r="D658" s="308"/>
      <c r="E658" s="275"/>
      <c r="F658" s="383"/>
      <c r="G658" s="381"/>
      <c r="H658" s="383"/>
      <c r="I658" s="275"/>
      <c r="J658" s="275"/>
      <c r="K658" s="275"/>
      <c r="L658" s="275"/>
      <c r="M658" s="275"/>
      <c r="N658" s="275"/>
      <c r="O658" s="275"/>
      <c r="P658" s="275"/>
      <c r="Q658" s="275"/>
      <c r="R658" s="275"/>
      <c r="S658" s="275"/>
      <c r="T658" s="275"/>
      <c r="U658" s="275"/>
      <c r="V658" s="275"/>
      <c r="W658" s="275"/>
      <c r="X658" s="275"/>
      <c r="Y658" s="275"/>
      <c r="Z658" s="275"/>
      <c r="AA658" s="275"/>
      <c r="AB658" s="275"/>
      <c r="AC658" s="275"/>
      <c r="AD658" s="275"/>
      <c r="AE658" s="275"/>
      <c r="AF658" s="275"/>
      <c r="AG658" s="275"/>
      <c r="AH658" s="275"/>
      <c r="AI658" s="275"/>
      <c r="AJ658" s="275"/>
    </row>
    <row r="659">
      <c r="A659" s="515"/>
      <c r="B659" s="516"/>
      <c r="C659" s="308"/>
      <c r="D659" s="308"/>
      <c r="E659" s="275"/>
      <c r="F659" s="383"/>
      <c r="G659" s="381"/>
      <c r="H659" s="383"/>
      <c r="I659" s="275"/>
      <c r="J659" s="275"/>
      <c r="K659" s="275"/>
      <c r="L659" s="275"/>
      <c r="M659" s="275"/>
      <c r="N659" s="275"/>
      <c r="O659" s="275"/>
      <c r="P659" s="275"/>
      <c r="Q659" s="275"/>
      <c r="R659" s="275"/>
      <c r="S659" s="275"/>
      <c r="T659" s="275"/>
      <c r="U659" s="275"/>
      <c r="V659" s="275"/>
      <c r="W659" s="275"/>
      <c r="X659" s="275"/>
      <c r="Y659" s="275"/>
      <c r="Z659" s="275"/>
      <c r="AA659" s="275"/>
      <c r="AB659" s="275"/>
      <c r="AC659" s="275"/>
      <c r="AD659" s="275"/>
      <c r="AE659" s="275"/>
      <c r="AF659" s="275"/>
      <c r="AG659" s="275"/>
      <c r="AH659" s="275"/>
      <c r="AI659" s="275"/>
      <c r="AJ659" s="275"/>
    </row>
    <row r="660">
      <c r="A660" s="515"/>
      <c r="B660" s="516"/>
      <c r="C660" s="308"/>
      <c r="D660" s="308"/>
      <c r="E660" s="275"/>
      <c r="F660" s="383"/>
      <c r="G660" s="381"/>
      <c r="H660" s="383"/>
      <c r="I660" s="275"/>
      <c r="J660" s="275"/>
      <c r="K660" s="275"/>
      <c r="L660" s="275"/>
      <c r="M660" s="275"/>
      <c r="N660" s="275"/>
      <c r="O660" s="275"/>
      <c r="P660" s="275"/>
      <c r="Q660" s="275"/>
      <c r="R660" s="275"/>
      <c r="S660" s="275"/>
      <c r="T660" s="275"/>
      <c r="U660" s="275"/>
      <c r="V660" s="275"/>
      <c r="W660" s="275"/>
      <c r="X660" s="275"/>
      <c r="Y660" s="275"/>
      <c r="Z660" s="275"/>
      <c r="AA660" s="275"/>
      <c r="AB660" s="275"/>
      <c r="AC660" s="275"/>
      <c r="AD660" s="275"/>
      <c r="AE660" s="275"/>
      <c r="AF660" s="275"/>
      <c r="AG660" s="275"/>
      <c r="AH660" s="275"/>
      <c r="AI660" s="275"/>
      <c r="AJ660" s="275"/>
    </row>
    <row r="661">
      <c r="A661" s="515"/>
      <c r="B661" s="516"/>
      <c r="C661" s="308"/>
      <c r="D661" s="308"/>
      <c r="E661" s="275"/>
      <c r="F661" s="383"/>
      <c r="G661" s="381"/>
      <c r="H661" s="383"/>
      <c r="I661" s="275"/>
      <c r="J661" s="275"/>
      <c r="K661" s="275"/>
      <c r="L661" s="275"/>
      <c r="M661" s="275"/>
      <c r="N661" s="275"/>
      <c r="O661" s="275"/>
      <c r="P661" s="275"/>
      <c r="Q661" s="275"/>
      <c r="R661" s="275"/>
      <c r="S661" s="275"/>
      <c r="T661" s="275"/>
      <c r="U661" s="275"/>
      <c r="V661" s="275"/>
      <c r="W661" s="275"/>
      <c r="X661" s="275"/>
      <c r="Y661" s="275"/>
      <c r="Z661" s="275"/>
      <c r="AA661" s="275"/>
      <c r="AB661" s="275"/>
      <c r="AC661" s="275"/>
      <c r="AD661" s="275"/>
      <c r="AE661" s="275"/>
      <c r="AF661" s="275"/>
      <c r="AG661" s="275"/>
      <c r="AH661" s="275"/>
      <c r="AI661" s="275"/>
      <c r="AJ661" s="275"/>
    </row>
    <row r="662">
      <c r="A662" s="515"/>
      <c r="B662" s="516"/>
      <c r="C662" s="308"/>
      <c r="D662" s="308"/>
      <c r="E662" s="275"/>
      <c r="F662" s="383"/>
      <c r="G662" s="381"/>
      <c r="H662" s="383"/>
      <c r="I662" s="275"/>
      <c r="J662" s="275"/>
      <c r="K662" s="275"/>
      <c r="L662" s="275"/>
      <c r="M662" s="275"/>
      <c r="N662" s="275"/>
      <c r="O662" s="275"/>
      <c r="P662" s="275"/>
      <c r="Q662" s="275"/>
      <c r="R662" s="275"/>
      <c r="S662" s="275"/>
      <c r="T662" s="275"/>
      <c r="U662" s="275"/>
      <c r="V662" s="275"/>
      <c r="W662" s="275"/>
      <c r="X662" s="275"/>
      <c r="Y662" s="275"/>
      <c r="Z662" s="275"/>
      <c r="AA662" s="275"/>
      <c r="AB662" s="275"/>
      <c r="AC662" s="275"/>
      <c r="AD662" s="275"/>
      <c r="AE662" s="275"/>
      <c r="AF662" s="275"/>
      <c r="AG662" s="275"/>
      <c r="AH662" s="275"/>
      <c r="AI662" s="275"/>
      <c r="AJ662" s="275"/>
    </row>
    <row r="663">
      <c r="A663" s="515"/>
      <c r="B663" s="516"/>
      <c r="C663" s="308"/>
      <c r="D663" s="308"/>
      <c r="E663" s="275"/>
      <c r="F663" s="383"/>
      <c r="G663" s="381"/>
      <c r="H663" s="383"/>
      <c r="I663" s="275"/>
      <c r="J663" s="275"/>
      <c r="K663" s="275"/>
      <c r="L663" s="275"/>
      <c r="M663" s="275"/>
      <c r="N663" s="275"/>
      <c r="O663" s="275"/>
      <c r="P663" s="275"/>
      <c r="Q663" s="275"/>
      <c r="R663" s="275"/>
      <c r="S663" s="275"/>
      <c r="T663" s="275"/>
      <c r="U663" s="275"/>
      <c r="V663" s="275"/>
      <c r="W663" s="275"/>
      <c r="X663" s="275"/>
      <c r="Y663" s="275"/>
      <c r="Z663" s="275"/>
      <c r="AA663" s="275"/>
      <c r="AB663" s="275"/>
      <c r="AC663" s="275"/>
      <c r="AD663" s="275"/>
      <c r="AE663" s="275"/>
      <c r="AF663" s="275"/>
      <c r="AG663" s="275"/>
      <c r="AH663" s="275"/>
      <c r="AI663" s="275"/>
      <c r="AJ663" s="275"/>
    </row>
    <row r="664">
      <c r="A664" s="515"/>
      <c r="B664" s="516"/>
      <c r="C664" s="308"/>
      <c r="D664" s="308"/>
      <c r="E664" s="275"/>
      <c r="F664" s="383"/>
      <c r="G664" s="381"/>
      <c r="H664" s="383"/>
      <c r="I664" s="275"/>
      <c r="J664" s="275"/>
      <c r="K664" s="275"/>
      <c r="L664" s="275"/>
      <c r="M664" s="275"/>
      <c r="N664" s="275"/>
      <c r="O664" s="275"/>
      <c r="P664" s="275"/>
      <c r="Q664" s="275"/>
      <c r="R664" s="275"/>
      <c r="S664" s="275"/>
      <c r="T664" s="275"/>
      <c r="U664" s="275"/>
      <c r="V664" s="275"/>
      <c r="W664" s="275"/>
      <c r="X664" s="275"/>
      <c r="Y664" s="275"/>
      <c r="Z664" s="275"/>
      <c r="AA664" s="275"/>
      <c r="AB664" s="275"/>
      <c r="AC664" s="275"/>
      <c r="AD664" s="275"/>
      <c r="AE664" s="275"/>
      <c r="AF664" s="275"/>
      <c r="AG664" s="275"/>
      <c r="AH664" s="275"/>
      <c r="AI664" s="275"/>
      <c r="AJ664" s="275"/>
    </row>
    <row r="665">
      <c r="A665" s="515"/>
      <c r="B665" s="516"/>
      <c r="C665" s="308"/>
      <c r="D665" s="308"/>
      <c r="E665" s="275"/>
      <c r="F665" s="383"/>
      <c r="G665" s="381"/>
      <c r="H665" s="383"/>
      <c r="I665" s="275"/>
      <c r="J665" s="275"/>
      <c r="K665" s="275"/>
      <c r="L665" s="275"/>
      <c r="M665" s="275"/>
      <c r="N665" s="275"/>
      <c r="O665" s="275"/>
      <c r="P665" s="275"/>
      <c r="Q665" s="275"/>
      <c r="R665" s="275"/>
      <c r="S665" s="275"/>
      <c r="T665" s="275"/>
      <c r="U665" s="275"/>
      <c r="V665" s="275"/>
      <c r="W665" s="275"/>
      <c r="X665" s="275"/>
      <c r="Y665" s="275"/>
      <c r="Z665" s="275"/>
      <c r="AA665" s="275"/>
      <c r="AB665" s="275"/>
      <c r="AC665" s="275"/>
      <c r="AD665" s="275"/>
      <c r="AE665" s="275"/>
      <c r="AF665" s="275"/>
      <c r="AG665" s="275"/>
      <c r="AH665" s="275"/>
      <c r="AI665" s="275"/>
      <c r="AJ665" s="275"/>
    </row>
    <row r="666">
      <c r="A666" s="515"/>
      <c r="B666" s="516"/>
      <c r="C666" s="308"/>
      <c r="D666" s="308"/>
      <c r="E666" s="275"/>
      <c r="F666" s="383"/>
      <c r="G666" s="381"/>
      <c r="H666" s="383"/>
      <c r="I666" s="275"/>
      <c r="J666" s="275"/>
      <c r="K666" s="275"/>
      <c r="L666" s="275"/>
      <c r="M666" s="275"/>
      <c r="N666" s="275"/>
      <c r="O666" s="275"/>
      <c r="P666" s="275"/>
      <c r="Q666" s="275"/>
      <c r="R666" s="275"/>
      <c r="S666" s="275"/>
      <c r="T666" s="275"/>
      <c r="U666" s="275"/>
      <c r="V666" s="275"/>
      <c r="W666" s="275"/>
      <c r="X666" s="275"/>
      <c r="Y666" s="275"/>
      <c r="Z666" s="275"/>
      <c r="AA666" s="275"/>
      <c r="AB666" s="275"/>
      <c r="AC666" s="275"/>
      <c r="AD666" s="275"/>
      <c r="AE666" s="275"/>
      <c r="AF666" s="275"/>
      <c r="AG666" s="275"/>
      <c r="AH666" s="275"/>
      <c r="AI666" s="275"/>
      <c r="AJ666" s="275"/>
    </row>
    <row r="667">
      <c r="A667" s="515"/>
      <c r="B667" s="516"/>
      <c r="C667" s="308"/>
      <c r="D667" s="308"/>
      <c r="E667" s="275"/>
      <c r="F667" s="383"/>
      <c r="G667" s="381"/>
      <c r="H667" s="383"/>
      <c r="I667" s="275"/>
      <c r="J667" s="275"/>
      <c r="K667" s="275"/>
      <c r="L667" s="275"/>
      <c r="M667" s="275"/>
      <c r="N667" s="275"/>
      <c r="O667" s="275"/>
      <c r="P667" s="275"/>
      <c r="Q667" s="275"/>
      <c r="R667" s="275"/>
      <c r="S667" s="275"/>
      <c r="T667" s="275"/>
      <c r="U667" s="275"/>
      <c r="V667" s="275"/>
      <c r="W667" s="275"/>
      <c r="X667" s="275"/>
      <c r="Y667" s="275"/>
      <c r="Z667" s="275"/>
      <c r="AA667" s="275"/>
      <c r="AB667" s="275"/>
      <c r="AC667" s="275"/>
      <c r="AD667" s="275"/>
      <c r="AE667" s="275"/>
      <c r="AF667" s="275"/>
      <c r="AG667" s="275"/>
      <c r="AH667" s="275"/>
      <c r="AI667" s="275"/>
      <c r="AJ667" s="275"/>
    </row>
    <row r="668">
      <c r="A668" s="515"/>
      <c r="B668" s="516"/>
      <c r="C668" s="308"/>
      <c r="D668" s="308"/>
      <c r="E668" s="275"/>
      <c r="F668" s="383"/>
      <c r="G668" s="381"/>
      <c r="H668" s="383"/>
      <c r="I668" s="275"/>
      <c r="J668" s="275"/>
      <c r="K668" s="275"/>
      <c r="L668" s="275"/>
      <c r="M668" s="275"/>
      <c r="N668" s="275"/>
      <c r="O668" s="275"/>
      <c r="P668" s="275"/>
      <c r="Q668" s="275"/>
      <c r="R668" s="275"/>
      <c r="S668" s="275"/>
      <c r="T668" s="275"/>
      <c r="U668" s="275"/>
      <c r="V668" s="275"/>
      <c r="W668" s="275"/>
      <c r="X668" s="275"/>
      <c r="Y668" s="275"/>
      <c r="Z668" s="275"/>
      <c r="AA668" s="275"/>
      <c r="AB668" s="275"/>
      <c r="AC668" s="275"/>
      <c r="AD668" s="275"/>
      <c r="AE668" s="275"/>
      <c r="AF668" s="275"/>
      <c r="AG668" s="275"/>
      <c r="AH668" s="275"/>
      <c r="AI668" s="275"/>
      <c r="AJ668" s="275"/>
    </row>
    <row r="669">
      <c r="A669" s="515"/>
      <c r="B669" s="516"/>
      <c r="C669" s="308"/>
      <c r="D669" s="308"/>
      <c r="E669" s="275"/>
      <c r="F669" s="383"/>
      <c r="G669" s="381"/>
      <c r="H669" s="383"/>
      <c r="I669" s="275"/>
      <c r="J669" s="275"/>
      <c r="K669" s="275"/>
      <c r="L669" s="275"/>
      <c r="M669" s="275"/>
      <c r="N669" s="275"/>
      <c r="O669" s="275"/>
      <c r="P669" s="275"/>
      <c r="Q669" s="275"/>
      <c r="R669" s="275"/>
      <c r="S669" s="275"/>
      <c r="T669" s="275"/>
      <c r="U669" s="275"/>
      <c r="V669" s="275"/>
      <c r="W669" s="275"/>
      <c r="X669" s="275"/>
      <c r="Y669" s="275"/>
      <c r="Z669" s="275"/>
      <c r="AA669" s="275"/>
      <c r="AB669" s="275"/>
      <c r="AC669" s="275"/>
      <c r="AD669" s="275"/>
      <c r="AE669" s="275"/>
      <c r="AF669" s="275"/>
      <c r="AG669" s="275"/>
      <c r="AH669" s="275"/>
      <c r="AI669" s="275"/>
      <c r="AJ669" s="275"/>
    </row>
    <row r="670">
      <c r="A670" s="515"/>
      <c r="B670" s="516"/>
      <c r="C670" s="308"/>
      <c r="D670" s="308"/>
      <c r="E670" s="275"/>
      <c r="F670" s="383"/>
      <c r="G670" s="381"/>
      <c r="H670" s="383"/>
      <c r="I670" s="275"/>
      <c r="J670" s="275"/>
      <c r="K670" s="275"/>
      <c r="L670" s="275"/>
      <c r="M670" s="275"/>
      <c r="N670" s="275"/>
      <c r="O670" s="275"/>
      <c r="P670" s="275"/>
      <c r="Q670" s="275"/>
      <c r="R670" s="275"/>
      <c r="S670" s="275"/>
      <c r="T670" s="275"/>
      <c r="U670" s="275"/>
      <c r="V670" s="275"/>
      <c r="W670" s="275"/>
      <c r="X670" s="275"/>
      <c r="Y670" s="275"/>
      <c r="Z670" s="275"/>
      <c r="AA670" s="275"/>
      <c r="AB670" s="275"/>
      <c r="AC670" s="275"/>
      <c r="AD670" s="275"/>
      <c r="AE670" s="275"/>
      <c r="AF670" s="275"/>
      <c r="AG670" s="275"/>
      <c r="AH670" s="275"/>
      <c r="AI670" s="275"/>
      <c r="AJ670" s="275"/>
    </row>
    <row r="671">
      <c r="A671" s="515"/>
      <c r="B671" s="516"/>
      <c r="C671" s="308"/>
      <c r="D671" s="308"/>
      <c r="E671" s="275"/>
      <c r="F671" s="383"/>
      <c r="G671" s="381"/>
      <c r="H671" s="383"/>
      <c r="I671" s="275"/>
      <c r="J671" s="275"/>
      <c r="K671" s="275"/>
      <c r="L671" s="275"/>
      <c r="M671" s="275"/>
      <c r="N671" s="275"/>
      <c r="O671" s="275"/>
      <c r="P671" s="275"/>
      <c r="Q671" s="275"/>
      <c r="R671" s="275"/>
      <c r="S671" s="275"/>
      <c r="T671" s="275"/>
      <c r="U671" s="275"/>
      <c r="V671" s="275"/>
      <c r="W671" s="275"/>
      <c r="X671" s="275"/>
      <c r="Y671" s="275"/>
      <c r="Z671" s="275"/>
      <c r="AA671" s="275"/>
      <c r="AB671" s="275"/>
      <c r="AC671" s="275"/>
      <c r="AD671" s="275"/>
      <c r="AE671" s="275"/>
      <c r="AF671" s="275"/>
      <c r="AG671" s="275"/>
      <c r="AH671" s="275"/>
      <c r="AI671" s="275"/>
      <c r="AJ671" s="275"/>
    </row>
    <row r="672">
      <c r="A672" s="515"/>
      <c r="B672" s="516"/>
      <c r="C672" s="308"/>
      <c r="D672" s="308"/>
      <c r="E672" s="275"/>
      <c r="F672" s="383"/>
      <c r="G672" s="381"/>
      <c r="H672" s="383"/>
      <c r="I672" s="275"/>
      <c r="J672" s="275"/>
      <c r="K672" s="275"/>
      <c r="L672" s="275"/>
      <c r="M672" s="275"/>
      <c r="N672" s="275"/>
      <c r="O672" s="275"/>
      <c r="P672" s="275"/>
      <c r="Q672" s="275"/>
      <c r="R672" s="275"/>
      <c r="S672" s="275"/>
      <c r="T672" s="275"/>
      <c r="U672" s="275"/>
      <c r="V672" s="275"/>
      <c r="W672" s="275"/>
      <c r="X672" s="275"/>
      <c r="Y672" s="275"/>
      <c r="Z672" s="275"/>
      <c r="AA672" s="275"/>
      <c r="AB672" s="275"/>
      <c r="AC672" s="275"/>
      <c r="AD672" s="275"/>
      <c r="AE672" s="275"/>
      <c r="AF672" s="275"/>
      <c r="AG672" s="275"/>
      <c r="AH672" s="275"/>
      <c r="AI672" s="275"/>
      <c r="AJ672" s="275"/>
    </row>
    <row r="673">
      <c r="A673" s="515"/>
      <c r="B673" s="516"/>
      <c r="C673" s="308"/>
      <c r="D673" s="308"/>
      <c r="E673" s="275"/>
      <c r="F673" s="383"/>
      <c r="G673" s="381"/>
      <c r="H673" s="383"/>
      <c r="I673" s="275"/>
      <c r="J673" s="275"/>
      <c r="K673" s="275"/>
      <c r="L673" s="275"/>
      <c r="M673" s="275"/>
      <c r="N673" s="275"/>
      <c r="O673" s="275"/>
      <c r="P673" s="275"/>
      <c r="Q673" s="275"/>
      <c r="R673" s="275"/>
      <c r="S673" s="275"/>
      <c r="T673" s="275"/>
      <c r="U673" s="275"/>
      <c r="V673" s="275"/>
      <c r="W673" s="275"/>
      <c r="X673" s="275"/>
      <c r="Y673" s="275"/>
      <c r="Z673" s="275"/>
      <c r="AA673" s="275"/>
      <c r="AB673" s="275"/>
      <c r="AC673" s="275"/>
      <c r="AD673" s="275"/>
      <c r="AE673" s="275"/>
      <c r="AF673" s="275"/>
      <c r="AG673" s="275"/>
      <c r="AH673" s="275"/>
      <c r="AI673" s="275"/>
      <c r="AJ673" s="275"/>
    </row>
    <row r="674">
      <c r="A674" s="515"/>
      <c r="B674" s="516"/>
      <c r="C674" s="308"/>
      <c r="D674" s="308"/>
      <c r="E674" s="275"/>
      <c r="F674" s="383"/>
      <c r="G674" s="381"/>
      <c r="H674" s="383"/>
      <c r="I674" s="275"/>
      <c r="J674" s="275"/>
      <c r="K674" s="275"/>
      <c r="L674" s="275"/>
      <c r="M674" s="275"/>
      <c r="N674" s="275"/>
      <c r="O674" s="275"/>
      <c r="P674" s="275"/>
      <c r="Q674" s="275"/>
      <c r="R674" s="275"/>
      <c r="S674" s="275"/>
      <c r="T674" s="275"/>
      <c r="U674" s="275"/>
      <c r="V674" s="275"/>
      <c r="W674" s="275"/>
      <c r="X674" s="275"/>
      <c r="Y674" s="275"/>
      <c r="Z674" s="275"/>
      <c r="AA674" s="275"/>
      <c r="AB674" s="275"/>
      <c r="AC674" s="275"/>
      <c r="AD674" s="275"/>
      <c r="AE674" s="275"/>
      <c r="AF674" s="275"/>
      <c r="AG674" s="275"/>
      <c r="AH674" s="275"/>
      <c r="AI674" s="275"/>
      <c r="AJ674" s="275"/>
    </row>
    <row r="675">
      <c r="A675" s="515"/>
      <c r="B675" s="516"/>
      <c r="C675" s="308"/>
      <c r="D675" s="308"/>
      <c r="E675" s="275"/>
      <c r="F675" s="383"/>
      <c r="G675" s="381"/>
      <c r="H675" s="383"/>
      <c r="I675" s="275"/>
      <c r="J675" s="275"/>
      <c r="K675" s="275"/>
      <c r="L675" s="275"/>
      <c r="M675" s="275"/>
      <c r="N675" s="275"/>
      <c r="O675" s="275"/>
      <c r="P675" s="275"/>
      <c r="Q675" s="275"/>
      <c r="R675" s="275"/>
      <c r="S675" s="275"/>
      <c r="T675" s="275"/>
      <c r="U675" s="275"/>
      <c r="V675" s="275"/>
      <c r="W675" s="275"/>
      <c r="X675" s="275"/>
      <c r="Y675" s="275"/>
      <c r="Z675" s="275"/>
      <c r="AA675" s="275"/>
      <c r="AB675" s="275"/>
      <c r="AC675" s="275"/>
      <c r="AD675" s="275"/>
      <c r="AE675" s="275"/>
      <c r="AF675" s="275"/>
      <c r="AG675" s="275"/>
      <c r="AH675" s="275"/>
      <c r="AI675" s="275"/>
      <c r="AJ675" s="275"/>
    </row>
    <row r="676">
      <c r="A676" s="515"/>
      <c r="B676" s="516"/>
      <c r="C676" s="308"/>
      <c r="D676" s="308"/>
      <c r="E676" s="275"/>
      <c r="F676" s="383"/>
      <c r="G676" s="381"/>
      <c r="H676" s="383"/>
      <c r="I676" s="275"/>
      <c r="J676" s="275"/>
      <c r="K676" s="275"/>
      <c r="L676" s="275"/>
      <c r="M676" s="275"/>
      <c r="N676" s="275"/>
      <c r="O676" s="275"/>
      <c r="P676" s="275"/>
      <c r="Q676" s="275"/>
      <c r="R676" s="275"/>
      <c r="S676" s="275"/>
      <c r="T676" s="275"/>
      <c r="U676" s="275"/>
      <c r="V676" s="275"/>
      <c r="W676" s="275"/>
      <c r="X676" s="275"/>
      <c r="Y676" s="275"/>
      <c r="Z676" s="275"/>
      <c r="AA676" s="275"/>
      <c r="AB676" s="275"/>
      <c r="AC676" s="275"/>
      <c r="AD676" s="275"/>
      <c r="AE676" s="275"/>
      <c r="AF676" s="275"/>
      <c r="AG676" s="275"/>
      <c r="AH676" s="275"/>
      <c r="AI676" s="275"/>
      <c r="AJ676" s="275"/>
    </row>
    <row r="677">
      <c r="A677" s="515"/>
      <c r="B677" s="516"/>
      <c r="C677" s="308"/>
      <c r="D677" s="308"/>
      <c r="E677" s="275"/>
      <c r="F677" s="383"/>
      <c r="G677" s="381"/>
      <c r="H677" s="383"/>
      <c r="I677" s="275"/>
      <c r="J677" s="275"/>
      <c r="K677" s="275"/>
      <c r="L677" s="275"/>
      <c r="M677" s="275"/>
      <c r="N677" s="275"/>
      <c r="O677" s="275"/>
      <c r="P677" s="275"/>
      <c r="Q677" s="275"/>
      <c r="R677" s="275"/>
      <c r="S677" s="275"/>
      <c r="T677" s="275"/>
      <c r="U677" s="275"/>
      <c r="V677" s="275"/>
      <c r="W677" s="275"/>
      <c r="X677" s="275"/>
      <c r="Y677" s="275"/>
      <c r="Z677" s="275"/>
      <c r="AA677" s="275"/>
      <c r="AB677" s="275"/>
      <c r="AC677" s="275"/>
      <c r="AD677" s="275"/>
      <c r="AE677" s="275"/>
      <c r="AF677" s="275"/>
      <c r="AG677" s="275"/>
      <c r="AH677" s="275"/>
      <c r="AI677" s="275"/>
      <c r="AJ677" s="275"/>
    </row>
    <row r="678">
      <c r="A678" s="515"/>
      <c r="B678" s="516"/>
      <c r="C678" s="308"/>
      <c r="D678" s="308"/>
      <c r="E678" s="275"/>
      <c r="F678" s="383"/>
      <c r="G678" s="381"/>
      <c r="H678" s="383"/>
      <c r="I678" s="275"/>
      <c r="J678" s="275"/>
      <c r="K678" s="275"/>
      <c r="L678" s="275"/>
      <c r="M678" s="275"/>
      <c r="N678" s="275"/>
      <c r="O678" s="275"/>
      <c r="P678" s="275"/>
      <c r="Q678" s="275"/>
      <c r="R678" s="275"/>
      <c r="S678" s="275"/>
      <c r="T678" s="275"/>
      <c r="U678" s="275"/>
      <c r="V678" s="275"/>
      <c r="W678" s="275"/>
      <c r="X678" s="275"/>
      <c r="Y678" s="275"/>
      <c r="Z678" s="275"/>
      <c r="AA678" s="275"/>
      <c r="AB678" s="275"/>
      <c r="AC678" s="275"/>
      <c r="AD678" s="275"/>
      <c r="AE678" s="275"/>
      <c r="AF678" s="275"/>
      <c r="AG678" s="275"/>
      <c r="AH678" s="275"/>
      <c r="AI678" s="275"/>
      <c r="AJ678" s="275"/>
    </row>
    <row r="679">
      <c r="A679" s="515"/>
      <c r="B679" s="516"/>
      <c r="C679" s="308"/>
      <c r="D679" s="308"/>
      <c r="E679" s="275"/>
      <c r="F679" s="383"/>
      <c r="G679" s="381"/>
      <c r="H679" s="383"/>
      <c r="I679" s="275"/>
      <c r="J679" s="275"/>
      <c r="K679" s="275"/>
      <c r="L679" s="275"/>
      <c r="M679" s="275"/>
      <c r="N679" s="275"/>
      <c r="O679" s="275"/>
      <c r="P679" s="275"/>
      <c r="Q679" s="275"/>
      <c r="R679" s="275"/>
      <c r="S679" s="275"/>
      <c r="T679" s="275"/>
      <c r="U679" s="275"/>
      <c r="V679" s="275"/>
      <c r="W679" s="275"/>
      <c r="X679" s="275"/>
      <c r="Y679" s="275"/>
      <c r="Z679" s="275"/>
      <c r="AA679" s="275"/>
      <c r="AB679" s="275"/>
      <c r="AC679" s="275"/>
      <c r="AD679" s="275"/>
      <c r="AE679" s="275"/>
      <c r="AF679" s="275"/>
      <c r="AG679" s="275"/>
      <c r="AH679" s="275"/>
      <c r="AI679" s="275"/>
      <c r="AJ679" s="275"/>
    </row>
    <row r="680">
      <c r="A680" s="515"/>
      <c r="B680" s="516"/>
      <c r="C680" s="308"/>
      <c r="D680" s="308"/>
      <c r="E680" s="275"/>
      <c r="F680" s="383"/>
      <c r="G680" s="381"/>
      <c r="H680" s="383"/>
      <c r="I680" s="275"/>
      <c r="J680" s="275"/>
      <c r="K680" s="275"/>
      <c r="L680" s="275"/>
      <c r="M680" s="275"/>
      <c r="N680" s="275"/>
      <c r="O680" s="275"/>
      <c r="P680" s="275"/>
      <c r="Q680" s="275"/>
      <c r="R680" s="275"/>
      <c r="S680" s="275"/>
      <c r="T680" s="275"/>
      <c r="U680" s="275"/>
      <c r="V680" s="275"/>
      <c r="W680" s="275"/>
      <c r="X680" s="275"/>
      <c r="Y680" s="275"/>
      <c r="Z680" s="275"/>
      <c r="AA680" s="275"/>
      <c r="AB680" s="275"/>
      <c r="AC680" s="275"/>
      <c r="AD680" s="275"/>
      <c r="AE680" s="275"/>
      <c r="AF680" s="275"/>
      <c r="AG680" s="275"/>
      <c r="AH680" s="275"/>
      <c r="AI680" s="275"/>
      <c r="AJ680" s="275"/>
    </row>
    <row r="681">
      <c r="A681" s="515"/>
      <c r="B681" s="516"/>
      <c r="C681" s="308"/>
      <c r="D681" s="308"/>
      <c r="E681" s="275"/>
      <c r="F681" s="383"/>
      <c r="G681" s="381"/>
      <c r="H681" s="383"/>
      <c r="I681" s="275"/>
      <c r="J681" s="275"/>
      <c r="K681" s="275"/>
      <c r="L681" s="275"/>
      <c r="M681" s="275"/>
      <c r="N681" s="275"/>
      <c r="O681" s="275"/>
      <c r="P681" s="275"/>
      <c r="Q681" s="275"/>
      <c r="R681" s="275"/>
      <c r="S681" s="275"/>
      <c r="T681" s="275"/>
      <c r="U681" s="275"/>
      <c r="V681" s="275"/>
      <c r="W681" s="275"/>
      <c r="X681" s="275"/>
      <c r="Y681" s="275"/>
      <c r="Z681" s="275"/>
      <c r="AA681" s="275"/>
      <c r="AB681" s="275"/>
      <c r="AC681" s="275"/>
      <c r="AD681" s="275"/>
      <c r="AE681" s="275"/>
      <c r="AF681" s="275"/>
      <c r="AG681" s="275"/>
      <c r="AH681" s="275"/>
      <c r="AI681" s="275"/>
      <c r="AJ681" s="275"/>
    </row>
    <row r="682">
      <c r="A682" s="515"/>
      <c r="B682" s="516"/>
      <c r="C682" s="308"/>
      <c r="D682" s="308"/>
      <c r="E682" s="275"/>
      <c r="F682" s="383"/>
      <c r="G682" s="381"/>
      <c r="H682" s="383"/>
      <c r="I682" s="275"/>
      <c r="J682" s="275"/>
      <c r="K682" s="275"/>
      <c r="L682" s="275"/>
      <c r="M682" s="275"/>
      <c r="N682" s="275"/>
      <c r="O682" s="275"/>
      <c r="P682" s="275"/>
      <c r="Q682" s="275"/>
      <c r="R682" s="275"/>
      <c r="S682" s="275"/>
      <c r="T682" s="275"/>
      <c r="U682" s="275"/>
      <c r="V682" s="275"/>
      <c r="W682" s="275"/>
      <c r="X682" s="275"/>
      <c r="Y682" s="275"/>
      <c r="Z682" s="275"/>
      <c r="AA682" s="275"/>
      <c r="AB682" s="275"/>
      <c r="AC682" s="275"/>
      <c r="AD682" s="275"/>
      <c r="AE682" s="275"/>
      <c r="AF682" s="275"/>
      <c r="AG682" s="275"/>
      <c r="AH682" s="275"/>
      <c r="AI682" s="275"/>
      <c r="AJ682" s="275"/>
    </row>
    <row r="683">
      <c r="A683" s="515"/>
      <c r="B683" s="516"/>
      <c r="C683" s="308"/>
      <c r="D683" s="308"/>
      <c r="E683" s="275"/>
      <c r="F683" s="383"/>
      <c r="G683" s="381"/>
      <c r="H683" s="383"/>
      <c r="I683" s="275"/>
      <c r="J683" s="275"/>
      <c r="K683" s="275"/>
      <c r="L683" s="275"/>
      <c r="M683" s="275"/>
      <c r="N683" s="275"/>
      <c r="O683" s="275"/>
      <c r="P683" s="275"/>
      <c r="Q683" s="275"/>
      <c r="R683" s="275"/>
      <c r="S683" s="275"/>
      <c r="T683" s="275"/>
      <c r="U683" s="275"/>
      <c r="V683" s="275"/>
      <c r="W683" s="275"/>
      <c r="X683" s="275"/>
      <c r="Y683" s="275"/>
      <c r="Z683" s="275"/>
      <c r="AA683" s="275"/>
      <c r="AB683" s="275"/>
      <c r="AC683" s="275"/>
      <c r="AD683" s="275"/>
      <c r="AE683" s="275"/>
      <c r="AF683" s="275"/>
      <c r="AG683" s="275"/>
      <c r="AH683" s="275"/>
      <c r="AI683" s="275"/>
      <c r="AJ683" s="275"/>
    </row>
    <row r="684">
      <c r="A684" s="515"/>
      <c r="B684" s="516"/>
      <c r="C684" s="308"/>
      <c r="D684" s="308"/>
      <c r="E684" s="275"/>
      <c r="F684" s="383"/>
      <c r="G684" s="381"/>
      <c r="H684" s="383"/>
      <c r="I684" s="275"/>
      <c r="J684" s="275"/>
      <c r="K684" s="275"/>
      <c r="L684" s="275"/>
      <c r="M684" s="275"/>
      <c r="N684" s="275"/>
      <c r="O684" s="275"/>
      <c r="P684" s="275"/>
      <c r="Q684" s="275"/>
      <c r="R684" s="275"/>
      <c r="S684" s="275"/>
      <c r="T684" s="275"/>
      <c r="U684" s="275"/>
      <c r="V684" s="275"/>
      <c r="W684" s="275"/>
      <c r="X684" s="275"/>
      <c r="Y684" s="275"/>
      <c r="Z684" s="275"/>
      <c r="AA684" s="275"/>
      <c r="AB684" s="275"/>
      <c r="AC684" s="275"/>
      <c r="AD684" s="275"/>
      <c r="AE684" s="275"/>
      <c r="AF684" s="275"/>
      <c r="AG684" s="275"/>
      <c r="AH684" s="275"/>
      <c r="AI684" s="275"/>
      <c r="AJ684" s="275"/>
    </row>
    <row r="685">
      <c r="A685" s="515"/>
      <c r="B685" s="516"/>
      <c r="C685" s="308"/>
      <c r="D685" s="308"/>
      <c r="E685" s="275"/>
      <c r="F685" s="383"/>
      <c r="G685" s="381"/>
      <c r="H685" s="383"/>
      <c r="I685" s="275"/>
      <c r="J685" s="275"/>
      <c r="K685" s="275"/>
      <c r="L685" s="275"/>
      <c r="M685" s="275"/>
      <c r="N685" s="275"/>
      <c r="O685" s="275"/>
      <c r="P685" s="275"/>
      <c r="Q685" s="275"/>
      <c r="R685" s="275"/>
      <c r="S685" s="275"/>
      <c r="T685" s="275"/>
      <c r="U685" s="275"/>
      <c r="V685" s="275"/>
      <c r="W685" s="275"/>
      <c r="X685" s="275"/>
      <c r="Y685" s="275"/>
      <c r="Z685" s="275"/>
      <c r="AA685" s="275"/>
      <c r="AB685" s="275"/>
      <c r="AC685" s="275"/>
      <c r="AD685" s="275"/>
      <c r="AE685" s="275"/>
      <c r="AF685" s="275"/>
      <c r="AG685" s="275"/>
      <c r="AH685" s="275"/>
      <c r="AI685" s="275"/>
      <c r="AJ685" s="275"/>
    </row>
    <row r="686">
      <c r="A686" s="515"/>
      <c r="B686" s="516"/>
      <c r="C686" s="308"/>
      <c r="D686" s="308"/>
      <c r="E686" s="275"/>
      <c r="F686" s="383"/>
      <c r="G686" s="381"/>
      <c r="H686" s="383"/>
      <c r="I686" s="275"/>
      <c r="J686" s="275"/>
      <c r="K686" s="275"/>
      <c r="L686" s="275"/>
      <c r="M686" s="275"/>
      <c r="N686" s="275"/>
      <c r="O686" s="275"/>
      <c r="P686" s="275"/>
      <c r="Q686" s="275"/>
      <c r="R686" s="275"/>
      <c r="S686" s="275"/>
      <c r="T686" s="275"/>
      <c r="U686" s="275"/>
      <c r="V686" s="275"/>
      <c r="W686" s="275"/>
      <c r="X686" s="275"/>
      <c r="Y686" s="275"/>
      <c r="Z686" s="275"/>
      <c r="AA686" s="275"/>
      <c r="AB686" s="275"/>
      <c r="AC686" s="275"/>
      <c r="AD686" s="275"/>
      <c r="AE686" s="275"/>
      <c r="AF686" s="275"/>
      <c r="AG686" s="275"/>
      <c r="AH686" s="275"/>
      <c r="AI686" s="275"/>
      <c r="AJ686" s="275"/>
    </row>
    <row r="687">
      <c r="A687" s="515"/>
      <c r="B687" s="516"/>
      <c r="C687" s="308"/>
      <c r="D687" s="308"/>
      <c r="E687" s="275"/>
      <c r="F687" s="383"/>
      <c r="G687" s="381"/>
      <c r="H687" s="383"/>
      <c r="I687" s="275"/>
      <c r="J687" s="275"/>
      <c r="K687" s="275"/>
      <c r="L687" s="275"/>
      <c r="M687" s="275"/>
      <c r="N687" s="275"/>
      <c r="O687" s="275"/>
      <c r="P687" s="275"/>
      <c r="Q687" s="275"/>
      <c r="R687" s="275"/>
      <c r="S687" s="275"/>
      <c r="T687" s="275"/>
      <c r="U687" s="275"/>
      <c r="V687" s="275"/>
      <c r="W687" s="275"/>
      <c r="X687" s="275"/>
      <c r="Y687" s="275"/>
      <c r="Z687" s="275"/>
      <c r="AA687" s="275"/>
      <c r="AB687" s="275"/>
      <c r="AC687" s="275"/>
      <c r="AD687" s="275"/>
      <c r="AE687" s="275"/>
      <c r="AF687" s="275"/>
      <c r="AG687" s="275"/>
      <c r="AH687" s="275"/>
      <c r="AI687" s="275"/>
      <c r="AJ687" s="275"/>
    </row>
    <row r="688">
      <c r="A688" s="515"/>
      <c r="B688" s="516"/>
      <c r="C688" s="308"/>
      <c r="D688" s="308"/>
      <c r="E688" s="275"/>
      <c r="F688" s="383"/>
      <c r="G688" s="381"/>
      <c r="H688" s="383"/>
      <c r="I688" s="275"/>
      <c r="J688" s="275"/>
      <c r="K688" s="275"/>
      <c r="L688" s="275"/>
      <c r="M688" s="275"/>
      <c r="N688" s="275"/>
      <c r="O688" s="275"/>
      <c r="P688" s="275"/>
      <c r="Q688" s="275"/>
      <c r="R688" s="275"/>
      <c r="S688" s="275"/>
      <c r="T688" s="275"/>
      <c r="U688" s="275"/>
      <c r="V688" s="275"/>
      <c r="W688" s="275"/>
      <c r="X688" s="275"/>
      <c r="Y688" s="275"/>
      <c r="Z688" s="275"/>
      <c r="AA688" s="275"/>
      <c r="AB688" s="275"/>
      <c r="AC688" s="275"/>
      <c r="AD688" s="275"/>
      <c r="AE688" s="275"/>
      <c r="AF688" s="275"/>
      <c r="AG688" s="275"/>
      <c r="AH688" s="275"/>
      <c r="AI688" s="275"/>
      <c r="AJ688" s="275"/>
    </row>
    <row r="689">
      <c r="A689" s="515"/>
      <c r="B689" s="516"/>
      <c r="C689" s="308"/>
      <c r="D689" s="308"/>
      <c r="E689" s="275"/>
      <c r="F689" s="383"/>
      <c r="G689" s="381"/>
      <c r="H689" s="383"/>
      <c r="I689" s="275"/>
      <c r="J689" s="275"/>
      <c r="K689" s="275"/>
      <c r="L689" s="275"/>
      <c r="M689" s="275"/>
      <c r="N689" s="275"/>
      <c r="O689" s="275"/>
      <c r="P689" s="275"/>
      <c r="Q689" s="275"/>
      <c r="R689" s="275"/>
      <c r="S689" s="275"/>
      <c r="T689" s="275"/>
      <c r="U689" s="275"/>
      <c r="V689" s="275"/>
      <c r="W689" s="275"/>
      <c r="X689" s="275"/>
      <c r="Y689" s="275"/>
      <c r="Z689" s="275"/>
      <c r="AA689" s="275"/>
      <c r="AB689" s="275"/>
      <c r="AC689" s="275"/>
      <c r="AD689" s="275"/>
      <c r="AE689" s="275"/>
      <c r="AF689" s="275"/>
      <c r="AG689" s="275"/>
      <c r="AH689" s="275"/>
      <c r="AI689" s="275"/>
      <c r="AJ689" s="275"/>
    </row>
    <row r="690">
      <c r="A690" s="515"/>
      <c r="B690" s="516"/>
      <c r="C690" s="308"/>
      <c r="D690" s="308"/>
      <c r="E690" s="275"/>
      <c r="F690" s="383"/>
      <c r="G690" s="381"/>
      <c r="H690" s="383"/>
      <c r="I690" s="275"/>
      <c r="J690" s="275"/>
      <c r="K690" s="275"/>
      <c r="L690" s="275"/>
      <c r="M690" s="275"/>
      <c r="N690" s="275"/>
      <c r="O690" s="275"/>
      <c r="P690" s="275"/>
      <c r="Q690" s="275"/>
      <c r="R690" s="275"/>
      <c r="S690" s="275"/>
      <c r="T690" s="275"/>
      <c r="U690" s="275"/>
      <c r="V690" s="275"/>
      <c r="W690" s="275"/>
      <c r="X690" s="275"/>
      <c r="Y690" s="275"/>
      <c r="Z690" s="275"/>
      <c r="AA690" s="275"/>
      <c r="AB690" s="275"/>
      <c r="AC690" s="275"/>
      <c r="AD690" s="275"/>
      <c r="AE690" s="275"/>
      <c r="AF690" s="275"/>
      <c r="AG690" s="275"/>
      <c r="AH690" s="275"/>
      <c r="AI690" s="275"/>
      <c r="AJ690" s="275"/>
    </row>
    <row r="691">
      <c r="A691" s="515"/>
      <c r="B691" s="516"/>
      <c r="C691" s="308"/>
      <c r="D691" s="308"/>
      <c r="E691" s="275"/>
      <c r="F691" s="383"/>
      <c r="G691" s="381"/>
      <c r="H691" s="383"/>
      <c r="I691" s="275"/>
      <c r="J691" s="275"/>
      <c r="K691" s="275"/>
      <c r="L691" s="275"/>
      <c r="M691" s="275"/>
      <c r="N691" s="275"/>
      <c r="O691" s="275"/>
      <c r="P691" s="275"/>
      <c r="Q691" s="275"/>
      <c r="R691" s="275"/>
      <c r="S691" s="275"/>
      <c r="T691" s="275"/>
      <c r="U691" s="275"/>
      <c r="V691" s="275"/>
      <c r="W691" s="275"/>
      <c r="X691" s="275"/>
      <c r="Y691" s="275"/>
      <c r="Z691" s="275"/>
      <c r="AA691" s="275"/>
      <c r="AB691" s="275"/>
      <c r="AC691" s="275"/>
      <c r="AD691" s="275"/>
      <c r="AE691" s="275"/>
      <c r="AF691" s="275"/>
      <c r="AG691" s="275"/>
      <c r="AH691" s="275"/>
      <c r="AI691" s="275"/>
      <c r="AJ691" s="275"/>
    </row>
    <row r="692">
      <c r="A692" s="515"/>
      <c r="B692" s="516"/>
      <c r="C692" s="308"/>
      <c r="D692" s="308"/>
      <c r="E692" s="275"/>
      <c r="F692" s="383"/>
      <c r="G692" s="381"/>
      <c r="H692" s="383"/>
      <c r="I692" s="275"/>
      <c r="J692" s="275"/>
      <c r="K692" s="275"/>
      <c r="L692" s="275"/>
      <c r="M692" s="275"/>
      <c r="N692" s="275"/>
      <c r="O692" s="275"/>
      <c r="P692" s="275"/>
      <c r="Q692" s="275"/>
      <c r="R692" s="275"/>
      <c r="S692" s="275"/>
      <c r="T692" s="275"/>
      <c r="U692" s="275"/>
      <c r="V692" s="275"/>
      <c r="W692" s="275"/>
      <c r="X692" s="275"/>
      <c r="Y692" s="275"/>
      <c r="Z692" s="275"/>
      <c r="AA692" s="275"/>
      <c r="AB692" s="275"/>
      <c r="AC692" s="275"/>
      <c r="AD692" s="275"/>
      <c r="AE692" s="275"/>
      <c r="AF692" s="275"/>
      <c r="AG692" s="275"/>
      <c r="AH692" s="275"/>
      <c r="AI692" s="275"/>
      <c r="AJ692" s="275"/>
    </row>
    <row r="693">
      <c r="A693" s="515"/>
      <c r="B693" s="516"/>
      <c r="C693" s="308"/>
      <c r="D693" s="308"/>
      <c r="E693" s="275"/>
      <c r="F693" s="383"/>
      <c r="G693" s="381"/>
      <c r="H693" s="383"/>
      <c r="I693" s="275"/>
      <c r="J693" s="275"/>
      <c r="K693" s="275"/>
      <c r="L693" s="275"/>
      <c r="M693" s="275"/>
      <c r="N693" s="275"/>
      <c r="O693" s="275"/>
      <c r="P693" s="275"/>
      <c r="Q693" s="275"/>
      <c r="R693" s="275"/>
      <c r="S693" s="275"/>
      <c r="T693" s="275"/>
      <c r="U693" s="275"/>
      <c r="V693" s="275"/>
      <c r="W693" s="275"/>
      <c r="X693" s="275"/>
      <c r="Y693" s="275"/>
      <c r="Z693" s="275"/>
      <c r="AA693" s="275"/>
      <c r="AB693" s="275"/>
      <c r="AC693" s="275"/>
      <c r="AD693" s="275"/>
      <c r="AE693" s="275"/>
      <c r="AF693" s="275"/>
      <c r="AG693" s="275"/>
      <c r="AH693" s="275"/>
      <c r="AI693" s="275"/>
      <c r="AJ693" s="275"/>
    </row>
    <row r="694">
      <c r="A694" s="515"/>
      <c r="B694" s="516"/>
      <c r="C694" s="308"/>
      <c r="D694" s="308"/>
      <c r="E694" s="275"/>
      <c r="F694" s="383"/>
      <c r="G694" s="381"/>
      <c r="H694" s="383"/>
      <c r="I694" s="275"/>
      <c r="J694" s="275"/>
      <c r="K694" s="275"/>
      <c r="L694" s="275"/>
      <c r="M694" s="275"/>
      <c r="N694" s="275"/>
      <c r="O694" s="275"/>
      <c r="P694" s="275"/>
      <c r="Q694" s="275"/>
      <c r="R694" s="275"/>
      <c r="S694" s="275"/>
      <c r="T694" s="275"/>
      <c r="U694" s="275"/>
      <c r="V694" s="275"/>
      <c r="W694" s="275"/>
      <c r="X694" s="275"/>
      <c r="Y694" s="275"/>
      <c r="Z694" s="275"/>
      <c r="AA694" s="275"/>
      <c r="AB694" s="275"/>
      <c r="AC694" s="275"/>
      <c r="AD694" s="275"/>
      <c r="AE694" s="275"/>
      <c r="AF694" s="275"/>
      <c r="AG694" s="275"/>
      <c r="AH694" s="275"/>
      <c r="AI694" s="275"/>
      <c r="AJ694" s="275"/>
    </row>
    <row r="695">
      <c r="A695" s="515"/>
      <c r="B695" s="516"/>
      <c r="C695" s="308"/>
      <c r="D695" s="308"/>
      <c r="E695" s="275"/>
      <c r="F695" s="383"/>
      <c r="G695" s="381"/>
      <c r="H695" s="383"/>
      <c r="I695" s="275"/>
      <c r="J695" s="275"/>
      <c r="K695" s="275"/>
      <c r="L695" s="275"/>
      <c r="M695" s="275"/>
      <c r="N695" s="275"/>
      <c r="O695" s="275"/>
      <c r="P695" s="275"/>
      <c r="Q695" s="275"/>
      <c r="R695" s="275"/>
      <c r="S695" s="275"/>
      <c r="T695" s="275"/>
      <c r="U695" s="275"/>
      <c r="V695" s="275"/>
      <c r="W695" s="275"/>
      <c r="X695" s="275"/>
      <c r="Y695" s="275"/>
      <c r="Z695" s="275"/>
      <c r="AA695" s="275"/>
      <c r="AB695" s="275"/>
      <c r="AC695" s="275"/>
      <c r="AD695" s="275"/>
      <c r="AE695" s="275"/>
      <c r="AF695" s="275"/>
      <c r="AG695" s="275"/>
      <c r="AH695" s="275"/>
      <c r="AI695" s="275"/>
      <c r="AJ695" s="275"/>
    </row>
    <row r="696">
      <c r="A696" s="515"/>
      <c r="B696" s="516"/>
      <c r="C696" s="308"/>
      <c r="D696" s="308"/>
      <c r="E696" s="275"/>
      <c r="F696" s="383"/>
      <c r="G696" s="381"/>
      <c r="H696" s="383"/>
      <c r="I696" s="275"/>
      <c r="J696" s="275"/>
      <c r="K696" s="275"/>
      <c r="L696" s="275"/>
      <c r="M696" s="275"/>
      <c r="N696" s="275"/>
      <c r="O696" s="275"/>
      <c r="P696" s="275"/>
      <c r="Q696" s="275"/>
      <c r="R696" s="275"/>
      <c r="S696" s="275"/>
      <c r="T696" s="275"/>
      <c r="U696" s="275"/>
      <c r="V696" s="275"/>
      <c r="W696" s="275"/>
      <c r="X696" s="275"/>
      <c r="Y696" s="275"/>
      <c r="Z696" s="275"/>
      <c r="AA696" s="275"/>
      <c r="AB696" s="275"/>
      <c r="AC696" s="275"/>
      <c r="AD696" s="275"/>
      <c r="AE696" s="275"/>
      <c r="AF696" s="275"/>
      <c r="AG696" s="275"/>
      <c r="AH696" s="275"/>
      <c r="AI696" s="275"/>
      <c r="AJ696" s="275"/>
    </row>
    <row r="697">
      <c r="A697" s="515"/>
      <c r="B697" s="516"/>
      <c r="C697" s="308"/>
      <c r="D697" s="308"/>
      <c r="E697" s="275"/>
      <c r="F697" s="383"/>
      <c r="G697" s="381"/>
      <c r="H697" s="383"/>
      <c r="I697" s="275"/>
      <c r="J697" s="275"/>
      <c r="K697" s="275"/>
      <c r="L697" s="275"/>
      <c r="M697" s="275"/>
      <c r="N697" s="275"/>
      <c r="O697" s="275"/>
      <c r="P697" s="275"/>
      <c r="Q697" s="275"/>
      <c r="R697" s="275"/>
      <c r="S697" s="275"/>
      <c r="T697" s="275"/>
      <c r="U697" s="275"/>
      <c r="V697" s="275"/>
      <c r="W697" s="275"/>
      <c r="X697" s="275"/>
      <c r="Y697" s="275"/>
      <c r="Z697" s="275"/>
      <c r="AA697" s="275"/>
      <c r="AB697" s="275"/>
      <c r="AC697" s="275"/>
      <c r="AD697" s="275"/>
      <c r="AE697" s="275"/>
      <c r="AF697" s="275"/>
      <c r="AG697" s="275"/>
      <c r="AH697" s="275"/>
      <c r="AI697" s="275"/>
      <c r="AJ697" s="275"/>
    </row>
    <row r="698">
      <c r="A698" s="515"/>
      <c r="B698" s="516"/>
      <c r="C698" s="308"/>
      <c r="D698" s="308"/>
      <c r="E698" s="275"/>
      <c r="F698" s="383"/>
      <c r="G698" s="381"/>
      <c r="H698" s="383"/>
      <c r="I698" s="275"/>
      <c r="J698" s="275"/>
      <c r="K698" s="275"/>
      <c r="L698" s="275"/>
      <c r="M698" s="275"/>
      <c r="N698" s="275"/>
      <c r="O698" s="275"/>
      <c r="P698" s="275"/>
      <c r="Q698" s="275"/>
      <c r="R698" s="275"/>
      <c r="S698" s="275"/>
      <c r="T698" s="275"/>
      <c r="U698" s="275"/>
      <c r="V698" s="275"/>
      <c r="W698" s="275"/>
      <c r="X698" s="275"/>
      <c r="Y698" s="275"/>
      <c r="Z698" s="275"/>
      <c r="AA698" s="275"/>
      <c r="AB698" s="275"/>
      <c r="AC698" s="275"/>
      <c r="AD698" s="275"/>
      <c r="AE698" s="275"/>
      <c r="AF698" s="275"/>
      <c r="AG698" s="275"/>
      <c r="AH698" s="275"/>
      <c r="AI698" s="275"/>
      <c r="AJ698" s="275"/>
    </row>
    <row r="699">
      <c r="A699" s="515"/>
      <c r="B699" s="516"/>
      <c r="C699" s="308"/>
      <c r="D699" s="308"/>
      <c r="E699" s="275"/>
      <c r="F699" s="383"/>
      <c r="G699" s="381"/>
      <c r="H699" s="383"/>
      <c r="I699" s="275"/>
      <c r="J699" s="275"/>
      <c r="K699" s="275"/>
      <c r="L699" s="275"/>
      <c r="M699" s="275"/>
      <c r="N699" s="275"/>
      <c r="O699" s="275"/>
      <c r="P699" s="275"/>
      <c r="Q699" s="275"/>
      <c r="R699" s="275"/>
      <c r="S699" s="275"/>
      <c r="T699" s="275"/>
      <c r="U699" s="275"/>
      <c r="V699" s="275"/>
      <c r="W699" s="275"/>
      <c r="X699" s="275"/>
      <c r="Y699" s="275"/>
      <c r="Z699" s="275"/>
      <c r="AA699" s="275"/>
      <c r="AB699" s="275"/>
      <c r="AC699" s="275"/>
      <c r="AD699" s="275"/>
      <c r="AE699" s="275"/>
      <c r="AF699" s="275"/>
      <c r="AG699" s="275"/>
      <c r="AH699" s="275"/>
      <c r="AI699" s="275"/>
      <c r="AJ699" s="275"/>
    </row>
    <row r="700">
      <c r="A700" s="515"/>
      <c r="B700" s="516"/>
      <c r="C700" s="308"/>
      <c r="D700" s="308"/>
      <c r="E700" s="275"/>
      <c r="F700" s="383"/>
      <c r="G700" s="381"/>
      <c r="H700" s="383"/>
      <c r="I700" s="275"/>
      <c r="J700" s="275"/>
      <c r="K700" s="275"/>
      <c r="L700" s="275"/>
      <c r="M700" s="275"/>
      <c r="N700" s="275"/>
      <c r="O700" s="275"/>
      <c r="P700" s="275"/>
      <c r="Q700" s="275"/>
      <c r="R700" s="275"/>
      <c r="S700" s="275"/>
      <c r="T700" s="275"/>
      <c r="U700" s="275"/>
      <c r="V700" s="275"/>
      <c r="W700" s="275"/>
      <c r="X700" s="275"/>
      <c r="Y700" s="275"/>
      <c r="Z700" s="275"/>
      <c r="AA700" s="275"/>
      <c r="AB700" s="275"/>
      <c r="AC700" s="275"/>
      <c r="AD700" s="275"/>
      <c r="AE700" s="275"/>
      <c r="AF700" s="275"/>
      <c r="AG700" s="275"/>
      <c r="AH700" s="275"/>
      <c r="AI700" s="275"/>
      <c r="AJ700" s="275"/>
    </row>
    <row r="701">
      <c r="A701" s="515"/>
      <c r="B701" s="516"/>
      <c r="C701" s="308"/>
      <c r="D701" s="308"/>
      <c r="E701" s="275"/>
      <c r="F701" s="383"/>
      <c r="G701" s="381"/>
      <c r="H701" s="383"/>
      <c r="I701" s="275"/>
      <c r="J701" s="275"/>
      <c r="K701" s="275"/>
      <c r="L701" s="275"/>
      <c r="M701" s="275"/>
      <c r="N701" s="275"/>
      <c r="O701" s="275"/>
      <c r="P701" s="275"/>
      <c r="Q701" s="275"/>
      <c r="R701" s="275"/>
      <c r="S701" s="275"/>
      <c r="T701" s="275"/>
      <c r="U701" s="275"/>
      <c r="V701" s="275"/>
      <c r="W701" s="275"/>
      <c r="X701" s="275"/>
      <c r="Y701" s="275"/>
      <c r="Z701" s="275"/>
      <c r="AA701" s="275"/>
      <c r="AB701" s="275"/>
      <c r="AC701" s="275"/>
      <c r="AD701" s="275"/>
      <c r="AE701" s="275"/>
      <c r="AF701" s="275"/>
      <c r="AG701" s="275"/>
      <c r="AH701" s="275"/>
      <c r="AI701" s="275"/>
      <c r="AJ701" s="275"/>
    </row>
    <row r="702">
      <c r="A702" s="515"/>
      <c r="B702" s="516"/>
      <c r="C702" s="308"/>
      <c r="D702" s="308"/>
      <c r="E702" s="275"/>
      <c r="F702" s="383"/>
      <c r="G702" s="381"/>
      <c r="H702" s="383"/>
      <c r="I702" s="275"/>
      <c r="J702" s="275"/>
      <c r="K702" s="275"/>
      <c r="L702" s="275"/>
      <c r="M702" s="275"/>
      <c r="N702" s="275"/>
      <c r="O702" s="275"/>
      <c r="P702" s="275"/>
      <c r="Q702" s="275"/>
      <c r="R702" s="275"/>
      <c r="S702" s="275"/>
      <c r="T702" s="275"/>
      <c r="U702" s="275"/>
      <c r="V702" s="275"/>
      <c r="W702" s="275"/>
      <c r="X702" s="275"/>
      <c r="Y702" s="275"/>
      <c r="Z702" s="275"/>
      <c r="AA702" s="275"/>
      <c r="AB702" s="275"/>
      <c r="AC702" s="275"/>
      <c r="AD702" s="275"/>
      <c r="AE702" s="275"/>
      <c r="AF702" s="275"/>
      <c r="AG702" s="275"/>
      <c r="AH702" s="275"/>
      <c r="AI702" s="275"/>
      <c r="AJ702" s="275"/>
    </row>
    <row r="703">
      <c r="A703" s="515"/>
      <c r="B703" s="516"/>
      <c r="C703" s="308"/>
      <c r="D703" s="308"/>
      <c r="E703" s="275"/>
      <c r="F703" s="383"/>
      <c r="G703" s="381"/>
      <c r="H703" s="383"/>
      <c r="I703" s="275"/>
      <c r="J703" s="275"/>
      <c r="K703" s="275"/>
      <c r="L703" s="275"/>
      <c r="M703" s="275"/>
      <c r="N703" s="275"/>
      <c r="O703" s="275"/>
      <c r="P703" s="275"/>
      <c r="Q703" s="275"/>
      <c r="R703" s="275"/>
      <c r="S703" s="275"/>
      <c r="T703" s="275"/>
      <c r="U703" s="275"/>
      <c r="V703" s="275"/>
      <c r="W703" s="275"/>
      <c r="X703" s="275"/>
      <c r="Y703" s="275"/>
      <c r="Z703" s="275"/>
      <c r="AA703" s="275"/>
      <c r="AB703" s="275"/>
      <c r="AC703" s="275"/>
      <c r="AD703" s="275"/>
      <c r="AE703" s="275"/>
      <c r="AF703" s="275"/>
      <c r="AG703" s="275"/>
      <c r="AH703" s="275"/>
      <c r="AI703" s="275"/>
      <c r="AJ703" s="275"/>
    </row>
    <row r="704">
      <c r="A704" s="515"/>
      <c r="B704" s="516"/>
      <c r="C704" s="308"/>
      <c r="D704" s="308"/>
      <c r="E704" s="275"/>
      <c r="F704" s="383"/>
      <c r="G704" s="381"/>
      <c r="H704" s="383"/>
      <c r="I704" s="275"/>
      <c r="J704" s="275"/>
      <c r="K704" s="275"/>
      <c r="L704" s="275"/>
      <c r="M704" s="275"/>
      <c r="N704" s="275"/>
      <c r="O704" s="275"/>
      <c r="P704" s="275"/>
      <c r="Q704" s="275"/>
      <c r="R704" s="275"/>
      <c r="S704" s="275"/>
      <c r="T704" s="275"/>
      <c r="U704" s="275"/>
      <c r="V704" s="275"/>
      <c r="W704" s="275"/>
      <c r="X704" s="275"/>
      <c r="Y704" s="275"/>
      <c r="Z704" s="275"/>
      <c r="AA704" s="275"/>
      <c r="AB704" s="275"/>
      <c r="AC704" s="275"/>
      <c r="AD704" s="275"/>
      <c r="AE704" s="275"/>
      <c r="AF704" s="275"/>
      <c r="AG704" s="275"/>
      <c r="AH704" s="275"/>
      <c r="AI704" s="275"/>
      <c r="AJ704" s="275"/>
    </row>
    <row r="705">
      <c r="A705" s="515"/>
      <c r="B705" s="516"/>
      <c r="C705" s="308"/>
      <c r="D705" s="308"/>
      <c r="E705" s="275"/>
      <c r="F705" s="383"/>
      <c r="G705" s="381"/>
      <c r="H705" s="383"/>
      <c r="I705" s="275"/>
      <c r="J705" s="275"/>
      <c r="K705" s="275"/>
      <c r="L705" s="275"/>
      <c r="M705" s="275"/>
      <c r="N705" s="275"/>
      <c r="O705" s="275"/>
      <c r="P705" s="275"/>
      <c r="Q705" s="275"/>
      <c r="R705" s="275"/>
      <c r="S705" s="275"/>
      <c r="T705" s="275"/>
      <c r="U705" s="275"/>
      <c r="V705" s="275"/>
      <c r="W705" s="275"/>
      <c r="X705" s="275"/>
      <c r="Y705" s="275"/>
      <c r="Z705" s="275"/>
      <c r="AA705" s="275"/>
      <c r="AB705" s="275"/>
      <c r="AC705" s="275"/>
      <c r="AD705" s="275"/>
      <c r="AE705" s="275"/>
      <c r="AF705" s="275"/>
      <c r="AG705" s="275"/>
      <c r="AH705" s="275"/>
      <c r="AI705" s="275"/>
      <c r="AJ705" s="275"/>
    </row>
    <row r="706">
      <c r="A706" s="515"/>
      <c r="B706" s="516"/>
      <c r="C706" s="308"/>
      <c r="D706" s="308"/>
      <c r="E706" s="275"/>
      <c r="F706" s="383"/>
      <c r="G706" s="381"/>
      <c r="H706" s="383"/>
      <c r="I706" s="275"/>
      <c r="J706" s="275"/>
      <c r="K706" s="275"/>
      <c r="L706" s="275"/>
      <c r="M706" s="275"/>
      <c r="N706" s="275"/>
      <c r="O706" s="275"/>
      <c r="P706" s="275"/>
      <c r="Q706" s="275"/>
      <c r="R706" s="275"/>
      <c r="S706" s="275"/>
      <c r="T706" s="275"/>
      <c r="U706" s="275"/>
      <c r="V706" s="275"/>
      <c r="W706" s="275"/>
      <c r="X706" s="275"/>
      <c r="Y706" s="275"/>
      <c r="Z706" s="275"/>
      <c r="AA706" s="275"/>
      <c r="AB706" s="275"/>
      <c r="AC706" s="275"/>
      <c r="AD706" s="275"/>
      <c r="AE706" s="275"/>
      <c r="AF706" s="275"/>
      <c r="AG706" s="275"/>
      <c r="AH706" s="275"/>
      <c r="AI706" s="275"/>
      <c r="AJ706" s="275"/>
    </row>
    <row r="707">
      <c r="A707" s="515"/>
      <c r="B707" s="516"/>
      <c r="C707" s="308"/>
      <c r="D707" s="308"/>
      <c r="E707" s="275"/>
      <c r="F707" s="383"/>
      <c r="G707" s="381"/>
      <c r="H707" s="383"/>
      <c r="I707" s="275"/>
      <c r="J707" s="275"/>
      <c r="K707" s="275"/>
      <c r="L707" s="275"/>
      <c r="M707" s="275"/>
      <c r="N707" s="275"/>
      <c r="O707" s="275"/>
      <c r="P707" s="275"/>
      <c r="Q707" s="275"/>
      <c r="R707" s="275"/>
      <c r="S707" s="275"/>
      <c r="T707" s="275"/>
      <c r="U707" s="275"/>
      <c r="V707" s="275"/>
      <c r="W707" s="275"/>
      <c r="X707" s="275"/>
      <c r="Y707" s="275"/>
      <c r="Z707" s="275"/>
      <c r="AA707" s="275"/>
      <c r="AB707" s="275"/>
      <c r="AC707" s="275"/>
      <c r="AD707" s="275"/>
      <c r="AE707" s="275"/>
      <c r="AF707" s="275"/>
      <c r="AG707" s="275"/>
      <c r="AH707" s="275"/>
      <c r="AI707" s="275"/>
      <c r="AJ707" s="275"/>
    </row>
    <row r="708">
      <c r="A708" s="515"/>
      <c r="B708" s="516"/>
      <c r="C708" s="308"/>
      <c r="D708" s="308"/>
      <c r="E708" s="275"/>
      <c r="F708" s="383"/>
      <c r="G708" s="381"/>
      <c r="H708" s="383"/>
      <c r="I708" s="275"/>
      <c r="J708" s="275"/>
      <c r="K708" s="275"/>
      <c r="L708" s="275"/>
      <c r="M708" s="275"/>
      <c r="N708" s="275"/>
      <c r="O708" s="275"/>
      <c r="P708" s="275"/>
      <c r="Q708" s="275"/>
      <c r="R708" s="275"/>
      <c r="S708" s="275"/>
      <c r="T708" s="275"/>
      <c r="U708" s="275"/>
      <c r="V708" s="275"/>
      <c r="W708" s="275"/>
      <c r="X708" s="275"/>
      <c r="Y708" s="275"/>
      <c r="Z708" s="275"/>
      <c r="AA708" s="275"/>
      <c r="AB708" s="275"/>
      <c r="AC708" s="275"/>
      <c r="AD708" s="275"/>
      <c r="AE708" s="275"/>
      <c r="AF708" s="275"/>
      <c r="AG708" s="275"/>
      <c r="AH708" s="275"/>
      <c r="AI708" s="275"/>
      <c r="AJ708" s="275"/>
    </row>
    <row r="709">
      <c r="A709" s="515"/>
      <c r="B709" s="516"/>
      <c r="C709" s="308"/>
      <c r="D709" s="308"/>
      <c r="E709" s="275"/>
      <c r="F709" s="383"/>
      <c r="G709" s="381"/>
      <c r="H709" s="383"/>
      <c r="I709" s="275"/>
      <c r="J709" s="275"/>
      <c r="K709" s="275"/>
      <c r="L709" s="275"/>
      <c r="M709" s="275"/>
      <c r="N709" s="275"/>
      <c r="O709" s="275"/>
      <c r="P709" s="275"/>
      <c r="Q709" s="275"/>
      <c r="R709" s="275"/>
      <c r="S709" s="275"/>
      <c r="T709" s="275"/>
      <c r="U709" s="275"/>
      <c r="V709" s="275"/>
      <c r="W709" s="275"/>
      <c r="X709" s="275"/>
      <c r="Y709" s="275"/>
      <c r="Z709" s="275"/>
      <c r="AA709" s="275"/>
      <c r="AB709" s="275"/>
      <c r="AC709" s="275"/>
      <c r="AD709" s="275"/>
      <c r="AE709" s="275"/>
      <c r="AF709" s="275"/>
      <c r="AG709" s="275"/>
      <c r="AH709" s="275"/>
      <c r="AI709" s="275"/>
      <c r="AJ709" s="275"/>
    </row>
    <row r="710">
      <c r="A710" s="515"/>
      <c r="B710" s="516"/>
      <c r="C710" s="308"/>
      <c r="D710" s="308"/>
      <c r="E710" s="275"/>
      <c r="F710" s="383"/>
      <c r="G710" s="381"/>
      <c r="H710" s="383"/>
      <c r="I710" s="275"/>
      <c r="J710" s="275"/>
      <c r="K710" s="275"/>
      <c r="L710" s="275"/>
      <c r="M710" s="275"/>
      <c r="N710" s="275"/>
      <c r="O710" s="275"/>
      <c r="P710" s="275"/>
      <c r="Q710" s="275"/>
      <c r="R710" s="275"/>
      <c r="S710" s="275"/>
      <c r="T710" s="275"/>
      <c r="U710" s="275"/>
      <c r="V710" s="275"/>
      <c r="W710" s="275"/>
      <c r="X710" s="275"/>
      <c r="Y710" s="275"/>
      <c r="Z710" s="275"/>
      <c r="AA710" s="275"/>
      <c r="AB710" s="275"/>
      <c r="AC710" s="275"/>
      <c r="AD710" s="275"/>
      <c r="AE710" s="275"/>
      <c r="AF710" s="275"/>
      <c r="AG710" s="275"/>
      <c r="AH710" s="275"/>
      <c r="AI710" s="275"/>
      <c r="AJ710" s="275"/>
    </row>
    <row r="711">
      <c r="A711" s="515"/>
      <c r="B711" s="516"/>
      <c r="C711" s="308"/>
      <c r="D711" s="308"/>
      <c r="E711" s="275"/>
      <c r="F711" s="383"/>
      <c r="G711" s="381"/>
      <c r="H711" s="383"/>
      <c r="I711" s="275"/>
      <c r="J711" s="275"/>
      <c r="K711" s="275"/>
      <c r="L711" s="275"/>
      <c r="M711" s="275"/>
      <c r="N711" s="275"/>
      <c r="O711" s="275"/>
      <c r="P711" s="275"/>
      <c r="Q711" s="275"/>
      <c r="R711" s="275"/>
      <c r="S711" s="275"/>
      <c r="T711" s="275"/>
      <c r="U711" s="275"/>
      <c r="V711" s="275"/>
      <c r="W711" s="275"/>
      <c r="X711" s="275"/>
      <c r="Y711" s="275"/>
      <c r="Z711" s="275"/>
      <c r="AA711" s="275"/>
      <c r="AB711" s="275"/>
      <c r="AC711" s="275"/>
      <c r="AD711" s="275"/>
      <c r="AE711" s="275"/>
      <c r="AF711" s="275"/>
      <c r="AG711" s="275"/>
      <c r="AH711" s="275"/>
      <c r="AI711" s="275"/>
      <c r="AJ711" s="275"/>
    </row>
    <row r="712">
      <c r="A712" s="515"/>
      <c r="B712" s="516"/>
      <c r="C712" s="308"/>
      <c r="D712" s="308"/>
      <c r="E712" s="275"/>
      <c r="F712" s="383"/>
      <c r="G712" s="381"/>
      <c r="H712" s="383"/>
      <c r="I712" s="275"/>
      <c r="J712" s="275"/>
      <c r="K712" s="275"/>
      <c r="L712" s="275"/>
      <c r="M712" s="275"/>
      <c r="N712" s="275"/>
      <c r="O712" s="275"/>
      <c r="P712" s="275"/>
      <c r="Q712" s="275"/>
      <c r="R712" s="275"/>
      <c r="S712" s="275"/>
      <c r="T712" s="275"/>
      <c r="U712" s="275"/>
      <c r="V712" s="275"/>
      <c r="W712" s="275"/>
      <c r="X712" s="275"/>
      <c r="Y712" s="275"/>
      <c r="Z712" s="275"/>
      <c r="AA712" s="275"/>
      <c r="AB712" s="275"/>
      <c r="AC712" s="275"/>
      <c r="AD712" s="275"/>
      <c r="AE712" s="275"/>
      <c r="AF712" s="275"/>
      <c r="AG712" s="275"/>
      <c r="AH712" s="275"/>
      <c r="AI712" s="275"/>
      <c r="AJ712" s="275"/>
    </row>
    <row r="713">
      <c r="A713" s="515"/>
      <c r="B713" s="516"/>
      <c r="C713" s="308"/>
      <c r="D713" s="308"/>
      <c r="E713" s="275"/>
      <c r="F713" s="383"/>
      <c r="G713" s="381"/>
      <c r="H713" s="383"/>
      <c r="I713" s="275"/>
      <c r="J713" s="275"/>
      <c r="K713" s="275"/>
      <c r="L713" s="275"/>
      <c r="M713" s="275"/>
      <c r="N713" s="275"/>
      <c r="O713" s="275"/>
      <c r="P713" s="275"/>
      <c r="Q713" s="275"/>
      <c r="R713" s="275"/>
      <c r="S713" s="275"/>
      <c r="T713" s="275"/>
      <c r="U713" s="275"/>
      <c r="V713" s="275"/>
      <c r="W713" s="275"/>
      <c r="X713" s="275"/>
      <c r="Y713" s="275"/>
      <c r="Z713" s="275"/>
      <c r="AA713" s="275"/>
      <c r="AB713" s="275"/>
      <c r="AC713" s="275"/>
      <c r="AD713" s="275"/>
      <c r="AE713" s="275"/>
      <c r="AF713" s="275"/>
      <c r="AG713" s="275"/>
      <c r="AH713" s="275"/>
      <c r="AI713" s="275"/>
      <c r="AJ713" s="275"/>
    </row>
    <row r="714">
      <c r="A714" s="515"/>
      <c r="B714" s="516"/>
      <c r="C714" s="308"/>
      <c r="D714" s="308"/>
      <c r="E714" s="275"/>
      <c r="F714" s="383"/>
      <c r="G714" s="381"/>
      <c r="H714" s="383"/>
      <c r="I714" s="275"/>
      <c r="J714" s="275"/>
      <c r="K714" s="275"/>
      <c r="L714" s="275"/>
      <c r="M714" s="275"/>
      <c r="N714" s="275"/>
      <c r="O714" s="275"/>
      <c r="P714" s="275"/>
      <c r="Q714" s="275"/>
      <c r="R714" s="275"/>
      <c r="S714" s="275"/>
      <c r="T714" s="275"/>
      <c r="U714" s="275"/>
      <c r="V714" s="275"/>
      <c r="W714" s="275"/>
      <c r="X714" s="275"/>
      <c r="Y714" s="275"/>
      <c r="Z714" s="275"/>
      <c r="AA714" s="275"/>
      <c r="AB714" s="275"/>
      <c r="AC714" s="275"/>
      <c r="AD714" s="275"/>
      <c r="AE714" s="275"/>
      <c r="AF714" s="275"/>
      <c r="AG714" s="275"/>
      <c r="AH714" s="275"/>
      <c r="AI714" s="275"/>
      <c r="AJ714" s="275"/>
    </row>
    <row r="715">
      <c r="A715" s="515"/>
      <c r="B715" s="516"/>
      <c r="C715" s="308"/>
      <c r="D715" s="308"/>
      <c r="E715" s="275"/>
      <c r="F715" s="383"/>
      <c r="G715" s="381"/>
      <c r="H715" s="383"/>
      <c r="I715" s="275"/>
      <c r="J715" s="275"/>
      <c r="K715" s="275"/>
      <c r="L715" s="275"/>
      <c r="M715" s="275"/>
      <c r="N715" s="275"/>
      <c r="O715" s="275"/>
      <c r="P715" s="275"/>
      <c r="Q715" s="275"/>
      <c r="R715" s="275"/>
      <c r="S715" s="275"/>
      <c r="T715" s="275"/>
      <c r="U715" s="275"/>
      <c r="V715" s="275"/>
      <c r="W715" s="275"/>
      <c r="X715" s="275"/>
      <c r="Y715" s="275"/>
      <c r="Z715" s="275"/>
      <c r="AA715" s="275"/>
      <c r="AB715" s="275"/>
      <c r="AC715" s="275"/>
      <c r="AD715" s="275"/>
      <c r="AE715" s="275"/>
      <c r="AF715" s="275"/>
      <c r="AG715" s="275"/>
      <c r="AH715" s="275"/>
      <c r="AI715" s="275"/>
      <c r="AJ715" s="275"/>
    </row>
    <row r="716">
      <c r="A716" s="515"/>
      <c r="B716" s="516"/>
      <c r="C716" s="308"/>
      <c r="D716" s="308"/>
      <c r="E716" s="275"/>
      <c r="F716" s="383"/>
      <c r="G716" s="381"/>
      <c r="H716" s="383"/>
      <c r="I716" s="275"/>
      <c r="J716" s="275"/>
      <c r="K716" s="275"/>
      <c r="L716" s="275"/>
      <c r="M716" s="275"/>
      <c r="N716" s="275"/>
      <c r="O716" s="275"/>
      <c r="P716" s="275"/>
      <c r="Q716" s="275"/>
      <c r="R716" s="275"/>
      <c r="S716" s="275"/>
      <c r="T716" s="275"/>
      <c r="U716" s="275"/>
      <c r="V716" s="275"/>
      <c r="W716" s="275"/>
      <c r="X716" s="275"/>
      <c r="Y716" s="275"/>
      <c r="Z716" s="275"/>
      <c r="AA716" s="275"/>
      <c r="AB716" s="275"/>
      <c r="AC716" s="275"/>
      <c r="AD716" s="275"/>
      <c r="AE716" s="275"/>
      <c r="AF716" s="275"/>
      <c r="AG716" s="275"/>
      <c r="AH716" s="275"/>
      <c r="AI716" s="275"/>
      <c r="AJ716" s="275"/>
    </row>
    <row r="717">
      <c r="A717" s="515"/>
      <c r="B717" s="516"/>
      <c r="C717" s="308"/>
      <c r="D717" s="308"/>
      <c r="E717" s="275"/>
      <c r="F717" s="383"/>
      <c r="G717" s="381"/>
      <c r="H717" s="383"/>
      <c r="I717" s="275"/>
      <c r="J717" s="275"/>
      <c r="K717" s="275"/>
      <c r="L717" s="275"/>
      <c r="M717" s="275"/>
      <c r="N717" s="275"/>
      <c r="O717" s="275"/>
      <c r="P717" s="275"/>
      <c r="Q717" s="275"/>
      <c r="R717" s="275"/>
      <c r="S717" s="275"/>
      <c r="T717" s="275"/>
      <c r="U717" s="275"/>
      <c r="V717" s="275"/>
      <c r="W717" s="275"/>
      <c r="X717" s="275"/>
      <c r="Y717" s="275"/>
      <c r="Z717" s="275"/>
      <c r="AA717" s="275"/>
      <c r="AB717" s="275"/>
      <c r="AC717" s="275"/>
      <c r="AD717" s="275"/>
      <c r="AE717" s="275"/>
      <c r="AF717" s="275"/>
      <c r="AG717" s="275"/>
      <c r="AH717" s="275"/>
      <c r="AI717" s="275"/>
      <c r="AJ717" s="275"/>
    </row>
    <row r="718">
      <c r="A718" s="515"/>
      <c r="B718" s="516"/>
      <c r="C718" s="308"/>
      <c r="D718" s="308"/>
      <c r="E718" s="275"/>
      <c r="F718" s="383"/>
      <c r="G718" s="381"/>
      <c r="H718" s="383"/>
      <c r="I718" s="275"/>
      <c r="J718" s="275"/>
      <c r="K718" s="275"/>
      <c r="L718" s="275"/>
      <c r="M718" s="275"/>
      <c r="N718" s="275"/>
      <c r="O718" s="275"/>
      <c r="P718" s="275"/>
      <c r="Q718" s="275"/>
      <c r="R718" s="275"/>
      <c r="S718" s="275"/>
      <c r="T718" s="275"/>
      <c r="U718" s="275"/>
      <c r="V718" s="275"/>
      <c r="W718" s="275"/>
      <c r="X718" s="275"/>
      <c r="Y718" s="275"/>
      <c r="Z718" s="275"/>
      <c r="AA718" s="275"/>
      <c r="AB718" s="275"/>
      <c r="AC718" s="275"/>
      <c r="AD718" s="275"/>
      <c r="AE718" s="275"/>
      <c r="AF718" s="275"/>
      <c r="AG718" s="275"/>
      <c r="AH718" s="275"/>
      <c r="AI718" s="275"/>
      <c r="AJ718" s="275"/>
    </row>
    <row r="719">
      <c r="A719" s="515"/>
      <c r="B719" s="516"/>
      <c r="C719" s="308"/>
      <c r="D719" s="308"/>
      <c r="E719" s="275"/>
      <c r="F719" s="383"/>
      <c r="G719" s="381"/>
      <c r="H719" s="383"/>
      <c r="I719" s="275"/>
      <c r="J719" s="275"/>
      <c r="K719" s="275"/>
      <c r="L719" s="275"/>
      <c r="M719" s="275"/>
      <c r="N719" s="275"/>
      <c r="O719" s="275"/>
      <c r="P719" s="275"/>
      <c r="Q719" s="275"/>
      <c r="R719" s="275"/>
      <c r="S719" s="275"/>
      <c r="T719" s="275"/>
      <c r="U719" s="275"/>
      <c r="V719" s="275"/>
      <c r="W719" s="275"/>
      <c r="X719" s="275"/>
      <c r="Y719" s="275"/>
      <c r="Z719" s="275"/>
      <c r="AA719" s="275"/>
      <c r="AB719" s="275"/>
      <c r="AC719" s="275"/>
      <c r="AD719" s="275"/>
      <c r="AE719" s="275"/>
      <c r="AF719" s="275"/>
      <c r="AG719" s="275"/>
      <c r="AH719" s="275"/>
      <c r="AI719" s="275"/>
      <c r="AJ719" s="275"/>
    </row>
    <row r="720">
      <c r="A720" s="515"/>
      <c r="B720" s="516"/>
      <c r="C720" s="308"/>
      <c r="D720" s="308"/>
      <c r="E720" s="275"/>
      <c r="F720" s="383"/>
      <c r="G720" s="381"/>
      <c r="H720" s="383"/>
      <c r="I720" s="275"/>
      <c r="J720" s="275"/>
      <c r="K720" s="275"/>
      <c r="L720" s="275"/>
      <c r="M720" s="275"/>
      <c r="N720" s="275"/>
      <c r="O720" s="275"/>
      <c r="P720" s="275"/>
      <c r="Q720" s="275"/>
      <c r="R720" s="275"/>
      <c r="S720" s="275"/>
      <c r="T720" s="275"/>
      <c r="U720" s="275"/>
      <c r="V720" s="275"/>
      <c r="W720" s="275"/>
      <c r="X720" s="275"/>
      <c r="Y720" s="275"/>
      <c r="Z720" s="275"/>
      <c r="AA720" s="275"/>
      <c r="AB720" s="275"/>
      <c r="AC720" s="275"/>
      <c r="AD720" s="275"/>
      <c r="AE720" s="275"/>
      <c r="AF720" s="275"/>
      <c r="AG720" s="275"/>
      <c r="AH720" s="275"/>
      <c r="AI720" s="275"/>
      <c r="AJ720" s="275"/>
    </row>
    <row r="721">
      <c r="A721" s="515"/>
      <c r="B721" s="516"/>
      <c r="C721" s="308"/>
      <c r="D721" s="308"/>
      <c r="E721" s="275"/>
      <c r="F721" s="383"/>
      <c r="G721" s="381"/>
      <c r="H721" s="383"/>
      <c r="I721" s="275"/>
      <c r="J721" s="275"/>
      <c r="K721" s="275"/>
      <c r="L721" s="275"/>
      <c r="M721" s="275"/>
      <c r="N721" s="275"/>
      <c r="O721" s="275"/>
      <c r="P721" s="275"/>
      <c r="Q721" s="275"/>
      <c r="R721" s="275"/>
      <c r="S721" s="275"/>
      <c r="T721" s="275"/>
      <c r="U721" s="275"/>
      <c r="V721" s="275"/>
      <c r="W721" s="275"/>
      <c r="X721" s="275"/>
      <c r="Y721" s="275"/>
      <c r="Z721" s="275"/>
      <c r="AA721" s="275"/>
      <c r="AB721" s="275"/>
      <c r="AC721" s="275"/>
      <c r="AD721" s="275"/>
      <c r="AE721" s="275"/>
      <c r="AF721" s="275"/>
      <c r="AG721" s="275"/>
      <c r="AH721" s="275"/>
      <c r="AI721" s="275"/>
      <c r="AJ721" s="275"/>
    </row>
    <row r="722">
      <c r="A722" s="515"/>
      <c r="B722" s="516"/>
      <c r="C722" s="308"/>
      <c r="D722" s="308"/>
      <c r="E722" s="275"/>
      <c r="F722" s="383"/>
      <c r="G722" s="381"/>
      <c r="H722" s="383"/>
      <c r="I722" s="275"/>
      <c r="J722" s="275"/>
      <c r="K722" s="275"/>
      <c r="L722" s="275"/>
      <c r="M722" s="275"/>
      <c r="N722" s="275"/>
      <c r="O722" s="275"/>
      <c r="P722" s="275"/>
      <c r="Q722" s="275"/>
      <c r="R722" s="275"/>
      <c r="S722" s="275"/>
      <c r="T722" s="275"/>
      <c r="U722" s="275"/>
      <c r="V722" s="275"/>
      <c r="W722" s="275"/>
      <c r="X722" s="275"/>
      <c r="Y722" s="275"/>
      <c r="Z722" s="275"/>
      <c r="AA722" s="275"/>
      <c r="AB722" s="275"/>
      <c r="AC722" s="275"/>
      <c r="AD722" s="275"/>
      <c r="AE722" s="275"/>
      <c r="AF722" s="275"/>
      <c r="AG722" s="275"/>
      <c r="AH722" s="275"/>
      <c r="AI722" s="275"/>
      <c r="AJ722" s="275"/>
    </row>
    <row r="723">
      <c r="A723" s="515"/>
      <c r="B723" s="516"/>
      <c r="C723" s="308"/>
      <c r="D723" s="308"/>
      <c r="E723" s="275"/>
      <c r="F723" s="383"/>
      <c r="G723" s="381"/>
      <c r="H723" s="383"/>
      <c r="I723" s="275"/>
      <c r="J723" s="275"/>
      <c r="K723" s="275"/>
      <c r="L723" s="275"/>
      <c r="M723" s="275"/>
      <c r="N723" s="275"/>
      <c r="O723" s="275"/>
      <c r="P723" s="275"/>
      <c r="Q723" s="275"/>
      <c r="R723" s="275"/>
      <c r="S723" s="275"/>
      <c r="T723" s="275"/>
      <c r="U723" s="275"/>
      <c r="V723" s="275"/>
      <c r="W723" s="275"/>
      <c r="X723" s="275"/>
      <c r="Y723" s="275"/>
      <c r="Z723" s="275"/>
      <c r="AA723" s="275"/>
      <c r="AB723" s="275"/>
      <c r="AC723" s="275"/>
      <c r="AD723" s="275"/>
      <c r="AE723" s="275"/>
      <c r="AF723" s="275"/>
      <c r="AG723" s="275"/>
      <c r="AH723" s="275"/>
      <c r="AI723" s="275"/>
      <c r="AJ723" s="275"/>
    </row>
    <row r="724">
      <c r="A724" s="515"/>
      <c r="B724" s="516"/>
      <c r="C724" s="308"/>
      <c r="D724" s="308"/>
      <c r="E724" s="275"/>
      <c r="F724" s="383"/>
      <c r="G724" s="381"/>
      <c r="H724" s="383"/>
      <c r="I724" s="275"/>
      <c r="J724" s="275"/>
      <c r="K724" s="275"/>
      <c r="L724" s="275"/>
      <c r="M724" s="275"/>
      <c r="N724" s="275"/>
      <c r="O724" s="275"/>
      <c r="P724" s="275"/>
      <c r="Q724" s="275"/>
      <c r="R724" s="275"/>
      <c r="S724" s="275"/>
      <c r="T724" s="275"/>
      <c r="U724" s="275"/>
      <c r="V724" s="275"/>
      <c r="W724" s="275"/>
      <c r="X724" s="275"/>
      <c r="Y724" s="275"/>
      <c r="Z724" s="275"/>
      <c r="AA724" s="275"/>
      <c r="AB724" s="275"/>
      <c r="AC724" s="275"/>
      <c r="AD724" s="275"/>
      <c r="AE724" s="275"/>
      <c r="AF724" s="275"/>
      <c r="AG724" s="275"/>
      <c r="AH724" s="275"/>
      <c r="AI724" s="275"/>
      <c r="AJ724" s="275"/>
    </row>
    <row r="725">
      <c r="A725" s="515"/>
      <c r="B725" s="516"/>
      <c r="C725" s="308"/>
      <c r="D725" s="308"/>
      <c r="E725" s="275"/>
      <c r="F725" s="383"/>
      <c r="G725" s="381"/>
      <c r="H725" s="383"/>
      <c r="I725" s="275"/>
      <c r="J725" s="275"/>
      <c r="K725" s="275"/>
      <c r="L725" s="275"/>
      <c r="M725" s="275"/>
      <c r="N725" s="275"/>
      <c r="O725" s="275"/>
      <c r="P725" s="275"/>
      <c r="Q725" s="275"/>
      <c r="R725" s="275"/>
      <c r="S725" s="275"/>
      <c r="T725" s="275"/>
      <c r="U725" s="275"/>
      <c r="V725" s="275"/>
      <c r="W725" s="275"/>
      <c r="X725" s="275"/>
      <c r="Y725" s="275"/>
      <c r="Z725" s="275"/>
      <c r="AA725" s="275"/>
      <c r="AB725" s="275"/>
      <c r="AC725" s="275"/>
      <c r="AD725" s="275"/>
      <c r="AE725" s="275"/>
      <c r="AF725" s="275"/>
      <c r="AG725" s="275"/>
      <c r="AH725" s="275"/>
      <c r="AI725" s="275"/>
      <c r="AJ725" s="275"/>
    </row>
    <row r="726">
      <c r="A726" s="515"/>
      <c r="B726" s="516"/>
      <c r="C726" s="308"/>
      <c r="D726" s="308"/>
      <c r="E726" s="275"/>
      <c r="F726" s="383"/>
      <c r="G726" s="381"/>
      <c r="H726" s="383"/>
      <c r="I726" s="275"/>
      <c r="J726" s="275"/>
      <c r="K726" s="275"/>
      <c r="L726" s="275"/>
      <c r="M726" s="275"/>
      <c r="N726" s="275"/>
      <c r="O726" s="275"/>
      <c r="P726" s="275"/>
      <c r="Q726" s="275"/>
      <c r="R726" s="275"/>
      <c r="S726" s="275"/>
      <c r="T726" s="275"/>
      <c r="U726" s="275"/>
      <c r="V726" s="275"/>
      <c r="W726" s="275"/>
      <c r="X726" s="275"/>
      <c r="Y726" s="275"/>
      <c r="Z726" s="275"/>
      <c r="AA726" s="275"/>
      <c r="AB726" s="275"/>
      <c r="AC726" s="275"/>
      <c r="AD726" s="275"/>
      <c r="AE726" s="275"/>
      <c r="AF726" s="275"/>
      <c r="AG726" s="275"/>
      <c r="AH726" s="275"/>
      <c r="AI726" s="275"/>
      <c r="AJ726" s="275"/>
    </row>
    <row r="727">
      <c r="A727" s="515"/>
      <c r="B727" s="516"/>
      <c r="C727" s="308"/>
      <c r="D727" s="308"/>
      <c r="E727" s="275"/>
      <c r="F727" s="383"/>
      <c r="G727" s="381"/>
      <c r="H727" s="383"/>
      <c r="I727" s="275"/>
      <c r="J727" s="275"/>
      <c r="K727" s="275"/>
      <c r="L727" s="275"/>
      <c r="M727" s="275"/>
      <c r="N727" s="275"/>
      <c r="O727" s="275"/>
      <c r="P727" s="275"/>
      <c r="Q727" s="275"/>
      <c r="R727" s="275"/>
      <c r="S727" s="275"/>
      <c r="T727" s="275"/>
      <c r="U727" s="275"/>
      <c r="V727" s="275"/>
      <c r="W727" s="275"/>
      <c r="X727" s="275"/>
      <c r="Y727" s="275"/>
      <c r="Z727" s="275"/>
      <c r="AA727" s="275"/>
      <c r="AB727" s="275"/>
      <c r="AC727" s="275"/>
      <c r="AD727" s="275"/>
      <c r="AE727" s="275"/>
      <c r="AF727" s="275"/>
      <c r="AG727" s="275"/>
      <c r="AH727" s="275"/>
      <c r="AI727" s="275"/>
      <c r="AJ727" s="275"/>
    </row>
    <row r="728">
      <c r="A728" s="515"/>
      <c r="B728" s="516"/>
      <c r="C728" s="308"/>
      <c r="D728" s="308"/>
      <c r="E728" s="275"/>
      <c r="F728" s="383"/>
      <c r="G728" s="381"/>
      <c r="H728" s="383"/>
      <c r="I728" s="275"/>
      <c r="J728" s="275"/>
      <c r="K728" s="275"/>
      <c r="L728" s="275"/>
      <c r="M728" s="275"/>
      <c r="N728" s="275"/>
      <c r="O728" s="275"/>
      <c r="P728" s="275"/>
      <c r="Q728" s="275"/>
      <c r="R728" s="275"/>
      <c r="S728" s="275"/>
      <c r="T728" s="275"/>
      <c r="U728" s="275"/>
      <c r="V728" s="275"/>
      <c r="W728" s="275"/>
      <c r="X728" s="275"/>
      <c r="Y728" s="275"/>
      <c r="Z728" s="275"/>
      <c r="AA728" s="275"/>
      <c r="AB728" s="275"/>
      <c r="AC728" s="275"/>
      <c r="AD728" s="275"/>
      <c r="AE728" s="275"/>
      <c r="AF728" s="275"/>
      <c r="AG728" s="275"/>
      <c r="AH728" s="275"/>
      <c r="AI728" s="275"/>
      <c r="AJ728" s="275"/>
    </row>
    <row r="729">
      <c r="A729" s="515"/>
      <c r="B729" s="516"/>
      <c r="C729" s="308"/>
      <c r="D729" s="308"/>
      <c r="E729" s="275"/>
      <c r="F729" s="383"/>
      <c r="G729" s="381"/>
      <c r="H729" s="383"/>
      <c r="I729" s="275"/>
      <c r="J729" s="275"/>
      <c r="K729" s="275"/>
      <c r="L729" s="275"/>
      <c r="M729" s="275"/>
      <c r="N729" s="275"/>
      <c r="O729" s="275"/>
      <c r="P729" s="275"/>
      <c r="Q729" s="275"/>
      <c r="R729" s="275"/>
      <c r="S729" s="275"/>
      <c r="T729" s="275"/>
      <c r="U729" s="275"/>
      <c r="V729" s="275"/>
      <c r="W729" s="275"/>
      <c r="X729" s="275"/>
      <c r="Y729" s="275"/>
      <c r="Z729" s="275"/>
      <c r="AA729" s="275"/>
      <c r="AB729" s="275"/>
      <c r="AC729" s="275"/>
      <c r="AD729" s="275"/>
      <c r="AE729" s="275"/>
      <c r="AF729" s="275"/>
      <c r="AG729" s="275"/>
      <c r="AH729" s="275"/>
      <c r="AI729" s="275"/>
      <c r="AJ729" s="275"/>
    </row>
    <row r="730">
      <c r="A730" s="515"/>
      <c r="B730" s="516"/>
      <c r="C730" s="308"/>
      <c r="D730" s="308"/>
      <c r="E730" s="275"/>
      <c r="F730" s="383"/>
      <c r="G730" s="381"/>
      <c r="H730" s="383"/>
      <c r="I730" s="275"/>
      <c r="J730" s="275"/>
      <c r="K730" s="275"/>
      <c r="L730" s="275"/>
      <c r="M730" s="275"/>
      <c r="N730" s="275"/>
      <c r="O730" s="275"/>
      <c r="P730" s="275"/>
      <c r="Q730" s="275"/>
      <c r="R730" s="275"/>
      <c r="S730" s="275"/>
      <c r="T730" s="275"/>
      <c r="U730" s="275"/>
      <c r="V730" s="275"/>
      <c r="W730" s="275"/>
      <c r="X730" s="275"/>
      <c r="Y730" s="275"/>
      <c r="Z730" s="275"/>
      <c r="AA730" s="275"/>
      <c r="AB730" s="275"/>
      <c r="AC730" s="275"/>
      <c r="AD730" s="275"/>
      <c r="AE730" s="275"/>
      <c r="AF730" s="275"/>
      <c r="AG730" s="275"/>
      <c r="AH730" s="275"/>
      <c r="AI730" s="275"/>
      <c r="AJ730" s="275"/>
    </row>
    <row r="731">
      <c r="A731" s="515"/>
      <c r="B731" s="516"/>
      <c r="C731" s="308"/>
      <c r="D731" s="308"/>
      <c r="E731" s="275"/>
      <c r="F731" s="383"/>
      <c r="G731" s="381"/>
      <c r="H731" s="383"/>
      <c r="I731" s="275"/>
      <c r="J731" s="275"/>
      <c r="K731" s="275"/>
      <c r="L731" s="275"/>
      <c r="M731" s="275"/>
      <c r="N731" s="275"/>
      <c r="O731" s="275"/>
      <c r="P731" s="275"/>
      <c r="Q731" s="275"/>
      <c r="R731" s="275"/>
      <c r="S731" s="275"/>
      <c r="T731" s="275"/>
      <c r="U731" s="275"/>
      <c r="V731" s="275"/>
      <c r="W731" s="275"/>
      <c r="X731" s="275"/>
      <c r="Y731" s="275"/>
      <c r="Z731" s="275"/>
      <c r="AA731" s="275"/>
      <c r="AB731" s="275"/>
      <c r="AC731" s="275"/>
      <c r="AD731" s="275"/>
      <c r="AE731" s="275"/>
      <c r="AF731" s="275"/>
      <c r="AG731" s="275"/>
      <c r="AH731" s="275"/>
      <c r="AI731" s="275"/>
      <c r="AJ731" s="275"/>
    </row>
    <row r="732">
      <c r="A732" s="515"/>
      <c r="B732" s="516"/>
      <c r="C732" s="308"/>
      <c r="D732" s="308"/>
      <c r="E732" s="275"/>
      <c r="F732" s="383"/>
      <c r="G732" s="381"/>
      <c r="H732" s="383"/>
      <c r="I732" s="275"/>
      <c r="J732" s="275"/>
      <c r="K732" s="275"/>
      <c r="L732" s="275"/>
      <c r="M732" s="275"/>
      <c r="N732" s="275"/>
      <c r="O732" s="275"/>
      <c r="P732" s="275"/>
      <c r="Q732" s="275"/>
      <c r="R732" s="275"/>
      <c r="S732" s="275"/>
      <c r="T732" s="275"/>
      <c r="U732" s="275"/>
      <c r="V732" s="275"/>
      <c r="W732" s="275"/>
      <c r="X732" s="275"/>
      <c r="Y732" s="275"/>
      <c r="Z732" s="275"/>
      <c r="AA732" s="275"/>
      <c r="AB732" s="275"/>
      <c r="AC732" s="275"/>
      <c r="AD732" s="275"/>
      <c r="AE732" s="275"/>
      <c r="AF732" s="275"/>
      <c r="AG732" s="275"/>
      <c r="AH732" s="275"/>
      <c r="AI732" s="275"/>
      <c r="AJ732" s="275"/>
    </row>
    <row r="733">
      <c r="A733" s="515"/>
      <c r="B733" s="516"/>
      <c r="C733" s="308"/>
      <c r="D733" s="308"/>
      <c r="E733" s="275"/>
      <c r="F733" s="383"/>
      <c r="G733" s="381"/>
      <c r="H733" s="383"/>
      <c r="I733" s="275"/>
      <c r="J733" s="275"/>
      <c r="K733" s="275"/>
      <c r="L733" s="275"/>
      <c r="M733" s="275"/>
      <c r="N733" s="275"/>
      <c r="O733" s="275"/>
      <c r="P733" s="275"/>
      <c r="Q733" s="275"/>
      <c r="R733" s="275"/>
      <c r="S733" s="275"/>
      <c r="T733" s="275"/>
      <c r="U733" s="275"/>
      <c r="V733" s="275"/>
      <c r="W733" s="275"/>
      <c r="X733" s="275"/>
      <c r="Y733" s="275"/>
      <c r="Z733" s="275"/>
      <c r="AA733" s="275"/>
      <c r="AB733" s="275"/>
      <c r="AC733" s="275"/>
      <c r="AD733" s="275"/>
      <c r="AE733" s="275"/>
      <c r="AF733" s="275"/>
      <c r="AG733" s="275"/>
      <c r="AH733" s="275"/>
      <c r="AI733" s="275"/>
      <c r="AJ733" s="275"/>
    </row>
    <row r="734">
      <c r="A734" s="515"/>
      <c r="B734" s="516"/>
      <c r="C734" s="308"/>
      <c r="D734" s="308"/>
      <c r="E734" s="275"/>
      <c r="F734" s="383"/>
      <c r="G734" s="381"/>
      <c r="H734" s="383"/>
      <c r="I734" s="275"/>
      <c r="J734" s="275"/>
      <c r="K734" s="275"/>
      <c r="L734" s="275"/>
      <c r="M734" s="275"/>
      <c r="N734" s="275"/>
      <c r="O734" s="275"/>
      <c r="P734" s="275"/>
      <c r="Q734" s="275"/>
      <c r="R734" s="275"/>
      <c r="S734" s="275"/>
      <c r="T734" s="275"/>
      <c r="U734" s="275"/>
      <c r="V734" s="275"/>
      <c r="W734" s="275"/>
      <c r="X734" s="275"/>
      <c r="Y734" s="275"/>
      <c r="Z734" s="275"/>
      <c r="AA734" s="275"/>
      <c r="AB734" s="275"/>
      <c r="AC734" s="275"/>
      <c r="AD734" s="275"/>
      <c r="AE734" s="275"/>
      <c r="AF734" s="275"/>
      <c r="AG734" s="275"/>
      <c r="AH734" s="275"/>
      <c r="AI734" s="275"/>
      <c r="AJ734" s="275"/>
    </row>
    <row r="735">
      <c r="A735" s="515"/>
      <c r="B735" s="516"/>
      <c r="C735" s="308"/>
      <c r="D735" s="308"/>
      <c r="E735" s="275"/>
      <c r="F735" s="383"/>
      <c r="G735" s="381"/>
      <c r="H735" s="383"/>
      <c r="I735" s="275"/>
      <c r="J735" s="275"/>
      <c r="K735" s="275"/>
      <c r="L735" s="275"/>
      <c r="M735" s="275"/>
      <c r="N735" s="275"/>
      <c r="O735" s="275"/>
      <c r="P735" s="275"/>
      <c r="Q735" s="275"/>
      <c r="R735" s="275"/>
      <c r="S735" s="275"/>
      <c r="T735" s="275"/>
      <c r="U735" s="275"/>
      <c r="V735" s="275"/>
      <c r="W735" s="275"/>
      <c r="X735" s="275"/>
      <c r="Y735" s="275"/>
      <c r="Z735" s="275"/>
      <c r="AA735" s="275"/>
      <c r="AB735" s="275"/>
      <c r="AC735" s="275"/>
      <c r="AD735" s="275"/>
      <c r="AE735" s="275"/>
      <c r="AF735" s="275"/>
      <c r="AG735" s="275"/>
      <c r="AH735" s="275"/>
      <c r="AI735" s="275"/>
      <c r="AJ735" s="275"/>
    </row>
    <row r="736">
      <c r="A736" s="515"/>
      <c r="B736" s="516"/>
      <c r="C736" s="308"/>
      <c r="D736" s="308"/>
      <c r="E736" s="275"/>
      <c r="F736" s="383"/>
      <c r="G736" s="381"/>
      <c r="H736" s="383"/>
      <c r="I736" s="275"/>
      <c r="J736" s="275"/>
      <c r="K736" s="275"/>
      <c r="L736" s="275"/>
      <c r="M736" s="275"/>
      <c r="N736" s="275"/>
      <c r="O736" s="275"/>
      <c r="P736" s="275"/>
      <c r="Q736" s="275"/>
      <c r="R736" s="275"/>
      <c r="S736" s="275"/>
      <c r="T736" s="275"/>
      <c r="U736" s="275"/>
      <c r="V736" s="275"/>
      <c r="W736" s="275"/>
      <c r="X736" s="275"/>
      <c r="Y736" s="275"/>
      <c r="Z736" s="275"/>
      <c r="AA736" s="275"/>
      <c r="AB736" s="275"/>
      <c r="AC736" s="275"/>
      <c r="AD736" s="275"/>
      <c r="AE736" s="275"/>
      <c r="AF736" s="275"/>
      <c r="AG736" s="275"/>
      <c r="AH736" s="275"/>
      <c r="AI736" s="275"/>
      <c r="AJ736" s="275"/>
    </row>
    <row r="737">
      <c r="A737" s="515"/>
      <c r="B737" s="516"/>
      <c r="C737" s="308"/>
      <c r="D737" s="308"/>
      <c r="E737" s="275"/>
      <c r="F737" s="383"/>
      <c r="G737" s="381"/>
      <c r="H737" s="383"/>
      <c r="I737" s="275"/>
      <c r="J737" s="275"/>
      <c r="K737" s="275"/>
      <c r="L737" s="275"/>
      <c r="M737" s="275"/>
      <c r="N737" s="275"/>
      <c r="O737" s="275"/>
      <c r="P737" s="275"/>
      <c r="Q737" s="275"/>
      <c r="R737" s="275"/>
      <c r="S737" s="275"/>
      <c r="T737" s="275"/>
      <c r="U737" s="275"/>
      <c r="V737" s="275"/>
      <c r="W737" s="275"/>
      <c r="X737" s="275"/>
      <c r="Y737" s="275"/>
      <c r="Z737" s="275"/>
      <c r="AA737" s="275"/>
      <c r="AB737" s="275"/>
      <c r="AC737" s="275"/>
      <c r="AD737" s="275"/>
      <c r="AE737" s="275"/>
      <c r="AF737" s="275"/>
      <c r="AG737" s="275"/>
      <c r="AH737" s="275"/>
      <c r="AI737" s="275"/>
      <c r="AJ737" s="275"/>
    </row>
    <row r="738">
      <c r="A738" s="515"/>
      <c r="B738" s="516"/>
      <c r="C738" s="308"/>
      <c r="D738" s="308"/>
      <c r="E738" s="275"/>
      <c r="F738" s="383"/>
      <c r="G738" s="381"/>
      <c r="H738" s="383"/>
      <c r="I738" s="275"/>
      <c r="J738" s="275"/>
      <c r="K738" s="275"/>
      <c r="L738" s="275"/>
      <c r="M738" s="275"/>
      <c r="N738" s="275"/>
      <c r="O738" s="275"/>
      <c r="P738" s="275"/>
      <c r="Q738" s="275"/>
      <c r="R738" s="275"/>
      <c r="S738" s="275"/>
      <c r="T738" s="275"/>
      <c r="U738" s="275"/>
      <c r="V738" s="275"/>
      <c r="W738" s="275"/>
      <c r="X738" s="275"/>
      <c r="Y738" s="275"/>
      <c r="Z738" s="275"/>
      <c r="AA738" s="275"/>
      <c r="AB738" s="275"/>
      <c r="AC738" s="275"/>
      <c r="AD738" s="275"/>
      <c r="AE738" s="275"/>
      <c r="AF738" s="275"/>
      <c r="AG738" s="275"/>
      <c r="AH738" s="275"/>
      <c r="AI738" s="275"/>
      <c r="AJ738" s="275"/>
    </row>
    <row r="739">
      <c r="A739" s="515"/>
      <c r="B739" s="516"/>
      <c r="C739" s="308"/>
      <c r="D739" s="308"/>
      <c r="E739" s="275"/>
      <c r="F739" s="383"/>
      <c r="G739" s="381"/>
      <c r="H739" s="383"/>
      <c r="I739" s="275"/>
      <c r="J739" s="275"/>
      <c r="K739" s="275"/>
      <c r="L739" s="275"/>
      <c r="M739" s="275"/>
      <c r="N739" s="275"/>
      <c r="O739" s="275"/>
      <c r="P739" s="275"/>
      <c r="Q739" s="275"/>
      <c r="R739" s="275"/>
      <c r="S739" s="275"/>
      <c r="T739" s="275"/>
      <c r="U739" s="275"/>
      <c r="V739" s="275"/>
      <c r="W739" s="275"/>
      <c r="X739" s="275"/>
      <c r="Y739" s="275"/>
      <c r="Z739" s="275"/>
      <c r="AA739" s="275"/>
      <c r="AB739" s="275"/>
      <c r="AC739" s="275"/>
      <c r="AD739" s="275"/>
      <c r="AE739" s="275"/>
      <c r="AF739" s="275"/>
      <c r="AG739" s="275"/>
      <c r="AH739" s="275"/>
      <c r="AI739" s="275"/>
      <c r="AJ739" s="275"/>
    </row>
    <row r="740">
      <c r="A740" s="515"/>
      <c r="B740" s="516"/>
      <c r="C740" s="308"/>
      <c r="D740" s="308"/>
      <c r="E740" s="275"/>
      <c r="F740" s="383"/>
      <c r="G740" s="381"/>
      <c r="H740" s="383"/>
      <c r="I740" s="275"/>
      <c r="J740" s="275"/>
      <c r="K740" s="275"/>
      <c r="L740" s="275"/>
      <c r="M740" s="275"/>
      <c r="N740" s="275"/>
      <c r="O740" s="275"/>
      <c r="P740" s="275"/>
      <c r="Q740" s="275"/>
      <c r="R740" s="275"/>
      <c r="S740" s="275"/>
      <c r="T740" s="275"/>
      <c r="U740" s="275"/>
      <c r="V740" s="275"/>
      <c r="W740" s="275"/>
      <c r="X740" s="275"/>
      <c r="Y740" s="275"/>
      <c r="Z740" s="275"/>
      <c r="AA740" s="275"/>
      <c r="AB740" s="275"/>
      <c r="AC740" s="275"/>
      <c r="AD740" s="275"/>
      <c r="AE740" s="275"/>
      <c r="AF740" s="275"/>
      <c r="AG740" s="275"/>
      <c r="AH740" s="275"/>
      <c r="AI740" s="275"/>
      <c r="AJ740" s="275"/>
    </row>
    <row r="741">
      <c r="A741" s="515"/>
      <c r="B741" s="516"/>
      <c r="C741" s="308"/>
      <c r="D741" s="308"/>
      <c r="E741" s="275"/>
      <c r="F741" s="383"/>
      <c r="G741" s="381"/>
      <c r="H741" s="383"/>
      <c r="I741" s="275"/>
      <c r="J741" s="275"/>
      <c r="K741" s="275"/>
      <c r="L741" s="275"/>
      <c r="M741" s="275"/>
      <c r="N741" s="275"/>
      <c r="O741" s="275"/>
      <c r="P741" s="275"/>
      <c r="Q741" s="275"/>
      <c r="R741" s="275"/>
      <c r="S741" s="275"/>
      <c r="T741" s="275"/>
      <c r="U741" s="275"/>
      <c r="V741" s="275"/>
      <c r="W741" s="275"/>
      <c r="X741" s="275"/>
      <c r="Y741" s="275"/>
      <c r="Z741" s="275"/>
      <c r="AA741" s="275"/>
      <c r="AB741" s="275"/>
      <c r="AC741" s="275"/>
      <c r="AD741" s="275"/>
      <c r="AE741" s="275"/>
      <c r="AF741" s="275"/>
      <c r="AG741" s="275"/>
      <c r="AH741" s="275"/>
      <c r="AI741" s="275"/>
      <c r="AJ741" s="275"/>
    </row>
    <row r="742">
      <c r="A742" s="515"/>
      <c r="B742" s="516"/>
      <c r="C742" s="308"/>
      <c r="D742" s="308"/>
      <c r="E742" s="275"/>
      <c r="F742" s="383"/>
      <c r="G742" s="381"/>
      <c r="H742" s="383"/>
      <c r="I742" s="275"/>
      <c r="J742" s="275"/>
      <c r="K742" s="275"/>
      <c r="L742" s="275"/>
      <c r="M742" s="275"/>
      <c r="N742" s="275"/>
      <c r="O742" s="275"/>
      <c r="P742" s="275"/>
      <c r="Q742" s="275"/>
      <c r="R742" s="275"/>
      <c r="S742" s="275"/>
      <c r="T742" s="275"/>
      <c r="U742" s="275"/>
      <c r="V742" s="275"/>
      <c r="W742" s="275"/>
      <c r="X742" s="275"/>
      <c r="Y742" s="275"/>
      <c r="Z742" s="275"/>
      <c r="AA742" s="275"/>
      <c r="AB742" s="275"/>
      <c r="AC742" s="275"/>
      <c r="AD742" s="275"/>
      <c r="AE742" s="275"/>
      <c r="AF742" s="275"/>
      <c r="AG742" s="275"/>
      <c r="AH742" s="275"/>
      <c r="AI742" s="275"/>
      <c r="AJ742" s="275"/>
    </row>
    <row r="743">
      <c r="A743" s="515"/>
      <c r="B743" s="516"/>
      <c r="C743" s="308"/>
      <c r="D743" s="308"/>
      <c r="E743" s="275"/>
      <c r="F743" s="383"/>
      <c r="G743" s="381"/>
      <c r="H743" s="383"/>
      <c r="I743" s="275"/>
      <c r="J743" s="275"/>
      <c r="K743" s="275"/>
      <c r="L743" s="275"/>
      <c r="M743" s="275"/>
      <c r="N743" s="275"/>
      <c r="O743" s="275"/>
      <c r="P743" s="275"/>
      <c r="Q743" s="275"/>
      <c r="R743" s="275"/>
      <c r="S743" s="275"/>
      <c r="T743" s="275"/>
      <c r="U743" s="275"/>
      <c r="V743" s="275"/>
      <c r="W743" s="275"/>
      <c r="X743" s="275"/>
      <c r="Y743" s="275"/>
      <c r="Z743" s="275"/>
      <c r="AA743" s="275"/>
      <c r="AB743" s="275"/>
      <c r="AC743" s="275"/>
      <c r="AD743" s="275"/>
      <c r="AE743" s="275"/>
      <c r="AF743" s="275"/>
      <c r="AG743" s="275"/>
      <c r="AH743" s="275"/>
      <c r="AI743" s="275"/>
      <c r="AJ743" s="275"/>
    </row>
    <row r="744">
      <c r="A744" s="515"/>
      <c r="B744" s="516"/>
      <c r="C744" s="308"/>
      <c r="D744" s="308"/>
      <c r="E744" s="275"/>
      <c r="F744" s="383"/>
      <c r="G744" s="381"/>
      <c r="H744" s="383"/>
      <c r="I744" s="275"/>
      <c r="J744" s="275"/>
      <c r="K744" s="275"/>
      <c r="L744" s="275"/>
      <c r="M744" s="275"/>
      <c r="N744" s="275"/>
      <c r="O744" s="275"/>
      <c r="P744" s="275"/>
      <c r="Q744" s="275"/>
      <c r="R744" s="275"/>
      <c r="S744" s="275"/>
      <c r="T744" s="275"/>
      <c r="U744" s="275"/>
      <c r="V744" s="275"/>
      <c r="W744" s="275"/>
      <c r="X744" s="275"/>
      <c r="Y744" s="275"/>
      <c r="Z744" s="275"/>
      <c r="AA744" s="275"/>
      <c r="AB744" s="275"/>
      <c r="AC744" s="275"/>
      <c r="AD744" s="275"/>
      <c r="AE744" s="275"/>
      <c r="AF744" s="275"/>
      <c r="AG744" s="275"/>
      <c r="AH744" s="275"/>
      <c r="AI744" s="275"/>
      <c r="AJ744" s="275"/>
    </row>
    <row r="745">
      <c r="A745" s="515"/>
      <c r="B745" s="516"/>
      <c r="C745" s="308"/>
      <c r="D745" s="308"/>
      <c r="E745" s="275"/>
      <c r="F745" s="383"/>
      <c r="G745" s="381"/>
      <c r="H745" s="383"/>
      <c r="I745" s="275"/>
      <c r="J745" s="275"/>
      <c r="K745" s="275"/>
      <c r="L745" s="275"/>
      <c r="M745" s="275"/>
      <c r="N745" s="275"/>
      <c r="O745" s="275"/>
      <c r="P745" s="275"/>
      <c r="Q745" s="275"/>
      <c r="R745" s="275"/>
      <c r="S745" s="275"/>
      <c r="T745" s="275"/>
      <c r="U745" s="275"/>
      <c r="V745" s="275"/>
      <c r="W745" s="275"/>
      <c r="X745" s="275"/>
      <c r="Y745" s="275"/>
      <c r="Z745" s="275"/>
      <c r="AA745" s="275"/>
      <c r="AB745" s="275"/>
      <c r="AC745" s="275"/>
      <c r="AD745" s="275"/>
      <c r="AE745" s="275"/>
      <c r="AF745" s="275"/>
      <c r="AG745" s="275"/>
      <c r="AH745" s="275"/>
      <c r="AI745" s="275"/>
      <c r="AJ745" s="275"/>
    </row>
    <row r="746">
      <c r="A746" s="515"/>
      <c r="B746" s="516"/>
      <c r="C746" s="308"/>
      <c r="D746" s="308"/>
      <c r="E746" s="275"/>
      <c r="F746" s="383"/>
      <c r="G746" s="381"/>
      <c r="H746" s="383"/>
      <c r="I746" s="275"/>
      <c r="J746" s="275"/>
      <c r="K746" s="275"/>
      <c r="L746" s="275"/>
      <c r="M746" s="275"/>
      <c r="N746" s="275"/>
      <c r="O746" s="275"/>
      <c r="P746" s="275"/>
      <c r="Q746" s="275"/>
      <c r="R746" s="275"/>
      <c r="S746" s="275"/>
      <c r="T746" s="275"/>
      <c r="U746" s="275"/>
      <c r="V746" s="275"/>
      <c r="W746" s="275"/>
      <c r="X746" s="275"/>
      <c r="Y746" s="275"/>
      <c r="Z746" s="275"/>
      <c r="AA746" s="275"/>
      <c r="AB746" s="275"/>
      <c r="AC746" s="275"/>
      <c r="AD746" s="275"/>
      <c r="AE746" s="275"/>
      <c r="AF746" s="275"/>
      <c r="AG746" s="275"/>
      <c r="AH746" s="275"/>
      <c r="AI746" s="275"/>
      <c r="AJ746" s="275"/>
    </row>
    <row r="747">
      <c r="A747" s="515"/>
      <c r="B747" s="516"/>
      <c r="C747" s="308"/>
      <c r="D747" s="308"/>
      <c r="E747" s="275"/>
      <c r="F747" s="383"/>
      <c r="G747" s="381"/>
      <c r="H747" s="383"/>
      <c r="I747" s="275"/>
      <c r="J747" s="275"/>
      <c r="K747" s="275"/>
      <c r="L747" s="275"/>
      <c r="M747" s="275"/>
      <c r="N747" s="275"/>
      <c r="O747" s="275"/>
      <c r="P747" s="275"/>
      <c r="Q747" s="275"/>
      <c r="R747" s="275"/>
      <c r="S747" s="275"/>
      <c r="T747" s="275"/>
      <c r="U747" s="275"/>
      <c r="V747" s="275"/>
      <c r="W747" s="275"/>
      <c r="X747" s="275"/>
      <c r="Y747" s="275"/>
      <c r="Z747" s="275"/>
      <c r="AA747" s="275"/>
      <c r="AB747" s="275"/>
      <c r="AC747" s="275"/>
      <c r="AD747" s="275"/>
      <c r="AE747" s="275"/>
      <c r="AF747" s="275"/>
      <c r="AG747" s="275"/>
      <c r="AH747" s="275"/>
      <c r="AI747" s="275"/>
      <c r="AJ747" s="275"/>
    </row>
    <row r="748">
      <c r="A748" s="515"/>
      <c r="B748" s="516"/>
      <c r="C748" s="308"/>
      <c r="D748" s="308"/>
      <c r="E748" s="275"/>
      <c r="F748" s="383"/>
      <c r="G748" s="381"/>
      <c r="H748" s="383"/>
      <c r="I748" s="275"/>
      <c r="J748" s="275"/>
      <c r="K748" s="275"/>
      <c r="L748" s="275"/>
      <c r="M748" s="275"/>
      <c r="N748" s="275"/>
      <c r="O748" s="275"/>
      <c r="P748" s="275"/>
      <c r="Q748" s="275"/>
      <c r="R748" s="275"/>
      <c r="S748" s="275"/>
      <c r="T748" s="275"/>
      <c r="U748" s="275"/>
      <c r="V748" s="275"/>
      <c r="W748" s="275"/>
      <c r="X748" s="275"/>
      <c r="Y748" s="275"/>
      <c r="Z748" s="275"/>
      <c r="AA748" s="275"/>
      <c r="AB748" s="275"/>
      <c r="AC748" s="275"/>
      <c r="AD748" s="275"/>
      <c r="AE748" s="275"/>
      <c r="AF748" s="275"/>
      <c r="AG748" s="275"/>
      <c r="AH748" s="275"/>
      <c r="AI748" s="275"/>
      <c r="AJ748" s="275"/>
    </row>
    <row r="749">
      <c r="A749" s="515"/>
      <c r="B749" s="516"/>
      <c r="C749" s="308"/>
      <c r="D749" s="308"/>
      <c r="E749" s="275"/>
      <c r="F749" s="383"/>
      <c r="G749" s="381"/>
      <c r="H749" s="383"/>
      <c r="I749" s="275"/>
      <c r="J749" s="275"/>
      <c r="K749" s="275"/>
      <c r="L749" s="275"/>
      <c r="M749" s="275"/>
      <c r="N749" s="275"/>
      <c r="O749" s="275"/>
      <c r="P749" s="275"/>
      <c r="Q749" s="275"/>
      <c r="R749" s="275"/>
      <c r="S749" s="275"/>
      <c r="T749" s="275"/>
      <c r="U749" s="275"/>
      <c r="V749" s="275"/>
      <c r="W749" s="275"/>
      <c r="X749" s="275"/>
      <c r="Y749" s="275"/>
      <c r="Z749" s="275"/>
      <c r="AA749" s="275"/>
      <c r="AB749" s="275"/>
      <c r="AC749" s="275"/>
      <c r="AD749" s="275"/>
      <c r="AE749" s="275"/>
      <c r="AF749" s="275"/>
      <c r="AG749" s="275"/>
      <c r="AH749" s="275"/>
      <c r="AI749" s="275"/>
      <c r="AJ749" s="275"/>
    </row>
    <row r="750">
      <c r="A750" s="515"/>
      <c r="B750" s="516"/>
      <c r="C750" s="308"/>
      <c r="D750" s="308"/>
      <c r="E750" s="275"/>
      <c r="F750" s="383"/>
      <c r="G750" s="381"/>
      <c r="H750" s="383"/>
      <c r="I750" s="275"/>
      <c r="J750" s="275"/>
      <c r="K750" s="275"/>
      <c r="L750" s="275"/>
      <c r="M750" s="275"/>
      <c r="N750" s="275"/>
      <c r="O750" s="275"/>
      <c r="P750" s="275"/>
      <c r="Q750" s="275"/>
      <c r="R750" s="275"/>
      <c r="S750" s="275"/>
      <c r="T750" s="275"/>
      <c r="U750" s="275"/>
      <c r="V750" s="275"/>
      <c r="W750" s="275"/>
      <c r="X750" s="275"/>
      <c r="Y750" s="275"/>
      <c r="Z750" s="275"/>
      <c r="AA750" s="275"/>
      <c r="AB750" s="275"/>
      <c r="AC750" s="275"/>
      <c r="AD750" s="275"/>
      <c r="AE750" s="275"/>
      <c r="AF750" s="275"/>
      <c r="AG750" s="275"/>
      <c r="AH750" s="275"/>
      <c r="AI750" s="275"/>
      <c r="AJ750" s="275"/>
    </row>
    <row r="751">
      <c r="A751" s="515"/>
      <c r="B751" s="516"/>
      <c r="C751" s="308"/>
      <c r="D751" s="308"/>
      <c r="E751" s="275"/>
      <c r="F751" s="383"/>
      <c r="G751" s="381"/>
      <c r="H751" s="383"/>
      <c r="I751" s="275"/>
      <c r="J751" s="275"/>
      <c r="K751" s="275"/>
      <c r="L751" s="275"/>
      <c r="M751" s="275"/>
      <c r="N751" s="275"/>
      <c r="O751" s="275"/>
      <c r="P751" s="275"/>
      <c r="Q751" s="275"/>
      <c r="R751" s="275"/>
      <c r="S751" s="275"/>
      <c r="T751" s="275"/>
      <c r="U751" s="275"/>
      <c r="V751" s="275"/>
      <c r="W751" s="275"/>
      <c r="X751" s="275"/>
      <c r="Y751" s="275"/>
      <c r="Z751" s="275"/>
      <c r="AA751" s="275"/>
      <c r="AB751" s="275"/>
      <c r="AC751" s="275"/>
      <c r="AD751" s="275"/>
      <c r="AE751" s="275"/>
      <c r="AF751" s="275"/>
      <c r="AG751" s="275"/>
      <c r="AH751" s="275"/>
      <c r="AI751" s="275"/>
      <c r="AJ751" s="275"/>
    </row>
    <row r="752">
      <c r="A752" s="515"/>
      <c r="B752" s="516"/>
      <c r="C752" s="308"/>
      <c r="D752" s="308"/>
      <c r="E752" s="275"/>
      <c r="F752" s="383"/>
      <c r="G752" s="381"/>
      <c r="H752" s="383"/>
      <c r="I752" s="275"/>
      <c r="J752" s="275"/>
      <c r="K752" s="275"/>
      <c r="L752" s="275"/>
      <c r="M752" s="275"/>
      <c r="N752" s="275"/>
      <c r="O752" s="275"/>
      <c r="P752" s="275"/>
      <c r="Q752" s="275"/>
      <c r="R752" s="275"/>
      <c r="S752" s="275"/>
      <c r="T752" s="275"/>
      <c r="U752" s="275"/>
      <c r="V752" s="275"/>
      <c r="W752" s="275"/>
      <c r="X752" s="275"/>
      <c r="Y752" s="275"/>
      <c r="Z752" s="275"/>
      <c r="AA752" s="275"/>
      <c r="AB752" s="275"/>
      <c r="AC752" s="275"/>
      <c r="AD752" s="275"/>
      <c r="AE752" s="275"/>
      <c r="AF752" s="275"/>
      <c r="AG752" s="275"/>
      <c r="AH752" s="275"/>
      <c r="AI752" s="275"/>
      <c r="AJ752" s="275"/>
    </row>
    <row r="753">
      <c r="A753" s="515"/>
      <c r="B753" s="516"/>
      <c r="C753" s="308"/>
      <c r="D753" s="308"/>
      <c r="E753" s="275"/>
      <c r="F753" s="383"/>
      <c r="G753" s="381"/>
      <c r="H753" s="383"/>
      <c r="I753" s="275"/>
      <c r="J753" s="275"/>
      <c r="K753" s="275"/>
      <c r="L753" s="275"/>
      <c r="M753" s="275"/>
      <c r="N753" s="275"/>
      <c r="O753" s="275"/>
      <c r="P753" s="275"/>
      <c r="Q753" s="275"/>
      <c r="R753" s="275"/>
      <c r="S753" s="275"/>
      <c r="T753" s="275"/>
      <c r="U753" s="275"/>
      <c r="V753" s="275"/>
      <c r="W753" s="275"/>
      <c r="X753" s="275"/>
      <c r="Y753" s="275"/>
      <c r="Z753" s="275"/>
      <c r="AA753" s="275"/>
      <c r="AB753" s="275"/>
      <c r="AC753" s="275"/>
      <c r="AD753" s="275"/>
      <c r="AE753" s="275"/>
      <c r="AF753" s="275"/>
      <c r="AG753" s="275"/>
      <c r="AH753" s="275"/>
      <c r="AI753" s="275"/>
      <c r="AJ753" s="275"/>
    </row>
    <row r="754">
      <c r="A754" s="515"/>
      <c r="B754" s="516"/>
      <c r="C754" s="308"/>
      <c r="D754" s="308"/>
      <c r="E754" s="275"/>
      <c r="F754" s="383"/>
      <c r="G754" s="381"/>
      <c r="H754" s="383"/>
      <c r="I754" s="275"/>
      <c r="J754" s="275"/>
      <c r="K754" s="275"/>
      <c r="L754" s="275"/>
      <c r="M754" s="275"/>
      <c r="N754" s="275"/>
      <c r="O754" s="275"/>
      <c r="P754" s="275"/>
      <c r="Q754" s="275"/>
      <c r="R754" s="275"/>
      <c r="S754" s="275"/>
      <c r="T754" s="275"/>
      <c r="U754" s="275"/>
      <c r="V754" s="275"/>
      <c r="W754" s="275"/>
      <c r="X754" s="275"/>
      <c r="Y754" s="275"/>
      <c r="Z754" s="275"/>
      <c r="AA754" s="275"/>
      <c r="AB754" s="275"/>
      <c r="AC754" s="275"/>
      <c r="AD754" s="275"/>
      <c r="AE754" s="275"/>
      <c r="AF754" s="275"/>
      <c r="AG754" s="275"/>
      <c r="AH754" s="275"/>
      <c r="AI754" s="275"/>
      <c r="AJ754" s="275"/>
    </row>
    <row r="755">
      <c r="A755" s="515"/>
      <c r="B755" s="516"/>
      <c r="C755" s="308"/>
      <c r="D755" s="308"/>
      <c r="E755" s="275"/>
      <c r="F755" s="383"/>
      <c r="G755" s="381"/>
      <c r="H755" s="383"/>
      <c r="I755" s="275"/>
      <c r="J755" s="275"/>
      <c r="K755" s="275"/>
      <c r="L755" s="275"/>
      <c r="M755" s="275"/>
      <c r="N755" s="275"/>
      <c r="O755" s="275"/>
      <c r="P755" s="275"/>
      <c r="Q755" s="275"/>
      <c r="R755" s="275"/>
      <c r="S755" s="275"/>
      <c r="T755" s="275"/>
      <c r="U755" s="275"/>
      <c r="V755" s="275"/>
      <c r="W755" s="275"/>
      <c r="X755" s="275"/>
      <c r="Y755" s="275"/>
      <c r="Z755" s="275"/>
      <c r="AA755" s="275"/>
      <c r="AB755" s="275"/>
      <c r="AC755" s="275"/>
      <c r="AD755" s="275"/>
      <c r="AE755" s="275"/>
      <c r="AF755" s="275"/>
      <c r="AG755" s="275"/>
      <c r="AH755" s="275"/>
      <c r="AI755" s="275"/>
      <c r="AJ755" s="275"/>
    </row>
    <row r="756">
      <c r="A756" s="515"/>
      <c r="B756" s="516"/>
      <c r="C756" s="308"/>
      <c r="D756" s="308"/>
      <c r="E756" s="275"/>
      <c r="F756" s="383"/>
      <c r="G756" s="381"/>
      <c r="H756" s="383"/>
      <c r="I756" s="275"/>
      <c r="J756" s="275"/>
      <c r="K756" s="275"/>
      <c r="L756" s="275"/>
      <c r="M756" s="275"/>
      <c r="N756" s="275"/>
      <c r="O756" s="275"/>
      <c r="P756" s="275"/>
      <c r="Q756" s="275"/>
      <c r="R756" s="275"/>
      <c r="S756" s="275"/>
      <c r="T756" s="275"/>
      <c r="U756" s="275"/>
      <c r="V756" s="275"/>
      <c r="W756" s="275"/>
      <c r="X756" s="275"/>
      <c r="Y756" s="275"/>
      <c r="Z756" s="275"/>
      <c r="AA756" s="275"/>
      <c r="AB756" s="275"/>
      <c r="AC756" s="275"/>
      <c r="AD756" s="275"/>
      <c r="AE756" s="275"/>
      <c r="AF756" s="275"/>
      <c r="AG756" s="275"/>
      <c r="AH756" s="275"/>
      <c r="AI756" s="275"/>
      <c r="AJ756" s="275"/>
    </row>
    <row r="757">
      <c r="A757" s="515"/>
      <c r="B757" s="516"/>
      <c r="C757" s="308"/>
      <c r="D757" s="308"/>
      <c r="E757" s="275"/>
      <c r="F757" s="383"/>
      <c r="G757" s="381"/>
      <c r="H757" s="383"/>
      <c r="I757" s="275"/>
      <c r="J757" s="275"/>
      <c r="K757" s="275"/>
      <c r="L757" s="275"/>
      <c r="M757" s="275"/>
      <c r="N757" s="275"/>
      <c r="O757" s="275"/>
      <c r="P757" s="275"/>
      <c r="Q757" s="275"/>
      <c r="R757" s="275"/>
      <c r="S757" s="275"/>
      <c r="T757" s="275"/>
      <c r="U757" s="275"/>
      <c r="V757" s="275"/>
      <c r="W757" s="275"/>
      <c r="X757" s="275"/>
      <c r="Y757" s="275"/>
      <c r="Z757" s="275"/>
      <c r="AA757" s="275"/>
      <c r="AB757" s="275"/>
      <c r="AC757" s="275"/>
      <c r="AD757" s="275"/>
      <c r="AE757" s="275"/>
      <c r="AF757" s="275"/>
      <c r="AG757" s="275"/>
      <c r="AH757" s="275"/>
      <c r="AI757" s="275"/>
      <c r="AJ757" s="275"/>
    </row>
    <row r="758">
      <c r="A758" s="515"/>
      <c r="B758" s="516"/>
      <c r="C758" s="308"/>
      <c r="D758" s="308"/>
      <c r="E758" s="275"/>
      <c r="F758" s="383"/>
      <c r="G758" s="381"/>
      <c r="H758" s="383"/>
      <c r="I758" s="275"/>
      <c r="J758" s="275"/>
      <c r="K758" s="275"/>
      <c r="L758" s="275"/>
      <c r="M758" s="275"/>
      <c r="N758" s="275"/>
      <c r="O758" s="275"/>
      <c r="P758" s="275"/>
      <c r="Q758" s="275"/>
      <c r="R758" s="275"/>
      <c r="S758" s="275"/>
      <c r="T758" s="275"/>
      <c r="U758" s="275"/>
      <c r="V758" s="275"/>
      <c r="W758" s="275"/>
      <c r="X758" s="275"/>
      <c r="Y758" s="275"/>
      <c r="Z758" s="275"/>
      <c r="AA758" s="275"/>
      <c r="AB758" s="275"/>
      <c r="AC758" s="275"/>
      <c r="AD758" s="275"/>
      <c r="AE758" s="275"/>
      <c r="AF758" s="275"/>
      <c r="AG758" s="275"/>
      <c r="AH758" s="275"/>
      <c r="AI758" s="275"/>
      <c r="AJ758" s="275"/>
    </row>
    <row r="759">
      <c r="A759" s="515"/>
      <c r="B759" s="516"/>
      <c r="C759" s="308"/>
      <c r="D759" s="308"/>
      <c r="E759" s="275"/>
      <c r="F759" s="383"/>
      <c r="G759" s="381"/>
      <c r="H759" s="383"/>
      <c r="I759" s="275"/>
      <c r="J759" s="275"/>
      <c r="K759" s="275"/>
      <c r="L759" s="275"/>
      <c r="M759" s="275"/>
      <c r="N759" s="275"/>
      <c r="O759" s="275"/>
      <c r="P759" s="275"/>
      <c r="Q759" s="275"/>
      <c r="R759" s="275"/>
      <c r="S759" s="275"/>
      <c r="T759" s="275"/>
      <c r="U759" s="275"/>
      <c r="V759" s="275"/>
      <c r="W759" s="275"/>
      <c r="X759" s="275"/>
      <c r="Y759" s="275"/>
      <c r="Z759" s="275"/>
      <c r="AA759" s="275"/>
      <c r="AB759" s="275"/>
      <c r="AC759" s="275"/>
      <c r="AD759" s="275"/>
      <c r="AE759" s="275"/>
      <c r="AF759" s="275"/>
      <c r="AG759" s="275"/>
      <c r="AH759" s="275"/>
      <c r="AI759" s="275"/>
      <c r="AJ759" s="275"/>
    </row>
    <row r="760">
      <c r="A760" s="515"/>
      <c r="B760" s="516"/>
      <c r="C760" s="308"/>
      <c r="D760" s="308"/>
      <c r="E760" s="275"/>
      <c r="F760" s="383"/>
      <c r="G760" s="381"/>
      <c r="H760" s="383"/>
      <c r="I760" s="275"/>
      <c r="J760" s="275"/>
      <c r="K760" s="275"/>
      <c r="L760" s="275"/>
      <c r="M760" s="275"/>
      <c r="N760" s="275"/>
      <c r="O760" s="275"/>
      <c r="P760" s="275"/>
      <c r="Q760" s="275"/>
      <c r="R760" s="275"/>
      <c r="S760" s="275"/>
      <c r="T760" s="275"/>
      <c r="U760" s="275"/>
      <c r="V760" s="275"/>
      <c r="W760" s="275"/>
      <c r="X760" s="275"/>
      <c r="Y760" s="275"/>
      <c r="Z760" s="275"/>
      <c r="AA760" s="275"/>
      <c r="AB760" s="275"/>
      <c r="AC760" s="275"/>
      <c r="AD760" s="275"/>
      <c r="AE760" s="275"/>
      <c r="AF760" s="275"/>
      <c r="AG760" s="275"/>
      <c r="AH760" s="275"/>
      <c r="AI760" s="275"/>
      <c r="AJ760" s="275"/>
    </row>
    <row r="761">
      <c r="A761" s="515"/>
      <c r="B761" s="516"/>
      <c r="C761" s="308"/>
      <c r="D761" s="308"/>
      <c r="E761" s="275"/>
      <c r="F761" s="383"/>
      <c r="G761" s="381"/>
      <c r="H761" s="383"/>
      <c r="I761" s="275"/>
      <c r="J761" s="275"/>
      <c r="K761" s="275"/>
      <c r="L761" s="275"/>
      <c r="M761" s="275"/>
      <c r="N761" s="275"/>
      <c r="O761" s="275"/>
      <c r="P761" s="275"/>
      <c r="Q761" s="275"/>
      <c r="R761" s="275"/>
      <c r="S761" s="275"/>
      <c r="T761" s="275"/>
      <c r="U761" s="275"/>
      <c r="V761" s="275"/>
      <c r="W761" s="275"/>
      <c r="X761" s="275"/>
      <c r="Y761" s="275"/>
      <c r="Z761" s="275"/>
      <c r="AA761" s="275"/>
      <c r="AB761" s="275"/>
      <c r="AC761" s="275"/>
      <c r="AD761" s="275"/>
      <c r="AE761" s="275"/>
      <c r="AF761" s="275"/>
      <c r="AG761" s="275"/>
      <c r="AH761" s="275"/>
      <c r="AI761" s="275"/>
      <c r="AJ761" s="275"/>
    </row>
    <row r="762">
      <c r="A762" s="515"/>
      <c r="B762" s="516"/>
      <c r="C762" s="308"/>
      <c r="D762" s="308"/>
      <c r="E762" s="275"/>
      <c r="F762" s="383"/>
      <c r="G762" s="381"/>
      <c r="H762" s="383"/>
      <c r="I762" s="275"/>
      <c r="J762" s="275"/>
      <c r="K762" s="275"/>
      <c r="L762" s="275"/>
      <c r="M762" s="275"/>
      <c r="N762" s="275"/>
      <c r="O762" s="275"/>
      <c r="P762" s="275"/>
      <c r="Q762" s="275"/>
      <c r="R762" s="275"/>
      <c r="S762" s="275"/>
      <c r="T762" s="275"/>
      <c r="U762" s="275"/>
      <c r="V762" s="275"/>
      <c r="W762" s="275"/>
      <c r="X762" s="275"/>
      <c r="Y762" s="275"/>
      <c r="Z762" s="275"/>
      <c r="AA762" s="275"/>
      <c r="AB762" s="275"/>
      <c r="AC762" s="275"/>
      <c r="AD762" s="275"/>
      <c r="AE762" s="275"/>
      <c r="AF762" s="275"/>
      <c r="AG762" s="275"/>
      <c r="AH762" s="275"/>
      <c r="AI762" s="275"/>
      <c r="AJ762" s="275"/>
    </row>
    <row r="763">
      <c r="A763" s="515"/>
      <c r="B763" s="516"/>
      <c r="C763" s="308"/>
      <c r="D763" s="308"/>
      <c r="E763" s="275"/>
      <c r="F763" s="383"/>
      <c r="G763" s="381"/>
      <c r="H763" s="383"/>
      <c r="I763" s="275"/>
      <c r="J763" s="275"/>
      <c r="K763" s="275"/>
      <c r="L763" s="275"/>
      <c r="M763" s="275"/>
      <c r="N763" s="275"/>
      <c r="O763" s="275"/>
      <c r="P763" s="275"/>
      <c r="Q763" s="275"/>
      <c r="R763" s="275"/>
      <c r="S763" s="275"/>
      <c r="T763" s="275"/>
      <c r="U763" s="275"/>
      <c r="V763" s="275"/>
      <c r="W763" s="275"/>
      <c r="X763" s="275"/>
      <c r="Y763" s="275"/>
      <c r="Z763" s="275"/>
      <c r="AA763" s="275"/>
      <c r="AB763" s="275"/>
      <c r="AC763" s="275"/>
      <c r="AD763" s="275"/>
      <c r="AE763" s="275"/>
      <c r="AF763" s="275"/>
      <c r="AG763" s="275"/>
      <c r="AH763" s="275"/>
      <c r="AI763" s="275"/>
      <c r="AJ763" s="275"/>
    </row>
    <row r="764">
      <c r="A764" s="515"/>
      <c r="B764" s="516"/>
      <c r="C764" s="308"/>
      <c r="D764" s="308"/>
      <c r="E764" s="275"/>
      <c r="F764" s="383"/>
      <c r="G764" s="381"/>
      <c r="H764" s="383"/>
      <c r="I764" s="275"/>
      <c r="J764" s="275"/>
      <c r="K764" s="275"/>
      <c r="L764" s="275"/>
      <c r="M764" s="275"/>
      <c r="N764" s="275"/>
      <c r="O764" s="275"/>
      <c r="P764" s="275"/>
      <c r="Q764" s="275"/>
      <c r="R764" s="275"/>
      <c r="S764" s="275"/>
      <c r="T764" s="275"/>
      <c r="U764" s="275"/>
      <c r="V764" s="275"/>
      <c r="W764" s="275"/>
      <c r="X764" s="275"/>
      <c r="Y764" s="275"/>
      <c r="Z764" s="275"/>
      <c r="AA764" s="275"/>
      <c r="AB764" s="275"/>
      <c r="AC764" s="275"/>
      <c r="AD764" s="275"/>
      <c r="AE764" s="275"/>
      <c r="AF764" s="275"/>
      <c r="AG764" s="275"/>
      <c r="AH764" s="275"/>
      <c r="AI764" s="275"/>
      <c r="AJ764" s="275"/>
    </row>
    <row r="765">
      <c r="A765" s="515"/>
      <c r="B765" s="516"/>
      <c r="C765" s="308"/>
      <c r="D765" s="308"/>
      <c r="E765" s="275"/>
      <c r="F765" s="383"/>
      <c r="G765" s="381"/>
      <c r="H765" s="383"/>
      <c r="I765" s="275"/>
      <c r="J765" s="275"/>
      <c r="K765" s="275"/>
      <c r="L765" s="275"/>
      <c r="M765" s="275"/>
      <c r="N765" s="275"/>
      <c r="O765" s="275"/>
      <c r="P765" s="275"/>
      <c r="Q765" s="275"/>
      <c r="R765" s="275"/>
      <c r="S765" s="275"/>
      <c r="T765" s="275"/>
      <c r="U765" s="275"/>
      <c r="V765" s="275"/>
      <c r="W765" s="275"/>
      <c r="X765" s="275"/>
      <c r="Y765" s="275"/>
      <c r="Z765" s="275"/>
      <c r="AA765" s="275"/>
      <c r="AB765" s="275"/>
      <c r="AC765" s="275"/>
      <c r="AD765" s="275"/>
      <c r="AE765" s="275"/>
      <c r="AF765" s="275"/>
      <c r="AG765" s="275"/>
      <c r="AH765" s="275"/>
      <c r="AI765" s="275"/>
      <c r="AJ765" s="275"/>
    </row>
    <row r="766">
      <c r="A766" s="515"/>
      <c r="B766" s="516"/>
      <c r="C766" s="308"/>
      <c r="D766" s="308"/>
      <c r="E766" s="275"/>
      <c r="F766" s="383"/>
      <c r="G766" s="381"/>
      <c r="H766" s="383"/>
      <c r="I766" s="275"/>
      <c r="J766" s="275"/>
      <c r="K766" s="275"/>
      <c r="L766" s="275"/>
      <c r="M766" s="275"/>
      <c r="N766" s="275"/>
      <c r="O766" s="275"/>
      <c r="P766" s="275"/>
      <c r="Q766" s="275"/>
      <c r="R766" s="275"/>
      <c r="S766" s="275"/>
      <c r="T766" s="275"/>
      <c r="U766" s="275"/>
      <c r="V766" s="275"/>
      <c r="W766" s="275"/>
      <c r="X766" s="275"/>
      <c r="Y766" s="275"/>
      <c r="Z766" s="275"/>
      <c r="AA766" s="275"/>
      <c r="AB766" s="275"/>
      <c r="AC766" s="275"/>
      <c r="AD766" s="275"/>
      <c r="AE766" s="275"/>
      <c r="AF766" s="275"/>
      <c r="AG766" s="275"/>
      <c r="AH766" s="275"/>
      <c r="AI766" s="275"/>
      <c r="AJ766" s="275"/>
    </row>
    <row r="767">
      <c r="A767" s="515"/>
      <c r="B767" s="516"/>
      <c r="C767" s="308"/>
      <c r="D767" s="308"/>
      <c r="E767" s="275"/>
      <c r="F767" s="383"/>
      <c r="G767" s="381"/>
      <c r="H767" s="383"/>
      <c r="I767" s="275"/>
      <c r="J767" s="275"/>
      <c r="K767" s="275"/>
      <c r="L767" s="275"/>
      <c r="M767" s="275"/>
      <c r="N767" s="275"/>
      <c r="O767" s="275"/>
      <c r="P767" s="275"/>
      <c r="Q767" s="275"/>
      <c r="R767" s="275"/>
      <c r="S767" s="275"/>
      <c r="T767" s="275"/>
      <c r="U767" s="275"/>
      <c r="V767" s="275"/>
      <c r="W767" s="275"/>
      <c r="X767" s="275"/>
      <c r="Y767" s="275"/>
      <c r="Z767" s="275"/>
      <c r="AA767" s="275"/>
      <c r="AB767" s="275"/>
      <c r="AC767" s="275"/>
      <c r="AD767" s="275"/>
      <c r="AE767" s="275"/>
      <c r="AF767" s="275"/>
      <c r="AG767" s="275"/>
      <c r="AH767" s="275"/>
      <c r="AI767" s="275"/>
      <c r="AJ767" s="275"/>
    </row>
    <row r="768">
      <c r="A768" s="515"/>
      <c r="B768" s="516"/>
      <c r="C768" s="308"/>
      <c r="D768" s="308"/>
      <c r="E768" s="275"/>
      <c r="F768" s="383"/>
      <c r="G768" s="381"/>
      <c r="H768" s="383"/>
      <c r="I768" s="275"/>
      <c r="J768" s="275"/>
      <c r="K768" s="275"/>
      <c r="L768" s="275"/>
      <c r="M768" s="275"/>
      <c r="N768" s="275"/>
      <c r="O768" s="275"/>
      <c r="P768" s="275"/>
      <c r="Q768" s="275"/>
      <c r="R768" s="275"/>
      <c r="S768" s="275"/>
      <c r="T768" s="275"/>
      <c r="U768" s="275"/>
      <c r="V768" s="275"/>
      <c r="W768" s="275"/>
      <c r="X768" s="275"/>
      <c r="Y768" s="275"/>
      <c r="Z768" s="275"/>
      <c r="AA768" s="275"/>
      <c r="AB768" s="275"/>
      <c r="AC768" s="275"/>
      <c r="AD768" s="275"/>
      <c r="AE768" s="275"/>
      <c r="AF768" s="275"/>
      <c r="AG768" s="275"/>
      <c r="AH768" s="275"/>
      <c r="AI768" s="275"/>
      <c r="AJ768" s="275"/>
    </row>
    <row r="769">
      <c r="A769" s="515"/>
      <c r="B769" s="516"/>
      <c r="C769" s="308"/>
      <c r="D769" s="308"/>
      <c r="E769" s="275"/>
      <c r="F769" s="383"/>
      <c r="G769" s="381"/>
      <c r="H769" s="383"/>
      <c r="I769" s="275"/>
      <c r="J769" s="275"/>
      <c r="K769" s="275"/>
      <c r="L769" s="275"/>
      <c r="M769" s="275"/>
      <c r="N769" s="275"/>
      <c r="O769" s="275"/>
      <c r="P769" s="275"/>
      <c r="Q769" s="275"/>
      <c r="R769" s="275"/>
      <c r="S769" s="275"/>
      <c r="T769" s="275"/>
      <c r="U769" s="275"/>
      <c r="V769" s="275"/>
      <c r="W769" s="275"/>
      <c r="X769" s="275"/>
      <c r="Y769" s="275"/>
      <c r="Z769" s="275"/>
      <c r="AA769" s="275"/>
      <c r="AB769" s="275"/>
      <c r="AC769" s="275"/>
      <c r="AD769" s="275"/>
      <c r="AE769" s="275"/>
      <c r="AF769" s="275"/>
      <c r="AG769" s="275"/>
      <c r="AH769" s="275"/>
      <c r="AI769" s="275"/>
      <c r="AJ769" s="275"/>
    </row>
    <row r="770">
      <c r="A770" s="515"/>
      <c r="B770" s="516"/>
      <c r="C770" s="308"/>
      <c r="D770" s="308"/>
      <c r="E770" s="275"/>
      <c r="F770" s="383"/>
      <c r="G770" s="381"/>
      <c r="H770" s="383"/>
      <c r="I770" s="275"/>
      <c r="J770" s="275"/>
      <c r="K770" s="275"/>
      <c r="L770" s="275"/>
      <c r="M770" s="275"/>
      <c r="N770" s="275"/>
      <c r="O770" s="275"/>
      <c r="P770" s="275"/>
      <c r="Q770" s="275"/>
      <c r="R770" s="275"/>
      <c r="S770" s="275"/>
      <c r="T770" s="275"/>
      <c r="U770" s="275"/>
      <c r="V770" s="275"/>
      <c r="W770" s="275"/>
      <c r="X770" s="275"/>
      <c r="Y770" s="275"/>
      <c r="Z770" s="275"/>
      <c r="AA770" s="275"/>
      <c r="AB770" s="275"/>
      <c r="AC770" s="275"/>
      <c r="AD770" s="275"/>
      <c r="AE770" s="275"/>
      <c r="AF770" s="275"/>
      <c r="AG770" s="275"/>
      <c r="AH770" s="275"/>
      <c r="AI770" s="275"/>
      <c r="AJ770" s="275"/>
    </row>
    <row r="771">
      <c r="A771" s="515"/>
      <c r="B771" s="516"/>
      <c r="C771" s="308"/>
      <c r="D771" s="308"/>
      <c r="E771" s="275"/>
      <c r="F771" s="383"/>
      <c r="G771" s="381"/>
      <c r="H771" s="383"/>
      <c r="I771" s="275"/>
      <c r="J771" s="275"/>
      <c r="K771" s="275"/>
      <c r="L771" s="275"/>
      <c r="M771" s="275"/>
      <c r="N771" s="275"/>
      <c r="O771" s="275"/>
      <c r="P771" s="275"/>
      <c r="Q771" s="275"/>
      <c r="R771" s="275"/>
      <c r="S771" s="275"/>
      <c r="T771" s="275"/>
      <c r="U771" s="275"/>
      <c r="V771" s="275"/>
      <c r="W771" s="275"/>
      <c r="X771" s="275"/>
      <c r="Y771" s="275"/>
      <c r="Z771" s="275"/>
      <c r="AA771" s="275"/>
      <c r="AB771" s="275"/>
      <c r="AC771" s="275"/>
      <c r="AD771" s="275"/>
      <c r="AE771" s="275"/>
      <c r="AF771" s="275"/>
      <c r="AG771" s="275"/>
      <c r="AH771" s="275"/>
      <c r="AI771" s="275"/>
      <c r="AJ771" s="275"/>
    </row>
    <row r="772">
      <c r="A772" s="515"/>
      <c r="B772" s="516"/>
      <c r="C772" s="308"/>
      <c r="D772" s="308"/>
      <c r="E772" s="275"/>
      <c r="F772" s="383"/>
      <c r="G772" s="381"/>
      <c r="H772" s="383"/>
      <c r="I772" s="275"/>
      <c r="J772" s="275"/>
      <c r="K772" s="275"/>
      <c r="L772" s="275"/>
      <c r="M772" s="275"/>
      <c r="N772" s="275"/>
      <c r="O772" s="275"/>
      <c r="P772" s="275"/>
      <c r="Q772" s="275"/>
      <c r="R772" s="275"/>
      <c r="S772" s="275"/>
      <c r="T772" s="275"/>
      <c r="U772" s="275"/>
      <c r="V772" s="275"/>
      <c r="W772" s="275"/>
      <c r="X772" s="275"/>
      <c r="Y772" s="275"/>
      <c r="Z772" s="275"/>
      <c r="AA772" s="275"/>
      <c r="AB772" s="275"/>
      <c r="AC772" s="275"/>
      <c r="AD772" s="275"/>
      <c r="AE772" s="275"/>
      <c r="AF772" s="275"/>
      <c r="AG772" s="275"/>
      <c r="AH772" s="275"/>
      <c r="AI772" s="275"/>
      <c r="AJ772" s="275"/>
    </row>
    <row r="773">
      <c r="A773" s="515"/>
      <c r="B773" s="516"/>
      <c r="C773" s="308"/>
      <c r="D773" s="308"/>
      <c r="E773" s="275"/>
      <c r="F773" s="383"/>
      <c r="G773" s="381"/>
      <c r="H773" s="383"/>
      <c r="I773" s="275"/>
      <c r="J773" s="275"/>
      <c r="K773" s="275"/>
      <c r="L773" s="275"/>
      <c r="M773" s="275"/>
      <c r="N773" s="275"/>
      <c r="O773" s="275"/>
      <c r="P773" s="275"/>
      <c r="Q773" s="275"/>
      <c r="R773" s="275"/>
      <c r="S773" s="275"/>
      <c r="T773" s="275"/>
      <c r="U773" s="275"/>
      <c r="V773" s="275"/>
      <c r="W773" s="275"/>
      <c r="X773" s="275"/>
      <c r="Y773" s="275"/>
      <c r="Z773" s="275"/>
      <c r="AA773" s="275"/>
      <c r="AB773" s="275"/>
      <c r="AC773" s="275"/>
      <c r="AD773" s="275"/>
      <c r="AE773" s="275"/>
      <c r="AF773" s="275"/>
      <c r="AG773" s="275"/>
      <c r="AH773" s="275"/>
      <c r="AI773" s="275"/>
      <c r="AJ773" s="275"/>
    </row>
    <row r="774">
      <c r="A774" s="515"/>
      <c r="B774" s="516"/>
      <c r="C774" s="308"/>
      <c r="D774" s="308"/>
      <c r="E774" s="275"/>
      <c r="F774" s="383"/>
      <c r="G774" s="381"/>
      <c r="H774" s="383"/>
      <c r="I774" s="275"/>
      <c r="J774" s="275"/>
      <c r="K774" s="275"/>
      <c r="L774" s="275"/>
      <c r="M774" s="275"/>
      <c r="N774" s="275"/>
      <c r="O774" s="275"/>
      <c r="P774" s="275"/>
      <c r="Q774" s="275"/>
      <c r="R774" s="275"/>
      <c r="S774" s="275"/>
      <c r="T774" s="275"/>
      <c r="U774" s="275"/>
      <c r="V774" s="275"/>
      <c r="W774" s="275"/>
      <c r="X774" s="275"/>
      <c r="Y774" s="275"/>
      <c r="Z774" s="275"/>
      <c r="AA774" s="275"/>
      <c r="AB774" s="275"/>
      <c r="AC774" s="275"/>
      <c r="AD774" s="275"/>
      <c r="AE774" s="275"/>
      <c r="AF774" s="275"/>
      <c r="AG774" s="275"/>
      <c r="AH774" s="275"/>
      <c r="AI774" s="275"/>
      <c r="AJ774" s="275"/>
    </row>
    <row r="775">
      <c r="A775" s="515"/>
      <c r="B775" s="516"/>
      <c r="C775" s="308"/>
      <c r="D775" s="308"/>
      <c r="E775" s="275"/>
      <c r="F775" s="383"/>
      <c r="G775" s="381"/>
      <c r="H775" s="383"/>
      <c r="I775" s="275"/>
      <c r="J775" s="275"/>
      <c r="K775" s="275"/>
      <c r="L775" s="275"/>
      <c r="M775" s="275"/>
      <c r="N775" s="275"/>
      <c r="O775" s="275"/>
      <c r="P775" s="275"/>
      <c r="Q775" s="275"/>
      <c r="R775" s="275"/>
      <c r="S775" s="275"/>
      <c r="T775" s="275"/>
      <c r="U775" s="275"/>
      <c r="V775" s="275"/>
      <c r="W775" s="275"/>
      <c r="X775" s="275"/>
      <c r="Y775" s="275"/>
      <c r="Z775" s="275"/>
      <c r="AA775" s="275"/>
      <c r="AB775" s="275"/>
      <c r="AC775" s="275"/>
      <c r="AD775" s="275"/>
      <c r="AE775" s="275"/>
      <c r="AF775" s="275"/>
      <c r="AG775" s="275"/>
      <c r="AH775" s="275"/>
      <c r="AI775" s="275"/>
      <c r="AJ775" s="275"/>
    </row>
    <row r="776">
      <c r="A776" s="515"/>
      <c r="B776" s="516"/>
      <c r="C776" s="308"/>
      <c r="D776" s="308"/>
      <c r="E776" s="275"/>
      <c r="F776" s="383"/>
      <c r="G776" s="381"/>
      <c r="H776" s="383"/>
      <c r="I776" s="275"/>
      <c r="J776" s="275"/>
      <c r="K776" s="275"/>
      <c r="L776" s="275"/>
      <c r="M776" s="275"/>
      <c r="N776" s="275"/>
      <c r="O776" s="275"/>
      <c r="P776" s="275"/>
      <c r="Q776" s="275"/>
      <c r="R776" s="275"/>
      <c r="S776" s="275"/>
      <c r="T776" s="275"/>
      <c r="U776" s="275"/>
      <c r="V776" s="275"/>
      <c r="W776" s="275"/>
      <c r="X776" s="275"/>
      <c r="Y776" s="275"/>
      <c r="Z776" s="275"/>
      <c r="AA776" s="275"/>
      <c r="AB776" s="275"/>
      <c r="AC776" s="275"/>
      <c r="AD776" s="275"/>
      <c r="AE776" s="275"/>
      <c r="AF776" s="275"/>
      <c r="AG776" s="275"/>
      <c r="AH776" s="275"/>
      <c r="AI776" s="275"/>
      <c r="AJ776" s="275"/>
    </row>
    <row r="777">
      <c r="A777" s="515"/>
      <c r="B777" s="516"/>
      <c r="C777" s="308"/>
      <c r="D777" s="308"/>
      <c r="E777" s="275"/>
      <c r="F777" s="383"/>
      <c r="G777" s="381"/>
      <c r="H777" s="383"/>
      <c r="I777" s="275"/>
      <c r="J777" s="275"/>
      <c r="K777" s="275"/>
      <c r="L777" s="275"/>
      <c r="M777" s="275"/>
      <c r="N777" s="275"/>
      <c r="O777" s="275"/>
      <c r="P777" s="275"/>
      <c r="Q777" s="275"/>
      <c r="R777" s="275"/>
      <c r="S777" s="275"/>
      <c r="T777" s="275"/>
      <c r="U777" s="275"/>
      <c r="V777" s="275"/>
      <c r="W777" s="275"/>
      <c r="X777" s="275"/>
      <c r="Y777" s="275"/>
      <c r="Z777" s="275"/>
      <c r="AA777" s="275"/>
      <c r="AB777" s="275"/>
      <c r="AC777" s="275"/>
      <c r="AD777" s="275"/>
      <c r="AE777" s="275"/>
      <c r="AF777" s="275"/>
      <c r="AG777" s="275"/>
      <c r="AH777" s="275"/>
      <c r="AI777" s="275"/>
      <c r="AJ777" s="275"/>
    </row>
    <row r="778">
      <c r="A778" s="515"/>
      <c r="B778" s="516"/>
      <c r="C778" s="308"/>
      <c r="D778" s="308"/>
      <c r="E778" s="275"/>
      <c r="F778" s="383"/>
      <c r="G778" s="381"/>
      <c r="H778" s="383"/>
      <c r="I778" s="275"/>
      <c r="J778" s="275"/>
      <c r="K778" s="275"/>
      <c r="L778" s="275"/>
      <c r="M778" s="275"/>
      <c r="N778" s="275"/>
      <c r="O778" s="275"/>
      <c r="P778" s="275"/>
      <c r="Q778" s="275"/>
      <c r="R778" s="275"/>
      <c r="S778" s="275"/>
      <c r="T778" s="275"/>
      <c r="U778" s="275"/>
      <c r="V778" s="275"/>
      <c r="W778" s="275"/>
      <c r="X778" s="275"/>
      <c r="Y778" s="275"/>
      <c r="Z778" s="275"/>
      <c r="AA778" s="275"/>
      <c r="AB778" s="275"/>
      <c r="AC778" s="275"/>
      <c r="AD778" s="275"/>
      <c r="AE778" s="275"/>
      <c r="AF778" s="275"/>
      <c r="AG778" s="275"/>
      <c r="AH778" s="275"/>
      <c r="AI778" s="275"/>
      <c r="AJ778" s="275"/>
    </row>
    <row r="779">
      <c r="A779" s="515"/>
      <c r="B779" s="516"/>
      <c r="C779" s="308"/>
      <c r="D779" s="308"/>
      <c r="E779" s="275"/>
      <c r="F779" s="383"/>
      <c r="G779" s="381"/>
      <c r="H779" s="383"/>
      <c r="I779" s="275"/>
      <c r="J779" s="275"/>
      <c r="K779" s="275"/>
      <c r="L779" s="275"/>
      <c r="M779" s="275"/>
      <c r="N779" s="275"/>
      <c r="O779" s="275"/>
      <c r="P779" s="275"/>
      <c r="Q779" s="275"/>
      <c r="R779" s="275"/>
      <c r="S779" s="275"/>
      <c r="T779" s="275"/>
      <c r="U779" s="275"/>
      <c r="V779" s="275"/>
      <c r="W779" s="275"/>
      <c r="X779" s="275"/>
      <c r="Y779" s="275"/>
      <c r="Z779" s="275"/>
      <c r="AA779" s="275"/>
      <c r="AB779" s="275"/>
      <c r="AC779" s="275"/>
      <c r="AD779" s="275"/>
      <c r="AE779" s="275"/>
      <c r="AF779" s="275"/>
      <c r="AG779" s="275"/>
      <c r="AH779" s="275"/>
      <c r="AI779" s="275"/>
      <c r="AJ779" s="275"/>
    </row>
    <row r="780">
      <c r="A780" s="515"/>
      <c r="B780" s="516"/>
      <c r="C780" s="308"/>
      <c r="D780" s="308"/>
      <c r="E780" s="275"/>
      <c r="F780" s="383"/>
      <c r="G780" s="381"/>
      <c r="H780" s="383"/>
      <c r="I780" s="275"/>
      <c r="J780" s="275"/>
      <c r="K780" s="275"/>
      <c r="L780" s="275"/>
      <c r="M780" s="275"/>
      <c r="N780" s="275"/>
      <c r="O780" s="275"/>
      <c r="P780" s="275"/>
      <c r="Q780" s="275"/>
      <c r="R780" s="275"/>
      <c r="S780" s="275"/>
      <c r="T780" s="275"/>
      <c r="U780" s="275"/>
      <c r="V780" s="275"/>
      <c r="W780" s="275"/>
      <c r="X780" s="275"/>
      <c r="Y780" s="275"/>
      <c r="Z780" s="275"/>
      <c r="AA780" s="275"/>
      <c r="AB780" s="275"/>
      <c r="AC780" s="275"/>
      <c r="AD780" s="275"/>
      <c r="AE780" s="275"/>
      <c r="AF780" s="275"/>
      <c r="AG780" s="275"/>
      <c r="AH780" s="275"/>
      <c r="AI780" s="275"/>
      <c r="AJ780" s="275"/>
    </row>
    <row r="781">
      <c r="A781" s="515"/>
      <c r="B781" s="516"/>
      <c r="C781" s="308"/>
      <c r="D781" s="308"/>
      <c r="E781" s="275"/>
      <c r="F781" s="383"/>
      <c r="G781" s="381"/>
      <c r="H781" s="383"/>
      <c r="I781" s="275"/>
      <c r="J781" s="275"/>
      <c r="K781" s="275"/>
      <c r="L781" s="275"/>
      <c r="M781" s="275"/>
      <c r="N781" s="275"/>
      <c r="O781" s="275"/>
      <c r="P781" s="275"/>
      <c r="Q781" s="275"/>
      <c r="R781" s="275"/>
      <c r="S781" s="275"/>
      <c r="T781" s="275"/>
      <c r="U781" s="275"/>
      <c r="V781" s="275"/>
      <c r="W781" s="275"/>
      <c r="X781" s="275"/>
      <c r="Y781" s="275"/>
      <c r="Z781" s="275"/>
      <c r="AA781" s="275"/>
      <c r="AB781" s="275"/>
      <c r="AC781" s="275"/>
      <c r="AD781" s="275"/>
      <c r="AE781" s="275"/>
      <c r="AF781" s="275"/>
      <c r="AG781" s="275"/>
      <c r="AH781" s="275"/>
      <c r="AI781" s="275"/>
      <c r="AJ781" s="275"/>
    </row>
    <row r="782">
      <c r="A782" s="515"/>
      <c r="B782" s="516"/>
      <c r="C782" s="308"/>
      <c r="D782" s="308"/>
      <c r="E782" s="275"/>
      <c r="F782" s="383"/>
      <c r="G782" s="381"/>
      <c r="H782" s="383"/>
      <c r="I782" s="275"/>
      <c r="J782" s="275"/>
      <c r="K782" s="275"/>
      <c r="L782" s="275"/>
      <c r="M782" s="275"/>
      <c r="N782" s="275"/>
      <c r="O782" s="275"/>
      <c r="P782" s="275"/>
      <c r="Q782" s="275"/>
      <c r="R782" s="275"/>
      <c r="S782" s="275"/>
      <c r="T782" s="275"/>
      <c r="U782" s="275"/>
      <c r="V782" s="275"/>
      <c r="W782" s="275"/>
      <c r="X782" s="275"/>
      <c r="Y782" s="275"/>
      <c r="Z782" s="275"/>
      <c r="AA782" s="275"/>
      <c r="AB782" s="275"/>
      <c r="AC782" s="275"/>
      <c r="AD782" s="275"/>
      <c r="AE782" s="275"/>
      <c r="AF782" s="275"/>
      <c r="AG782" s="275"/>
      <c r="AH782" s="275"/>
      <c r="AI782" s="275"/>
      <c r="AJ782" s="275"/>
    </row>
    <row r="783">
      <c r="A783" s="515"/>
      <c r="B783" s="516"/>
      <c r="C783" s="308"/>
      <c r="D783" s="308"/>
      <c r="E783" s="275"/>
      <c r="F783" s="383"/>
      <c r="G783" s="381"/>
      <c r="H783" s="383"/>
      <c r="I783" s="275"/>
      <c r="J783" s="275"/>
      <c r="K783" s="275"/>
      <c r="L783" s="275"/>
      <c r="M783" s="275"/>
      <c r="N783" s="275"/>
      <c r="O783" s="275"/>
      <c r="P783" s="275"/>
      <c r="Q783" s="275"/>
      <c r="R783" s="275"/>
      <c r="S783" s="275"/>
      <c r="T783" s="275"/>
      <c r="U783" s="275"/>
      <c r="V783" s="275"/>
      <c r="W783" s="275"/>
      <c r="X783" s="275"/>
      <c r="Y783" s="275"/>
      <c r="Z783" s="275"/>
      <c r="AA783" s="275"/>
      <c r="AB783" s="275"/>
      <c r="AC783" s="275"/>
      <c r="AD783" s="275"/>
      <c r="AE783" s="275"/>
      <c r="AF783" s="275"/>
      <c r="AG783" s="275"/>
      <c r="AH783" s="275"/>
      <c r="AI783" s="275"/>
      <c r="AJ783" s="275"/>
    </row>
    <row r="784">
      <c r="A784" s="515"/>
      <c r="B784" s="516"/>
      <c r="C784" s="308"/>
      <c r="D784" s="308"/>
      <c r="E784" s="275"/>
      <c r="F784" s="383"/>
      <c r="G784" s="381"/>
      <c r="H784" s="383"/>
      <c r="I784" s="275"/>
      <c r="J784" s="275"/>
      <c r="K784" s="275"/>
      <c r="L784" s="275"/>
      <c r="M784" s="275"/>
      <c r="N784" s="275"/>
      <c r="O784" s="275"/>
      <c r="P784" s="275"/>
      <c r="Q784" s="275"/>
      <c r="R784" s="275"/>
      <c r="S784" s="275"/>
      <c r="T784" s="275"/>
      <c r="U784" s="275"/>
      <c r="V784" s="275"/>
      <c r="W784" s="275"/>
      <c r="X784" s="275"/>
      <c r="Y784" s="275"/>
      <c r="Z784" s="275"/>
      <c r="AA784" s="275"/>
      <c r="AB784" s="275"/>
      <c r="AC784" s="275"/>
      <c r="AD784" s="275"/>
      <c r="AE784" s="275"/>
      <c r="AF784" s="275"/>
      <c r="AG784" s="275"/>
      <c r="AH784" s="275"/>
      <c r="AI784" s="275"/>
      <c r="AJ784" s="275"/>
    </row>
    <row r="785">
      <c r="A785" s="515"/>
      <c r="B785" s="516"/>
      <c r="C785" s="308"/>
      <c r="D785" s="308"/>
      <c r="E785" s="275"/>
      <c r="F785" s="383"/>
      <c r="G785" s="381"/>
      <c r="H785" s="383"/>
      <c r="I785" s="275"/>
      <c r="J785" s="275"/>
      <c r="K785" s="275"/>
      <c r="L785" s="275"/>
      <c r="M785" s="275"/>
      <c r="N785" s="275"/>
      <c r="O785" s="275"/>
      <c r="P785" s="275"/>
      <c r="Q785" s="275"/>
      <c r="R785" s="275"/>
      <c r="S785" s="275"/>
      <c r="T785" s="275"/>
      <c r="U785" s="275"/>
      <c r="V785" s="275"/>
      <c r="W785" s="275"/>
      <c r="X785" s="275"/>
      <c r="Y785" s="275"/>
      <c r="Z785" s="275"/>
      <c r="AA785" s="275"/>
      <c r="AB785" s="275"/>
      <c r="AC785" s="275"/>
      <c r="AD785" s="275"/>
      <c r="AE785" s="275"/>
      <c r="AF785" s="275"/>
      <c r="AG785" s="275"/>
      <c r="AH785" s="275"/>
      <c r="AI785" s="275"/>
      <c r="AJ785" s="275"/>
    </row>
    <row r="786">
      <c r="A786" s="515"/>
      <c r="B786" s="516"/>
      <c r="C786" s="308"/>
      <c r="D786" s="308"/>
      <c r="E786" s="275"/>
      <c r="F786" s="383"/>
      <c r="G786" s="381"/>
      <c r="H786" s="383"/>
      <c r="I786" s="275"/>
      <c r="J786" s="275"/>
      <c r="K786" s="275"/>
      <c r="L786" s="275"/>
      <c r="M786" s="275"/>
      <c r="N786" s="275"/>
      <c r="O786" s="275"/>
      <c r="P786" s="275"/>
      <c r="Q786" s="275"/>
      <c r="R786" s="275"/>
      <c r="S786" s="275"/>
      <c r="T786" s="275"/>
      <c r="U786" s="275"/>
      <c r="V786" s="275"/>
      <c r="W786" s="275"/>
      <c r="X786" s="275"/>
      <c r="Y786" s="275"/>
      <c r="Z786" s="275"/>
      <c r="AA786" s="275"/>
      <c r="AB786" s="275"/>
      <c r="AC786" s="275"/>
      <c r="AD786" s="275"/>
      <c r="AE786" s="275"/>
      <c r="AF786" s="275"/>
      <c r="AG786" s="275"/>
      <c r="AH786" s="275"/>
      <c r="AI786" s="275"/>
      <c r="AJ786" s="275"/>
    </row>
    <row r="787">
      <c r="A787" s="515"/>
      <c r="B787" s="516"/>
      <c r="C787" s="308"/>
      <c r="D787" s="308"/>
      <c r="E787" s="275"/>
      <c r="F787" s="383"/>
      <c r="G787" s="381"/>
      <c r="H787" s="383"/>
      <c r="I787" s="275"/>
      <c r="J787" s="275"/>
      <c r="K787" s="275"/>
      <c r="L787" s="275"/>
      <c r="M787" s="275"/>
      <c r="N787" s="275"/>
      <c r="O787" s="275"/>
      <c r="P787" s="275"/>
      <c r="Q787" s="275"/>
      <c r="R787" s="275"/>
      <c r="S787" s="275"/>
      <c r="T787" s="275"/>
      <c r="U787" s="275"/>
      <c r="V787" s="275"/>
      <c r="W787" s="275"/>
      <c r="X787" s="275"/>
      <c r="Y787" s="275"/>
      <c r="Z787" s="275"/>
      <c r="AA787" s="275"/>
      <c r="AB787" s="275"/>
      <c r="AC787" s="275"/>
      <c r="AD787" s="275"/>
      <c r="AE787" s="275"/>
      <c r="AF787" s="275"/>
      <c r="AG787" s="275"/>
      <c r="AH787" s="275"/>
      <c r="AI787" s="275"/>
      <c r="AJ787" s="275"/>
    </row>
    <row r="788">
      <c r="A788" s="515"/>
      <c r="B788" s="516"/>
      <c r="C788" s="308"/>
      <c r="D788" s="308"/>
      <c r="E788" s="275"/>
      <c r="F788" s="383"/>
      <c r="G788" s="381"/>
      <c r="H788" s="383"/>
      <c r="I788" s="275"/>
      <c r="J788" s="275"/>
      <c r="K788" s="275"/>
      <c r="L788" s="275"/>
      <c r="M788" s="275"/>
      <c r="N788" s="275"/>
      <c r="O788" s="275"/>
      <c r="P788" s="275"/>
      <c r="Q788" s="275"/>
      <c r="R788" s="275"/>
      <c r="S788" s="275"/>
      <c r="T788" s="275"/>
      <c r="U788" s="275"/>
      <c r="V788" s="275"/>
      <c r="W788" s="275"/>
      <c r="X788" s="275"/>
      <c r="Y788" s="275"/>
      <c r="Z788" s="275"/>
      <c r="AA788" s="275"/>
      <c r="AB788" s="275"/>
      <c r="AC788" s="275"/>
      <c r="AD788" s="275"/>
      <c r="AE788" s="275"/>
      <c r="AF788" s="275"/>
      <c r="AG788" s="275"/>
      <c r="AH788" s="275"/>
      <c r="AI788" s="275"/>
      <c r="AJ788" s="275"/>
    </row>
    <row r="789">
      <c r="A789" s="515"/>
      <c r="B789" s="516"/>
      <c r="C789" s="308"/>
      <c r="D789" s="308"/>
      <c r="E789" s="275"/>
      <c r="F789" s="383"/>
      <c r="G789" s="381"/>
      <c r="H789" s="383"/>
      <c r="I789" s="275"/>
      <c r="J789" s="275"/>
      <c r="K789" s="275"/>
      <c r="L789" s="275"/>
      <c r="M789" s="275"/>
      <c r="N789" s="275"/>
      <c r="O789" s="275"/>
      <c r="P789" s="275"/>
      <c r="Q789" s="275"/>
      <c r="R789" s="275"/>
      <c r="S789" s="275"/>
      <c r="T789" s="275"/>
      <c r="U789" s="275"/>
      <c r="V789" s="275"/>
      <c r="W789" s="275"/>
      <c r="X789" s="275"/>
      <c r="Y789" s="275"/>
      <c r="Z789" s="275"/>
      <c r="AA789" s="275"/>
      <c r="AB789" s="275"/>
      <c r="AC789" s="275"/>
      <c r="AD789" s="275"/>
      <c r="AE789" s="275"/>
      <c r="AF789" s="275"/>
      <c r="AG789" s="275"/>
      <c r="AH789" s="275"/>
      <c r="AI789" s="275"/>
      <c r="AJ789" s="275"/>
    </row>
    <row r="790">
      <c r="A790" s="515"/>
      <c r="B790" s="516"/>
      <c r="C790" s="308"/>
      <c r="D790" s="308"/>
      <c r="E790" s="275"/>
      <c r="F790" s="383"/>
      <c r="G790" s="381"/>
      <c r="H790" s="383"/>
      <c r="I790" s="275"/>
      <c r="J790" s="275"/>
      <c r="K790" s="275"/>
      <c r="L790" s="275"/>
      <c r="M790" s="275"/>
      <c r="N790" s="275"/>
      <c r="O790" s="275"/>
      <c r="P790" s="275"/>
      <c r="Q790" s="275"/>
      <c r="R790" s="275"/>
      <c r="S790" s="275"/>
      <c r="T790" s="275"/>
      <c r="U790" s="275"/>
      <c r="V790" s="275"/>
      <c r="W790" s="275"/>
      <c r="X790" s="275"/>
      <c r="Y790" s="275"/>
      <c r="Z790" s="275"/>
      <c r="AA790" s="275"/>
      <c r="AB790" s="275"/>
      <c r="AC790" s="275"/>
      <c r="AD790" s="275"/>
      <c r="AE790" s="275"/>
      <c r="AF790" s="275"/>
      <c r="AG790" s="275"/>
      <c r="AH790" s="275"/>
      <c r="AI790" s="275"/>
      <c r="AJ790" s="275"/>
    </row>
    <row r="791">
      <c r="A791" s="515"/>
      <c r="B791" s="516"/>
      <c r="C791" s="308"/>
      <c r="D791" s="308"/>
      <c r="E791" s="275"/>
      <c r="F791" s="383"/>
      <c r="G791" s="381"/>
      <c r="H791" s="383"/>
      <c r="I791" s="275"/>
      <c r="J791" s="275"/>
      <c r="K791" s="275"/>
      <c r="L791" s="275"/>
      <c r="M791" s="275"/>
      <c r="N791" s="275"/>
      <c r="O791" s="275"/>
      <c r="P791" s="275"/>
      <c r="Q791" s="275"/>
      <c r="R791" s="275"/>
      <c r="S791" s="275"/>
      <c r="T791" s="275"/>
      <c r="U791" s="275"/>
      <c r="V791" s="275"/>
      <c r="W791" s="275"/>
      <c r="X791" s="275"/>
      <c r="Y791" s="275"/>
      <c r="Z791" s="275"/>
      <c r="AA791" s="275"/>
      <c r="AB791" s="275"/>
      <c r="AC791" s="275"/>
      <c r="AD791" s="275"/>
      <c r="AE791" s="275"/>
      <c r="AF791" s="275"/>
      <c r="AG791" s="275"/>
      <c r="AH791" s="275"/>
      <c r="AI791" s="275"/>
      <c r="AJ791" s="275"/>
    </row>
    <row r="792">
      <c r="A792" s="515"/>
      <c r="B792" s="516"/>
      <c r="C792" s="308"/>
      <c r="D792" s="308"/>
      <c r="E792" s="275"/>
      <c r="F792" s="383"/>
      <c r="G792" s="381"/>
      <c r="H792" s="383"/>
      <c r="I792" s="275"/>
      <c r="J792" s="275"/>
      <c r="K792" s="275"/>
      <c r="L792" s="275"/>
      <c r="M792" s="275"/>
      <c r="N792" s="275"/>
      <c r="O792" s="275"/>
      <c r="P792" s="275"/>
      <c r="Q792" s="275"/>
      <c r="R792" s="275"/>
      <c r="S792" s="275"/>
      <c r="T792" s="275"/>
      <c r="U792" s="275"/>
      <c r="V792" s="275"/>
      <c r="W792" s="275"/>
      <c r="X792" s="275"/>
      <c r="Y792" s="275"/>
      <c r="Z792" s="275"/>
      <c r="AA792" s="275"/>
      <c r="AB792" s="275"/>
      <c r="AC792" s="275"/>
      <c r="AD792" s="275"/>
      <c r="AE792" s="275"/>
      <c r="AF792" s="275"/>
      <c r="AG792" s="275"/>
      <c r="AH792" s="275"/>
      <c r="AI792" s="275"/>
      <c r="AJ792" s="275"/>
    </row>
    <row r="793">
      <c r="A793" s="515"/>
      <c r="B793" s="516"/>
      <c r="C793" s="308"/>
      <c r="D793" s="308"/>
      <c r="E793" s="275"/>
      <c r="F793" s="383"/>
      <c r="G793" s="381"/>
      <c r="H793" s="383"/>
      <c r="I793" s="275"/>
      <c r="J793" s="275"/>
      <c r="K793" s="275"/>
      <c r="L793" s="275"/>
      <c r="M793" s="275"/>
      <c r="N793" s="275"/>
      <c r="O793" s="275"/>
      <c r="P793" s="275"/>
      <c r="Q793" s="275"/>
      <c r="R793" s="275"/>
      <c r="S793" s="275"/>
      <c r="T793" s="275"/>
      <c r="U793" s="275"/>
      <c r="V793" s="275"/>
      <c r="W793" s="275"/>
      <c r="X793" s="275"/>
      <c r="Y793" s="275"/>
      <c r="Z793" s="275"/>
      <c r="AA793" s="275"/>
      <c r="AB793" s="275"/>
      <c r="AC793" s="275"/>
      <c r="AD793" s="275"/>
      <c r="AE793" s="275"/>
      <c r="AF793" s="275"/>
      <c r="AG793" s="275"/>
      <c r="AH793" s="275"/>
      <c r="AI793" s="275"/>
      <c r="AJ793" s="275"/>
    </row>
    <row r="794">
      <c r="A794" s="515"/>
      <c r="B794" s="516"/>
      <c r="C794" s="308"/>
      <c r="D794" s="308"/>
      <c r="E794" s="275"/>
      <c r="F794" s="383"/>
      <c r="G794" s="381"/>
      <c r="H794" s="383"/>
      <c r="I794" s="275"/>
      <c r="J794" s="275"/>
      <c r="K794" s="275"/>
      <c r="L794" s="275"/>
      <c r="M794" s="275"/>
      <c r="N794" s="275"/>
      <c r="O794" s="275"/>
      <c r="P794" s="275"/>
      <c r="Q794" s="275"/>
      <c r="R794" s="275"/>
      <c r="S794" s="275"/>
      <c r="T794" s="275"/>
      <c r="U794" s="275"/>
      <c r="V794" s="275"/>
      <c r="W794" s="275"/>
      <c r="X794" s="275"/>
      <c r="Y794" s="275"/>
      <c r="Z794" s="275"/>
      <c r="AA794" s="275"/>
      <c r="AB794" s="275"/>
      <c r="AC794" s="275"/>
      <c r="AD794" s="275"/>
      <c r="AE794" s="275"/>
      <c r="AF794" s="275"/>
      <c r="AG794" s="275"/>
      <c r="AH794" s="275"/>
      <c r="AI794" s="275"/>
      <c r="AJ794" s="275"/>
    </row>
    <row r="795">
      <c r="A795" s="515"/>
      <c r="B795" s="516"/>
      <c r="C795" s="308"/>
      <c r="D795" s="308"/>
      <c r="E795" s="275"/>
      <c r="F795" s="383"/>
      <c r="G795" s="381"/>
      <c r="H795" s="383"/>
      <c r="I795" s="275"/>
      <c r="J795" s="275"/>
      <c r="K795" s="275"/>
      <c r="L795" s="275"/>
      <c r="M795" s="275"/>
      <c r="N795" s="275"/>
      <c r="O795" s="275"/>
      <c r="P795" s="275"/>
      <c r="Q795" s="275"/>
      <c r="R795" s="275"/>
      <c r="S795" s="275"/>
      <c r="T795" s="275"/>
      <c r="U795" s="275"/>
      <c r="V795" s="275"/>
      <c r="W795" s="275"/>
      <c r="X795" s="275"/>
      <c r="Y795" s="275"/>
      <c r="Z795" s="275"/>
      <c r="AA795" s="275"/>
      <c r="AB795" s="275"/>
      <c r="AC795" s="275"/>
      <c r="AD795" s="275"/>
      <c r="AE795" s="275"/>
      <c r="AF795" s="275"/>
      <c r="AG795" s="275"/>
      <c r="AH795" s="275"/>
      <c r="AI795" s="275"/>
      <c r="AJ795" s="275"/>
    </row>
    <row r="796">
      <c r="A796" s="515"/>
      <c r="B796" s="516"/>
      <c r="C796" s="308"/>
      <c r="D796" s="308"/>
      <c r="E796" s="275"/>
      <c r="F796" s="383"/>
      <c r="G796" s="381"/>
      <c r="H796" s="383"/>
      <c r="I796" s="275"/>
      <c r="J796" s="275"/>
      <c r="K796" s="275"/>
      <c r="L796" s="275"/>
      <c r="M796" s="275"/>
      <c r="N796" s="275"/>
      <c r="O796" s="275"/>
      <c r="P796" s="275"/>
      <c r="Q796" s="275"/>
      <c r="R796" s="275"/>
      <c r="S796" s="275"/>
      <c r="T796" s="275"/>
      <c r="U796" s="275"/>
      <c r="V796" s="275"/>
      <c r="W796" s="275"/>
      <c r="X796" s="275"/>
      <c r="Y796" s="275"/>
      <c r="Z796" s="275"/>
      <c r="AA796" s="275"/>
      <c r="AB796" s="275"/>
      <c r="AC796" s="275"/>
      <c r="AD796" s="275"/>
      <c r="AE796" s="275"/>
      <c r="AF796" s="275"/>
      <c r="AG796" s="275"/>
      <c r="AH796" s="275"/>
      <c r="AI796" s="275"/>
      <c r="AJ796" s="275"/>
    </row>
    <row r="797">
      <c r="A797" s="515"/>
      <c r="B797" s="516"/>
      <c r="C797" s="308"/>
      <c r="D797" s="308"/>
      <c r="E797" s="275"/>
      <c r="F797" s="383"/>
      <c r="G797" s="381"/>
      <c r="H797" s="383"/>
      <c r="I797" s="275"/>
      <c r="J797" s="275"/>
      <c r="K797" s="275"/>
      <c r="L797" s="275"/>
      <c r="M797" s="275"/>
      <c r="N797" s="275"/>
      <c r="O797" s="275"/>
      <c r="P797" s="275"/>
      <c r="Q797" s="275"/>
      <c r="R797" s="275"/>
      <c r="S797" s="275"/>
      <c r="T797" s="275"/>
      <c r="U797" s="275"/>
      <c r="V797" s="275"/>
      <c r="W797" s="275"/>
      <c r="X797" s="275"/>
      <c r="Y797" s="275"/>
      <c r="Z797" s="275"/>
      <c r="AA797" s="275"/>
      <c r="AB797" s="275"/>
      <c r="AC797" s="275"/>
      <c r="AD797" s="275"/>
      <c r="AE797" s="275"/>
      <c r="AF797" s="275"/>
      <c r="AG797" s="275"/>
      <c r="AH797" s="275"/>
      <c r="AI797" s="275"/>
      <c r="AJ797" s="275"/>
    </row>
    <row r="798">
      <c r="A798" s="515"/>
      <c r="B798" s="516"/>
      <c r="C798" s="308"/>
      <c r="D798" s="308"/>
      <c r="E798" s="275"/>
      <c r="F798" s="383"/>
      <c r="G798" s="381"/>
      <c r="H798" s="383"/>
      <c r="I798" s="275"/>
      <c r="J798" s="275"/>
      <c r="K798" s="275"/>
      <c r="L798" s="275"/>
      <c r="M798" s="275"/>
      <c r="N798" s="275"/>
      <c r="O798" s="275"/>
      <c r="P798" s="275"/>
      <c r="Q798" s="275"/>
      <c r="R798" s="275"/>
      <c r="S798" s="275"/>
      <c r="T798" s="275"/>
      <c r="U798" s="275"/>
      <c r="V798" s="275"/>
      <c r="W798" s="275"/>
      <c r="X798" s="275"/>
      <c r="Y798" s="275"/>
      <c r="Z798" s="275"/>
      <c r="AA798" s="275"/>
      <c r="AB798" s="275"/>
      <c r="AC798" s="275"/>
      <c r="AD798" s="275"/>
      <c r="AE798" s="275"/>
      <c r="AF798" s="275"/>
      <c r="AG798" s="275"/>
      <c r="AH798" s="275"/>
      <c r="AI798" s="275"/>
      <c r="AJ798" s="275"/>
    </row>
    <row r="799">
      <c r="A799" s="515"/>
      <c r="B799" s="516"/>
      <c r="C799" s="308"/>
      <c r="D799" s="308"/>
      <c r="E799" s="275"/>
      <c r="F799" s="383"/>
      <c r="G799" s="381"/>
      <c r="H799" s="383"/>
      <c r="I799" s="275"/>
      <c r="J799" s="275"/>
      <c r="K799" s="275"/>
      <c r="L799" s="275"/>
      <c r="M799" s="275"/>
      <c r="N799" s="275"/>
      <c r="O799" s="275"/>
      <c r="P799" s="275"/>
      <c r="Q799" s="275"/>
      <c r="R799" s="275"/>
      <c r="S799" s="275"/>
      <c r="T799" s="275"/>
      <c r="U799" s="275"/>
      <c r="V799" s="275"/>
      <c r="W799" s="275"/>
      <c r="X799" s="275"/>
      <c r="Y799" s="275"/>
      <c r="Z799" s="275"/>
      <c r="AA799" s="275"/>
      <c r="AB799" s="275"/>
      <c r="AC799" s="275"/>
      <c r="AD799" s="275"/>
      <c r="AE799" s="275"/>
      <c r="AF799" s="275"/>
      <c r="AG799" s="275"/>
      <c r="AH799" s="275"/>
      <c r="AI799" s="275"/>
      <c r="AJ799" s="275"/>
    </row>
    <row r="800">
      <c r="A800" s="515"/>
      <c r="B800" s="516"/>
      <c r="C800" s="308"/>
      <c r="D800" s="308"/>
      <c r="E800" s="275"/>
      <c r="F800" s="383"/>
      <c r="G800" s="381"/>
      <c r="H800" s="383"/>
      <c r="I800" s="275"/>
      <c r="J800" s="275"/>
      <c r="K800" s="275"/>
      <c r="L800" s="275"/>
      <c r="M800" s="275"/>
      <c r="N800" s="275"/>
      <c r="O800" s="275"/>
      <c r="P800" s="275"/>
      <c r="Q800" s="275"/>
      <c r="R800" s="275"/>
      <c r="S800" s="275"/>
      <c r="T800" s="275"/>
      <c r="U800" s="275"/>
      <c r="V800" s="275"/>
      <c r="W800" s="275"/>
      <c r="X800" s="275"/>
      <c r="Y800" s="275"/>
      <c r="Z800" s="275"/>
      <c r="AA800" s="275"/>
      <c r="AB800" s="275"/>
      <c r="AC800" s="275"/>
      <c r="AD800" s="275"/>
      <c r="AE800" s="275"/>
      <c r="AF800" s="275"/>
      <c r="AG800" s="275"/>
      <c r="AH800" s="275"/>
      <c r="AI800" s="275"/>
      <c r="AJ800" s="275"/>
    </row>
    <row r="801">
      <c r="A801" s="515"/>
      <c r="B801" s="516"/>
      <c r="C801" s="308"/>
      <c r="D801" s="308"/>
      <c r="E801" s="275"/>
      <c r="F801" s="383"/>
      <c r="G801" s="381"/>
      <c r="H801" s="383"/>
      <c r="I801" s="275"/>
      <c r="J801" s="275"/>
      <c r="K801" s="275"/>
      <c r="L801" s="275"/>
      <c r="M801" s="275"/>
      <c r="N801" s="275"/>
      <c r="O801" s="275"/>
      <c r="P801" s="275"/>
      <c r="Q801" s="275"/>
      <c r="R801" s="275"/>
      <c r="S801" s="275"/>
      <c r="T801" s="275"/>
      <c r="U801" s="275"/>
      <c r="V801" s="275"/>
      <c r="W801" s="275"/>
      <c r="X801" s="275"/>
      <c r="Y801" s="275"/>
      <c r="Z801" s="275"/>
      <c r="AA801" s="275"/>
      <c r="AB801" s="275"/>
      <c r="AC801" s="275"/>
      <c r="AD801" s="275"/>
      <c r="AE801" s="275"/>
      <c r="AF801" s="275"/>
      <c r="AG801" s="275"/>
      <c r="AH801" s="275"/>
      <c r="AI801" s="275"/>
      <c r="AJ801" s="275"/>
    </row>
    <row r="802">
      <c r="A802" s="515"/>
      <c r="B802" s="516"/>
      <c r="C802" s="308"/>
      <c r="D802" s="308"/>
      <c r="E802" s="275"/>
      <c r="F802" s="383"/>
      <c r="G802" s="381"/>
      <c r="H802" s="383"/>
      <c r="I802" s="275"/>
      <c r="J802" s="275"/>
      <c r="K802" s="275"/>
      <c r="L802" s="275"/>
      <c r="M802" s="275"/>
      <c r="N802" s="275"/>
      <c r="O802" s="275"/>
      <c r="P802" s="275"/>
      <c r="Q802" s="275"/>
      <c r="R802" s="275"/>
      <c r="S802" s="275"/>
      <c r="T802" s="275"/>
      <c r="U802" s="275"/>
      <c r="V802" s="275"/>
      <c r="W802" s="275"/>
      <c r="X802" s="275"/>
      <c r="Y802" s="275"/>
      <c r="Z802" s="275"/>
      <c r="AA802" s="275"/>
      <c r="AB802" s="275"/>
      <c r="AC802" s="275"/>
      <c r="AD802" s="275"/>
      <c r="AE802" s="275"/>
      <c r="AF802" s="275"/>
      <c r="AG802" s="275"/>
      <c r="AH802" s="275"/>
      <c r="AI802" s="275"/>
      <c r="AJ802" s="275"/>
    </row>
    <row r="803">
      <c r="A803" s="515"/>
      <c r="B803" s="516"/>
      <c r="C803" s="308"/>
      <c r="D803" s="308"/>
      <c r="E803" s="275"/>
      <c r="F803" s="383"/>
      <c r="G803" s="381"/>
      <c r="H803" s="383"/>
      <c r="I803" s="275"/>
      <c r="J803" s="275"/>
      <c r="K803" s="275"/>
      <c r="L803" s="275"/>
      <c r="M803" s="275"/>
      <c r="N803" s="275"/>
      <c r="O803" s="275"/>
      <c r="P803" s="275"/>
      <c r="Q803" s="275"/>
      <c r="R803" s="275"/>
      <c r="S803" s="275"/>
      <c r="T803" s="275"/>
      <c r="U803" s="275"/>
      <c r="V803" s="275"/>
      <c r="W803" s="275"/>
      <c r="X803" s="275"/>
      <c r="Y803" s="275"/>
      <c r="Z803" s="275"/>
      <c r="AA803" s="275"/>
      <c r="AB803" s="275"/>
      <c r="AC803" s="275"/>
      <c r="AD803" s="275"/>
      <c r="AE803" s="275"/>
      <c r="AF803" s="275"/>
      <c r="AG803" s="275"/>
      <c r="AH803" s="275"/>
      <c r="AI803" s="275"/>
      <c r="AJ803" s="275"/>
    </row>
    <row r="804">
      <c r="A804" s="515"/>
      <c r="B804" s="516"/>
      <c r="C804" s="308"/>
      <c r="D804" s="308"/>
      <c r="E804" s="275"/>
      <c r="F804" s="383"/>
      <c r="G804" s="381"/>
      <c r="H804" s="383"/>
      <c r="I804" s="275"/>
      <c r="J804" s="275"/>
      <c r="K804" s="275"/>
      <c r="L804" s="275"/>
      <c r="M804" s="275"/>
      <c r="N804" s="275"/>
      <c r="O804" s="275"/>
      <c r="P804" s="275"/>
      <c r="Q804" s="275"/>
      <c r="R804" s="275"/>
      <c r="S804" s="275"/>
      <c r="T804" s="275"/>
      <c r="U804" s="275"/>
      <c r="V804" s="275"/>
      <c r="W804" s="275"/>
      <c r="X804" s="275"/>
      <c r="Y804" s="275"/>
      <c r="Z804" s="275"/>
      <c r="AA804" s="275"/>
      <c r="AB804" s="275"/>
      <c r="AC804" s="275"/>
      <c r="AD804" s="275"/>
      <c r="AE804" s="275"/>
      <c r="AF804" s="275"/>
      <c r="AG804" s="275"/>
      <c r="AH804" s="275"/>
      <c r="AI804" s="275"/>
      <c r="AJ804" s="275"/>
    </row>
    <row r="805">
      <c r="A805" s="515"/>
      <c r="B805" s="516"/>
      <c r="C805" s="308"/>
      <c r="D805" s="308"/>
      <c r="E805" s="275"/>
      <c r="F805" s="383"/>
      <c r="G805" s="381"/>
      <c r="H805" s="383"/>
      <c r="I805" s="275"/>
      <c r="J805" s="275"/>
      <c r="K805" s="275"/>
      <c r="L805" s="275"/>
      <c r="M805" s="275"/>
      <c r="N805" s="275"/>
      <c r="O805" s="275"/>
      <c r="P805" s="275"/>
      <c r="Q805" s="275"/>
      <c r="R805" s="275"/>
      <c r="S805" s="275"/>
      <c r="T805" s="275"/>
      <c r="U805" s="275"/>
      <c r="V805" s="275"/>
      <c r="W805" s="275"/>
      <c r="X805" s="275"/>
      <c r="Y805" s="275"/>
      <c r="Z805" s="275"/>
      <c r="AA805" s="275"/>
      <c r="AB805" s="275"/>
      <c r="AC805" s="275"/>
      <c r="AD805" s="275"/>
      <c r="AE805" s="275"/>
      <c r="AF805" s="275"/>
      <c r="AG805" s="275"/>
      <c r="AH805" s="275"/>
      <c r="AI805" s="275"/>
      <c r="AJ805" s="275"/>
    </row>
    <row r="806">
      <c r="A806" s="515"/>
      <c r="B806" s="516"/>
      <c r="C806" s="308"/>
      <c r="D806" s="308"/>
      <c r="E806" s="275"/>
      <c r="F806" s="383"/>
      <c r="G806" s="381"/>
      <c r="H806" s="383"/>
      <c r="I806" s="275"/>
      <c r="J806" s="275"/>
      <c r="K806" s="275"/>
      <c r="L806" s="275"/>
      <c r="M806" s="275"/>
      <c r="N806" s="275"/>
      <c r="O806" s="275"/>
      <c r="P806" s="275"/>
      <c r="Q806" s="275"/>
      <c r="R806" s="275"/>
      <c r="S806" s="275"/>
      <c r="T806" s="275"/>
      <c r="U806" s="275"/>
      <c r="V806" s="275"/>
      <c r="W806" s="275"/>
      <c r="X806" s="275"/>
      <c r="Y806" s="275"/>
      <c r="Z806" s="275"/>
      <c r="AA806" s="275"/>
      <c r="AB806" s="275"/>
      <c r="AC806" s="275"/>
      <c r="AD806" s="275"/>
      <c r="AE806" s="275"/>
      <c r="AF806" s="275"/>
      <c r="AG806" s="275"/>
      <c r="AH806" s="275"/>
      <c r="AI806" s="275"/>
      <c r="AJ806" s="275"/>
    </row>
    <row r="807">
      <c r="A807" s="515"/>
      <c r="B807" s="516"/>
      <c r="C807" s="308"/>
      <c r="D807" s="308"/>
      <c r="E807" s="275"/>
      <c r="F807" s="383"/>
      <c r="G807" s="381"/>
      <c r="H807" s="383"/>
      <c r="I807" s="275"/>
      <c r="J807" s="275"/>
      <c r="K807" s="275"/>
      <c r="L807" s="275"/>
      <c r="M807" s="275"/>
      <c r="N807" s="275"/>
      <c r="O807" s="275"/>
      <c r="P807" s="275"/>
      <c r="Q807" s="275"/>
      <c r="R807" s="275"/>
      <c r="S807" s="275"/>
      <c r="T807" s="275"/>
      <c r="U807" s="275"/>
      <c r="V807" s="275"/>
      <c r="W807" s="275"/>
      <c r="X807" s="275"/>
      <c r="Y807" s="275"/>
      <c r="Z807" s="275"/>
      <c r="AA807" s="275"/>
      <c r="AB807" s="275"/>
      <c r="AC807" s="275"/>
      <c r="AD807" s="275"/>
      <c r="AE807" s="275"/>
      <c r="AF807" s="275"/>
      <c r="AG807" s="275"/>
      <c r="AH807" s="275"/>
      <c r="AI807" s="275"/>
      <c r="AJ807" s="275"/>
    </row>
    <row r="808">
      <c r="A808" s="515"/>
      <c r="B808" s="516"/>
      <c r="C808" s="308"/>
      <c r="D808" s="308"/>
      <c r="E808" s="275"/>
      <c r="F808" s="383"/>
      <c r="G808" s="381"/>
      <c r="H808" s="383"/>
      <c r="I808" s="275"/>
      <c r="J808" s="275"/>
      <c r="K808" s="275"/>
      <c r="L808" s="275"/>
      <c r="M808" s="275"/>
      <c r="N808" s="275"/>
      <c r="O808" s="275"/>
      <c r="P808" s="275"/>
      <c r="Q808" s="275"/>
      <c r="R808" s="275"/>
      <c r="S808" s="275"/>
      <c r="T808" s="275"/>
      <c r="U808" s="275"/>
      <c r="V808" s="275"/>
      <c r="W808" s="275"/>
      <c r="X808" s="275"/>
      <c r="Y808" s="275"/>
      <c r="Z808" s="275"/>
      <c r="AA808" s="275"/>
      <c r="AB808" s="275"/>
      <c r="AC808" s="275"/>
      <c r="AD808" s="275"/>
      <c r="AE808" s="275"/>
      <c r="AF808" s="275"/>
      <c r="AG808" s="275"/>
      <c r="AH808" s="275"/>
      <c r="AI808" s="275"/>
      <c r="AJ808" s="275"/>
    </row>
    <row r="809">
      <c r="A809" s="515"/>
      <c r="B809" s="516"/>
      <c r="C809" s="308"/>
      <c r="D809" s="308"/>
      <c r="E809" s="275"/>
      <c r="F809" s="383"/>
      <c r="G809" s="381"/>
      <c r="H809" s="383"/>
      <c r="I809" s="275"/>
      <c r="J809" s="275"/>
      <c r="K809" s="275"/>
      <c r="L809" s="275"/>
      <c r="M809" s="275"/>
      <c r="N809" s="275"/>
      <c r="O809" s="275"/>
      <c r="P809" s="275"/>
      <c r="Q809" s="275"/>
      <c r="R809" s="275"/>
      <c r="S809" s="275"/>
      <c r="T809" s="275"/>
      <c r="U809" s="275"/>
      <c r="V809" s="275"/>
      <c r="W809" s="275"/>
      <c r="X809" s="275"/>
      <c r="Y809" s="275"/>
      <c r="Z809" s="275"/>
      <c r="AA809" s="275"/>
      <c r="AB809" s="275"/>
      <c r="AC809" s="275"/>
      <c r="AD809" s="275"/>
      <c r="AE809" s="275"/>
      <c r="AF809" s="275"/>
      <c r="AG809" s="275"/>
      <c r="AH809" s="275"/>
      <c r="AI809" s="275"/>
      <c r="AJ809" s="275"/>
    </row>
    <row r="810">
      <c r="A810" s="515"/>
      <c r="B810" s="516"/>
      <c r="C810" s="308"/>
      <c r="D810" s="308"/>
      <c r="E810" s="275"/>
      <c r="F810" s="383"/>
      <c r="G810" s="381"/>
      <c r="H810" s="383"/>
      <c r="I810" s="275"/>
      <c r="J810" s="275"/>
      <c r="K810" s="275"/>
      <c r="L810" s="275"/>
      <c r="M810" s="275"/>
      <c r="N810" s="275"/>
      <c r="O810" s="275"/>
      <c r="P810" s="275"/>
      <c r="Q810" s="275"/>
      <c r="R810" s="275"/>
      <c r="S810" s="275"/>
      <c r="T810" s="275"/>
      <c r="U810" s="275"/>
      <c r="V810" s="275"/>
      <c r="W810" s="275"/>
      <c r="X810" s="275"/>
      <c r="Y810" s="275"/>
      <c r="Z810" s="275"/>
      <c r="AA810" s="275"/>
      <c r="AB810" s="275"/>
      <c r="AC810" s="275"/>
      <c r="AD810" s="275"/>
      <c r="AE810" s="275"/>
      <c r="AF810" s="275"/>
      <c r="AG810" s="275"/>
      <c r="AH810" s="275"/>
      <c r="AI810" s="275"/>
      <c r="AJ810" s="275"/>
    </row>
    <row r="811">
      <c r="A811" s="515"/>
      <c r="B811" s="516"/>
      <c r="C811" s="308"/>
      <c r="D811" s="308"/>
      <c r="E811" s="275"/>
      <c r="F811" s="383"/>
      <c r="G811" s="381"/>
      <c r="H811" s="383"/>
      <c r="I811" s="275"/>
      <c r="J811" s="275"/>
      <c r="K811" s="275"/>
      <c r="L811" s="275"/>
      <c r="M811" s="275"/>
      <c r="N811" s="275"/>
      <c r="O811" s="275"/>
      <c r="P811" s="275"/>
      <c r="Q811" s="275"/>
      <c r="R811" s="275"/>
      <c r="S811" s="275"/>
      <c r="T811" s="275"/>
      <c r="U811" s="275"/>
      <c r="V811" s="275"/>
      <c r="W811" s="275"/>
      <c r="X811" s="275"/>
      <c r="Y811" s="275"/>
      <c r="Z811" s="275"/>
      <c r="AA811" s="275"/>
      <c r="AB811" s="275"/>
      <c r="AC811" s="275"/>
      <c r="AD811" s="275"/>
      <c r="AE811" s="275"/>
      <c r="AF811" s="275"/>
      <c r="AG811" s="275"/>
      <c r="AH811" s="275"/>
      <c r="AI811" s="275"/>
      <c r="AJ811" s="275"/>
    </row>
    <row r="812">
      <c r="A812" s="515"/>
      <c r="B812" s="516"/>
      <c r="C812" s="308"/>
      <c r="D812" s="308"/>
      <c r="E812" s="275"/>
      <c r="F812" s="383"/>
      <c r="G812" s="381"/>
      <c r="H812" s="383"/>
      <c r="I812" s="275"/>
      <c r="J812" s="275"/>
      <c r="K812" s="275"/>
      <c r="L812" s="275"/>
      <c r="M812" s="275"/>
      <c r="N812" s="275"/>
      <c r="O812" s="275"/>
      <c r="P812" s="275"/>
      <c r="Q812" s="275"/>
      <c r="R812" s="275"/>
      <c r="S812" s="275"/>
      <c r="T812" s="275"/>
      <c r="U812" s="275"/>
      <c r="V812" s="275"/>
      <c r="W812" s="275"/>
      <c r="X812" s="275"/>
      <c r="Y812" s="275"/>
      <c r="Z812" s="275"/>
      <c r="AA812" s="275"/>
      <c r="AB812" s="275"/>
      <c r="AC812" s="275"/>
      <c r="AD812" s="275"/>
      <c r="AE812" s="275"/>
      <c r="AF812" s="275"/>
      <c r="AG812" s="275"/>
      <c r="AH812" s="275"/>
      <c r="AI812" s="275"/>
      <c r="AJ812" s="275"/>
    </row>
    <row r="813">
      <c r="A813" s="515"/>
      <c r="B813" s="516"/>
      <c r="C813" s="308"/>
      <c r="D813" s="308"/>
      <c r="E813" s="275"/>
      <c r="F813" s="383"/>
      <c r="G813" s="381"/>
      <c r="H813" s="383"/>
      <c r="I813" s="275"/>
      <c r="J813" s="275"/>
      <c r="K813" s="275"/>
      <c r="L813" s="275"/>
      <c r="M813" s="275"/>
      <c r="N813" s="275"/>
      <c r="O813" s="275"/>
      <c r="P813" s="275"/>
      <c r="Q813" s="275"/>
      <c r="R813" s="275"/>
      <c r="S813" s="275"/>
      <c r="T813" s="275"/>
      <c r="U813" s="275"/>
      <c r="V813" s="275"/>
      <c r="W813" s="275"/>
      <c r="X813" s="275"/>
      <c r="Y813" s="275"/>
      <c r="Z813" s="275"/>
      <c r="AA813" s="275"/>
      <c r="AB813" s="275"/>
      <c r="AC813" s="275"/>
      <c r="AD813" s="275"/>
      <c r="AE813" s="275"/>
      <c r="AF813" s="275"/>
      <c r="AG813" s="275"/>
      <c r="AH813" s="275"/>
      <c r="AI813" s="275"/>
      <c r="AJ813" s="275"/>
    </row>
    <row r="814">
      <c r="A814" s="515"/>
      <c r="B814" s="516"/>
      <c r="C814" s="308"/>
      <c r="D814" s="308"/>
      <c r="E814" s="275"/>
      <c r="F814" s="383"/>
      <c r="G814" s="381"/>
      <c r="H814" s="383"/>
      <c r="I814" s="275"/>
      <c r="J814" s="275"/>
      <c r="K814" s="275"/>
      <c r="L814" s="275"/>
      <c r="M814" s="275"/>
      <c r="N814" s="275"/>
      <c r="O814" s="275"/>
      <c r="P814" s="275"/>
      <c r="Q814" s="275"/>
      <c r="R814" s="275"/>
      <c r="S814" s="275"/>
      <c r="T814" s="275"/>
      <c r="U814" s="275"/>
      <c r="V814" s="275"/>
      <c r="W814" s="275"/>
      <c r="X814" s="275"/>
      <c r="Y814" s="275"/>
      <c r="Z814" s="275"/>
      <c r="AA814" s="275"/>
      <c r="AB814" s="275"/>
      <c r="AC814" s="275"/>
      <c r="AD814" s="275"/>
      <c r="AE814" s="275"/>
      <c r="AF814" s="275"/>
      <c r="AG814" s="275"/>
      <c r="AH814" s="275"/>
      <c r="AI814" s="275"/>
      <c r="AJ814" s="275"/>
    </row>
    <row r="815">
      <c r="A815" s="515"/>
      <c r="B815" s="516"/>
      <c r="C815" s="308"/>
      <c r="D815" s="308"/>
      <c r="E815" s="275"/>
      <c r="F815" s="383"/>
      <c r="G815" s="381"/>
      <c r="H815" s="383"/>
      <c r="I815" s="275"/>
      <c r="J815" s="275"/>
      <c r="K815" s="275"/>
      <c r="L815" s="275"/>
      <c r="M815" s="275"/>
      <c r="N815" s="275"/>
      <c r="O815" s="275"/>
      <c r="P815" s="275"/>
      <c r="Q815" s="275"/>
      <c r="R815" s="275"/>
      <c r="S815" s="275"/>
      <c r="T815" s="275"/>
      <c r="U815" s="275"/>
      <c r="V815" s="275"/>
      <c r="W815" s="275"/>
      <c r="X815" s="275"/>
      <c r="Y815" s="275"/>
      <c r="Z815" s="275"/>
      <c r="AA815" s="275"/>
      <c r="AB815" s="275"/>
      <c r="AC815" s="275"/>
      <c r="AD815" s="275"/>
      <c r="AE815" s="275"/>
      <c r="AF815" s="275"/>
      <c r="AG815" s="275"/>
      <c r="AH815" s="275"/>
      <c r="AI815" s="275"/>
      <c r="AJ815" s="275"/>
    </row>
    <row r="816">
      <c r="A816" s="515"/>
      <c r="B816" s="516"/>
      <c r="C816" s="308"/>
      <c r="D816" s="308"/>
      <c r="E816" s="275"/>
      <c r="F816" s="383"/>
      <c r="G816" s="381"/>
      <c r="H816" s="383"/>
      <c r="I816" s="275"/>
      <c r="J816" s="275"/>
      <c r="K816" s="275"/>
      <c r="L816" s="275"/>
      <c r="M816" s="275"/>
      <c r="N816" s="275"/>
      <c r="O816" s="275"/>
      <c r="P816" s="275"/>
      <c r="Q816" s="275"/>
      <c r="R816" s="275"/>
      <c r="S816" s="275"/>
      <c r="T816" s="275"/>
      <c r="U816" s="275"/>
      <c r="V816" s="275"/>
      <c r="W816" s="275"/>
      <c r="X816" s="275"/>
      <c r="Y816" s="275"/>
      <c r="Z816" s="275"/>
      <c r="AA816" s="275"/>
      <c r="AB816" s="275"/>
      <c r="AC816" s="275"/>
      <c r="AD816" s="275"/>
      <c r="AE816" s="275"/>
      <c r="AF816" s="275"/>
      <c r="AG816" s="275"/>
      <c r="AH816" s="275"/>
      <c r="AI816" s="275"/>
      <c r="AJ816" s="275"/>
    </row>
    <row r="817">
      <c r="A817" s="515"/>
      <c r="B817" s="516"/>
      <c r="C817" s="308"/>
      <c r="D817" s="308"/>
      <c r="E817" s="275"/>
      <c r="F817" s="383"/>
      <c r="G817" s="381"/>
      <c r="H817" s="383"/>
      <c r="I817" s="275"/>
      <c r="J817" s="275"/>
      <c r="K817" s="275"/>
      <c r="L817" s="275"/>
      <c r="M817" s="275"/>
      <c r="N817" s="275"/>
      <c r="O817" s="275"/>
      <c r="P817" s="275"/>
      <c r="Q817" s="275"/>
      <c r="R817" s="275"/>
      <c r="S817" s="275"/>
      <c r="T817" s="275"/>
      <c r="U817" s="275"/>
      <c r="V817" s="275"/>
      <c r="W817" s="275"/>
      <c r="X817" s="275"/>
      <c r="Y817" s="275"/>
      <c r="Z817" s="275"/>
      <c r="AA817" s="275"/>
      <c r="AB817" s="275"/>
      <c r="AC817" s="275"/>
      <c r="AD817" s="275"/>
      <c r="AE817" s="275"/>
      <c r="AF817" s="275"/>
      <c r="AG817" s="275"/>
      <c r="AH817" s="275"/>
      <c r="AI817" s="275"/>
      <c r="AJ817" s="275"/>
    </row>
    <row r="818">
      <c r="A818" s="515"/>
      <c r="B818" s="516"/>
      <c r="C818" s="308"/>
      <c r="D818" s="308"/>
      <c r="E818" s="275"/>
      <c r="F818" s="383"/>
      <c r="G818" s="381"/>
      <c r="H818" s="383"/>
      <c r="I818" s="275"/>
      <c r="J818" s="275"/>
      <c r="K818" s="275"/>
      <c r="L818" s="275"/>
      <c r="M818" s="275"/>
      <c r="N818" s="275"/>
      <c r="O818" s="275"/>
      <c r="P818" s="275"/>
      <c r="Q818" s="275"/>
      <c r="R818" s="275"/>
      <c r="S818" s="275"/>
      <c r="T818" s="275"/>
      <c r="U818" s="275"/>
      <c r="V818" s="275"/>
      <c r="W818" s="275"/>
      <c r="X818" s="275"/>
      <c r="Y818" s="275"/>
      <c r="Z818" s="275"/>
      <c r="AA818" s="275"/>
      <c r="AB818" s="275"/>
      <c r="AC818" s="275"/>
      <c r="AD818" s="275"/>
      <c r="AE818" s="275"/>
      <c r="AF818" s="275"/>
      <c r="AG818" s="275"/>
      <c r="AH818" s="275"/>
      <c r="AI818" s="275"/>
      <c r="AJ818" s="275"/>
    </row>
    <row r="819">
      <c r="A819" s="515"/>
      <c r="B819" s="516"/>
      <c r="C819" s="308"/>
      <c r="D819" s="308"/>
      <c r="E819" s="275"/>
      <c r="F819" s="383"/>
      <c r="G819" s="381"/>
      <c r="H819" s="383"/>
      <c r="I819" s="275"/>
      <c r="J819" s="275"/>
      <c r="K819" s="275"/>
      <c r="L819" s="275"/>
      <c r="M819" s="275"/>
      <c r="N819" s="275"/>
      <c r="O819" s="275"/>
      <c r="P819" s="275"/>
      <c r="Q819" s="275"/>
      <c r="R819" s="275"/>
      <c r="S819" s="275"/>
      <c r="T819" s="275"/>
      <c r="U819" s="275"/>
      <c r="V819" s="275"/>
      <c r="W819" s="275"/>
      <c r="X819" s="275"/>
      <c r="Y819" s="275"/>
      <c r="Z819" s="275"/>
      <c r="AA819" s="275"/>
      <c r="AB819" s="275"/>
      <c r="AC819" s="275"/>
      <c r="AD819" s="275"/>
      <c r="AE819" s="275"/>
      <c r="AF819" s="275"/>
      <c r="AG819" s="275"/>
      <c r="AH819" s="275"/>
      <c r="AI819" s="275"/>
      <c r="AJ819" s="275"/>
    </row>
    <row r="820">
      <c r="A820" s="515"/>
      <c r="B820" s="516"/>
      <c r="C820" s="308"/>
      <c r="D820" s="308"/>
      <c r="E820" s="275"/>
      <c r="F820" s="383"/>
      <c r="G820" s="381"/>
      <c r="H820" s="383"/>
      <c r="I820" s="275"/>
      <c r="J820" s="275"/>
      <c r="K820" s="275"/>
      <c r="L820" s="275"/>
      <c r="M820" s="275"/>
      <c r="N820" s="275"/>
      <c r="O820" s="275"/>
      <c r="P820" s="275"/>
      <c r="Q820" s="275"/>
      <c r="R820" s="275"/>
      <c r="S820" s="275"/>
      <c r="T820" s="275"/>
      <c r="U820" s="275"/>
      <c r="V820" s="275"/>
      <c r="W820" s="275"/>
      <c r="X820" s="275"/>
      <c r="Y820" s="275"/>
      <c r="Z820" s="275"/>
      <c r="AA820" s="275"/>
      <c r="AB820" s="275"/>
      <c r="AC820" s="275"/>
      <c r="AD820" s="275"/>
      <c r="AE820" s="275"/>
      <c r="AF820" s="275"/>
      <c r="AG820" s="275"/>
      <c r="AH820" s="275"/>
      <c r="AI820" s="275"/>
      <c r="AJ820" s="275"/>
    </row>
    <row r="821">
      <c r="A821" s="515"/>
      <c r="B821" s="516"/>
      <c r="C821" s="308"/>
      <c r="D821" s="308"/>
      <c r="E821" s="275"/>
      <c r="F821" s="383"/>
      <c r="G821" s="381"/>
      <c r="H821" s="383"/>
      <c r="I821" s="275"/>
      <c r="J821" s="275"/>
      <c r="K821" s="275"/>
      <c r="L821" s="275"/>
      <c r="M821" s="275"/>
      <c r="N821" s="275"/>
      <c r="O821" s="275"/>
      <c r="P821" s="275"/>
      <c r="Q821" s="275"/>
      <c r="R821" s="275"/>
      <c r="S821" s="275"/>
      <c r="T821" s="275"/>
      <c r="U821" s="275"/>
      <c r="V821" s="275"/>
      <c r="W821" s="275"/>
      <c r="X821" s="275"/>
      <c r="Y821" s="275"/>
      <c r="Z821" s="275"/>
      <c r="AA821" s="275"/>
      <c r="AB821" s="275"/>
      <c r="AC821" s="275"/>
      <c r="AD821" s="275"/>
      <c r="AE821" s="275"/>
      <c r="AF821" s="275"/>
      <c r="AG821" s="275"/>
      <c r="AH821" s="275"/>
      <c r="AI821" s="275"/>
      <c r="AJ821" s="275"/>
    </row>
    <row r="822">
      <c r="A822" s="515"/>
      <c r="B822" s="516"/>
      <c r="C822" s="308"/>
      <c r="D822" s="308"/>
      <c r="E822" s="275"/>
      <c r="F822" s="383"/>
      <c r="G822" s="381"/>
      <c r="H822" s="383"/>
      <c r="I822" s="275"/>
      <c r="J822" s="275"/>
      <c r="K822" s="275"/>
      <c r="L822" s="275"/>
      <c r="M822" s="275"/>
      <c r="N822" s="275"/>
      <c r="O822" s="275"/>
      <c r="P822" s="275"/>
      <c r="Q822" s="275"/>
      <c r="R822" s="275"/>
      <c r="S822" s="275"/>
      <c r="T822" s="275"/>
      <c r="U822" s="275"/>
      <c r="V822" s="275"/>
      <c r="W822" s="275"/>
      <c r="X822" s="275"/>
      <c r="Y822" s="275"/>
      <c r="Z822" s="275"/>
      <c r="AA822" s="275"/>
      <c r="AB822" s="275"/>
      <c r="AC822" s="275"/>
      <c r="AD822" s="275"/>
      <c r="AE822" s="275"/>
      <c r="AF822" s="275"/>
      <c r="AG822" s="275"/>
      <c r="AH822" s="275"/>
      <c r="AI822" s="275"/>
      <c r="AJ822" s="275"/>
    </row>
    <row r="823">
      <c r="A823" s="515"/>
      <c r="B823" s="516"/>
      <c r="C823" s="308"/>
      <c r="D823" s="308"/>
      <c r="E823" s="275"/>
      <c r="F823" s="383"/>
      <c r="G823" s="381"/>
      <c r="H823" s="383"/>
      <c r="I823" s="275"/>
      <c r="J823" s="275"/>
      <c r="K823" s="275"/>
      <c r="L823" s="275"/>
      <c r="M823" s="275"/>
      <c r="N823" s="275"/>
      <c r="O823" s="275"/>
      <c r="P823" s="275"/>
      <c r="Q823" s="275"/>
      <c r="R823" s="275"/>
      <c r="S823" s="275"/>
      <c r="T823" s="275"/>
      <c r="U823" s="275"/>
      <c r="V823" s="275"/>
      <c r="W823" s="275"/>
      <c r="X823" s="275"/>
      <c r="Y823" s="275"/>
      <c r="Z823" s="275"/>
      <c r="AA823" s="275"/>
      <c r="AB823" s="275"/>
      <c r="AC823" s="275"/>
      <c r="AD823" s="275"/>
      <c r="AE823" s="275"/>
      <c r="AF823" s="275"/>
      <c r="AG823" s="275"/>
      <c r="AH823" s="275"/>
      <c r="AI823" s="275"/>
      <c r="AJ823" s="275"/>
    </row>
    <row r="824">
      <c r="A824" s="515"/>
      <c r="B824" s="516"/>
      <c r="C824" s="308"/>
      <c r="D824" s="308"/>
      <c r="E824" s="275"/>
      <c r="F824" s="383"/>
      <c r="G824" s="381"/>
      <c r="H824" s="383"/>
      <c r="I824" s="275"/>
      <c r="J824" s="275"/>
      <c r="K824" s="275"/>
      <c r="L824" s="275"/>
      <c r="M824" s="275"/>
      <c r="N824" s="275"/>
      <c r="O824" s="275"/>
      <c r="P824" s="275"/>
      <c r="Q824" s="275"/>
      <c r="R824" s="275"/>
      <c r="S824" s="275"/>
      <c r="T824" s="275"/>
      <c r="U824" s="275"/>
      <c r="V824" s="275"/>
      <c r="W824" s="275"/>
      <c r="X824" s="275"/>
      <c r="Y824" s="275"/>
      <c r="Z824" s="275"/>
      <c r="AA824" s="275"/>
      <c r="AB824" s="275"/>
      <c r="AC824" s="275"/>
      <c r="AD824" s="275"/>
      <c r="AE824" s="275"/>
      <c r="AF824" s="275"/>
      <c r="AG824" s="275"/>
      <c r="AH824" s="275"/>
      <c r="AI824" s="275"/>
      <c r="AJ824" s="275"/>
    </row>
    <row r="825">
      <c r="A825" s="515"/>
      <c r="B825" s="516"/>
      <c r="C825" s="308"/>
      <c r="D825" s="308"/>
      <c r="E825" s="275"/>
      <c r="F825" s="383"/>
      <c r="G825" s="381"/>
      <c r="H825" s="383"/>
      <c r="I825" s="275"/>
      <c r="J825" s="275"/>
      <c r="K825" s="275"/>
      <c r="L825" s="275"/>
      <c r="M825" s="275"/>
      <c r="N825" s="275"/>
      <c r="O825" s="275"/>
      <c r="P825" s="275"/>
      <c r="Q825" s="275"/>
      <c r="R825" s="275"/>
      <c r="S825" s="275"/>
      <c r="T825" s="275"/>
      <c r="U825" s="275"/>
      <c r="V825" s="275"/>
      <c r="W825" s="275"/>
      <c r="X825" s="275"/>
      <c r="Y825" s="275"/>
      <c r="Z825" s="275"/>
      <c r="AA825" s="275"/>
      <c r="AB825" s="275"/>
      <c r="AC825" s="275"/>
      <c r="AD825" s="275"/>
      <c r="AE825" s="275"/>
      <c r="AF825" s="275"/>
      <c r="AG825" s="275"/>
      <c r="AH825" s="275"/>
      <c r="AI825" s="275"/>
      <c r="AJ825" s="275"/>
    </row>
    <row r="826">
      <c r="A826" s="515"/>
      <c r="B826" s="516"/>
      <c r="C826" s="308"/>
      <c r="D826" s="308"/>
      <c r="E826" s="275"/>
      <c r="F826" s="383"/>
      <c r="G826" s="381"/>
      <c r="H826" s="383"/>
      <c r="I826" s="275"/>
      <c r="J826" s="275"/>
      <c r="K826" s="275"/>
      <c r="L826" s="275"/>
      <c r="M826" s="275"/>
      <c r="N826" s="275"/>
      <c r="O826" s="275"/>
      <c r="P826" s="275"/>
      <c r="Q826" s="275"/>
      <c r="R826" s="275"/>
      <c r="S826" s="275"/>
      <c r="T826" s="275"/>
      <c r="U826" s="275"/>
      <c r="V826" s="275"/>
      <c r="W826" s="275"/>
      <c r="X826" s="275"/>
      <c r="Y826" s="275"/>
      <c r="Z826" s="275"/>
      <c r="AA826" s="275"/>
      <c r="AB826" s="275"/>
      <c r="AC826" s="275"/>
      <c r="AD826" s="275"/>
      <c r="AE826" s="275"/>
      <c r="AF826" s="275"/>
      <c r="AG826" s="275"/>
      <c r="AH826" s="275"/>
      <c r="AI826" s="275"/>
      <c r="AJ826" s="275"/>
    </row>
    <row r="827">
      <c r="A827" s="515"/>
      <c r="B827" s="516"/>
      <c r="C827" s="308"/>
      <c r="D827" s="308"/>
      <c r="E827" s="275"/>
      <c r="F827" s="383"/>
      <c r="G827" s="381"/>
      <c r="H827" s="383"/>
      <c r="I827" s="275"/>
      <c r="J827" s="275"/>
      <c r="K827" s="275"/>
      <c r="L827" s="275"/>
      <c r="M827" s="275"/>
      <c r="N827" s="275"/>
      <c r="O827" s="275"/>
      <c r="P827" s="275"/>
      <c r="Q827" s="275"/>
      <c r="R827" s="275"/>
      <c r="S827" s="275"/>
      <c r="T827" s="275"/>
      <c r="U827" s="275"/>
      <c r="V827" s="275"/>
      <c r="W827" s="275"/>
      <c r="X827" s="275"/>
      <c r="Y827" s="275"/>
      <c r="Z827" s="275"/>
      <c r="AA827" s="275"/>
      <c r="AB827" s="275"/>
      <c r="AC827" s="275"/>
      <c r="AD827" s="275"/>
      <c r="AE827" s="275"/>
      <c r="AF827" s="275"/>
      <c r="AG827" s="275"/>
      <c r="AH827" s="275"/>
      <c r="AI827" s="275"/>
      <c r="AJ827" s="275"/>
    </row>
    <row r="828">
      <c r="A828" s="515"/>
      <c r="B828" s="516"/>
      <c r="C828" s="308"/>
      <c r="D828" s="308"/>
      <c r="E828" s="275"/>
      <c r="F828" s="383"/>
      <c r="G828" s="381"/>
      <c r="H828" s="383"/>
      <c r="I828" s="275"/>
      <c r="J828" s="275"/>
      <c r="K828" s="275"/>
      <c r="L828" s="275"/>
      <c r="M828" s="275"/>
      <c r="N828" s="275"/>
      <c r="O828" s="275"/>
      <c r="P828" s="275"/>
      <c r="Q828" s="275"/>
      <c r="R828" s="275"/>
      <c r="S828" s="275"/>
      <c r="T828" s="275"/>
      <c r="U828" s="275"/>
      <c r="V828" s="275"/>
      <c r="W828" s="275"/>
      <c r="X828" s="275"/>
      <c r="Y828" s="275"/>
      <c r="Z828" s="275"/>
      <c r="AA828" s="275"/>
      <c r="AB828" s="275"/>
      <c r="AC828" s="275"/>
      <c r="AD828" s="275"/>
      <c r="AE828" s="275"/>
      <c r="AF828" s="275"/>
      <c r="AG828" s="275"/>
      <c r="AH828" s="275"/>
      <c r="AI828" s="275"/>
      <c r="AJ828" s="275"/>
    </row>
    <row r="829">
      <c r="A829" s="515"/>
      <c r="B829" s="516"/>
      <c r="C829" s="308"/>
      <c r="D829" s="308"/>
      <c r="E829" s="275"/>
      <c r="F829" s="383"/>
      <c r="G829" s="381"/>
      <c r="H829" s="383"/>
      <c r="I829" s="275"/>
      <c r="J829" s="275"/>
      <c r="K829" s="275"/>
      <c r="L829" s="275"/>
      <c r="M829" s="275"/>
      <c r="N829" s="275"/>
      <c r="O829" s="275"/>
      <c r="P829" s="275"/>
      <c r="Q829" s="275"/>
      <c r="R829" s="275"/>
      <c r="S829" s="275"/>
      <c r="T829" s="275"/>
      <c r="U829" s="275"/>
      <c r="V829" s="275"/>
      <c r="W829" s="275"/>
      <c r="X829" s="275"/>
      <c r="Y829" s="275"/>
      <c r="Z829" s="275"/>
      <c r="AA829" s="275"/>
      <c r="AB829" s="275"/>
      <c r="AC829" s="275"/>
      <c r="AD829" s="275"/>
      <c r="AE829" s="275"/>
      <c r="AF829" s="275"/>
      <c r="AG829" s="275"/>
      <c r="AH829" s="275"/>
      <c r="AI829" s="275"/>
      <c r="AJ829" s="275"/>
    </row>
    <row r="830">
      <c r="A830" s="515"/>
      <c r="B830" s="516"/>
      <c r="C830" s="308"/>
      <c r="D830" s="308"/>
      <c r="E830" s="275"/>
      <c r="F830" s="383"/>
      <c r="G830" s="381"/>
      <c r="H830" s="383"/>
      <c r="I830" s="275"/>
      <c r="J830" s="275"/>
      <c r="K830" s="275"/>
      <c r="L830" s="275"/>
      <c r="M830" s="275"/>
      <c r="N830" s="275"/>
      <c r="O830" s="275"/>
      <c r="P830" s="275"/>
      <c r="Q830" s="275"/>
      <c r="R830" s="275"/>
      <c r="S830" s="275"/>
      <c r="T830" s="275"/>
      <c r="U830" s="275"/>
      <c r="V830" s="275"/>
      <c r="W830" s="275"/>
      <c r="X830" s="275"/>
      <c r="Y830" s="275"/>
      <c r="Z830" s="275"/>
      <c r="AA830" s="275"/>
      <c r="AB830" s="275"/>
      <c r="AC830" s="275"/>
      <c r="AD830" s="275"/>
      <c r="AE830" s="275"/>
      <c r="AF830" s="275"/>
      <c r="AG830" s="275"/>
      <c r="AH830" s="275"/>
      <c r="AI830" s="275"/>
      <c r="AJ830" s="275"/>
    </row>
    <row r="831">
      <c r="A831" s="515"/>
      <c r="B831" s="516"/>
      <c r="C831" s="308"/>
      <c r="D831" s="308"/>
      <c r="E831" s="275"/>
      <c r="F831" s="383"/>
      <c r="G831" s="381"/>
      <c r="H831" s="383"/>
      <c r="I831" s="275"/>
      <c r="J831" s="275"/>
      <c r="K831" s="275"/>
      <c r="L831" s="275"/>
      <c r="M831" s="275"/>
      <c r="N831" s="275"/>
      <c r="O831" s="275"/>
      <c r="P831" s="275"/>
      <c r="Q831" s="275"/>
      <c r="R831" s="275"/>
      <c r="S831" s="275"/>
      <c r="T831" s="275"/>
      <c r="U831" s="275"/>
      <c r="V831" s="275"/>
      <c r="W831" s="275"/>
      <c r="X831" s="275"/>
      <c r="Y831" s="275"/>
      <c r="Z831" s="275"/>
      <c r="AA831" s="275"/>
      <c r="AB831" s="275"/>
      <c r="AC831" s="275"/>
      <c r="AD831" s="275"/>
      <c r="AE831" s="275"/>
      <c r="AF831" s="275"/>
      <c r="AG831" s="275"/>
      <c r="AH831" s="275"/>
      <c r="AI831" s="275"/>
      <c r="AJ831" s="275"/>
    </row>
    <row r="832">
      <c r="A832" s="515"/>
      <c r="B832" s="516"/>
      <c r="C832" s="308"/>
      <c r="D832" s="308"/>
      <c r="E832" s="275"/>
      <c r="F832" s="383"/>
      <c r="G832" s="381"/>
      <c r="H832" s="383"/>
      <c r="I832" s="275"/>
      <c r="J832" s="275"/>
      <c r="K832" s="275"/>
      <c r="L832" s="275"/>
      <c r="M832" s="275"/>
      <c r="N832" s="275"/>
      <c r="O832" s="275"/>
      <c r="P832" s="275"/>
      <c r="Q832" s="275"/>
      <c r="R832" s="275"/>
      <c r="S832" s="275"/>
      <c r="T832" s="275"/>
      <c r="U832" s="275"/>
      <c r="V832" s="275"/>
      <c r="W832" s="275"/>
      <c r="X832" s="275"/>
      <c r="Y832" s="275"/>
      <c r="Z832" s="275"/>
      <c r="AA832" s="275"/>
      <c r="AB832" s="275"/>
      <c r="AC832" s="275"/>
      <c r="AD832" s="275"/>
      <c r="AE832" s="275"/>
      <c r="AF832" s="275"/>
      <c r="AG832" s="275"/>
      <c r="AH832" s="275"/>
      <c r="AI832" s="275"/>
      <c r="AJ832" s="275"/>
    </row>
    <row r="833">
      <c r="A833" s="515"/>
      <c r="B833" s="516"/>
      <c r="C833" s="308"/>
      <c r="D833" s="308"/>
      <c r="E833" s="275"/>
      <c r="F833" s="383"/>
      <c r="G833" s="381"/>
      <c r="H833" s="383"/>
      <c r="I833" s="275"/>
      <c r="J833" s="275"/>
      <c r="K833" s="275"/>
      <c r="L833" s="275"/>
      <c r="M833" s="275"/>
      <c r="N833" s="275"/>
      <c r="O833" s="275"/>
      <c r="P833" s="275"/>
      <c r="Q833" s="275"/>
      <c r="R833" s="275"/>
      <c r="S833" s="275"/>
      <c r="T833" s="275"/>
      <c r="U833" s="275"/>
      <c r="V833" s="275"/>
      <c r="W833" s="275"/>
      <c r="X833" s="275"/>
      <c r="Y833" s="275"/>
      <c r="Z833" s="275"/>
      <c r="AA833" s="275"/>
      <c r="AB833" s="275"/>
      <c r="AC833" s="275"/>
      <c r="AD833" s="275"/>
      <c r="AE833" s="275"/>
      <c r="AF833" s="275"/>
      <c r="AG833" s="275"/>
      <c r="AH833" s="275"/>
      <c r="AI833" s="275"/>
      <c r="AJ833" s="275"/>
    </row>
    <row r="834">
      <c r="A834" s="515"/>
      <c r="B834" s="516"/>
      <c r="C834" s="308"/>
      <c r="D834" s="308"/>
      <c r="E834" s="275"/>
      <c r="F834" s="383"/>
      <c r="G834" s="381"/>
      <c r="H834" s="383"/>
      <c r="I834" s="275"/>
      <c r="J834" s="275"/>
      <c r="K834" s="275"/>
      <c r="L834" s="275"/>
      <c r="M834" s="275"/>
      <c r="N834" s="275"/>
      <c r="O834" s="275"/>
      <c r="P834" s="275"/>
      <c r="Q834" s="275"/>
      <c r="R834" s="275"/>
      <c r="S834" s="275"/>
      <c r="T834" s="275"/>
      <c r="U834" s="275"/>
      <c r="V834" s="275"/>
      <c r="W834" s="275"/>
      <c r="X834" s="275"/>
      <c r="Y834" s="275"/>
      <c r="Z834" s="275"/>
      <c r="AA834" s="275"/>
      <c r="AB834" s="275"/>
      <c r="AC834" s="275"/>
      <c r="AD834" s="275"/>
      <c r="AE834" s="275"/>
      <c r="AF834" s="275"/>
      <c r="AG834" s="275"/>
      <c r="AH834" s="275"/>
      <c r="AI834" s="275"/>
      <c r="AJ834" s="275"/>
    </row>
    <row r="835">
      <c r="A835" s="515"/>
      <c r="B835" s="516"/>
      <c r="C835" s="308"/>
      <c r="D835" s="308"/>
      <c r="E835" s="275"/>
      <c r="F835" s="383"/>
      <c r="G835" s="381"/>
      <c r="H835" s="383"/>
      <c r="I835" s="275"/>
      <c r="J835" s="275"/>
      <c r="K835" s="275"/>
      <c r="L835" s="275"/>
      <c r="M835" s="275"/>
      <c r="N835" s="275"/>
      <c r="O835" s="275"/>
      <c r="P835" s="275"/>
      <c r="Q835" s="275"/>
      <c r="R835" s="275"/>
      <c r="S835" s="275"/>
      <c r="T835" s="275"/>
      <c r="U835" s="275"/>
      <c r="V835" s="275"/>
      <c r="W835" s="275"/>
      <c r="X835" s="275"/>
      <c r="Y835" s="275"/>
      <c r="Z835" s="275"/>
      <c r="AA835" s="275"/>
      <c r="AB835" s="275"/>
      <c r="AC835" s="275"/>
      <c r="AD835" s="275"/>
      <c r="AE835" s="275"/>
      <c r="AF835" s="275"/>
      <c r="AG835" s="275"/>
      <c r="AH835" s="275"/>
      <c r="AI835" s="275"/>
      <c r="AJ835" s="275"/>
    </row>
    <row r="836">
      <c r="A836" s="515"/>
      <c r="B836" s="516"/>
      <c r="C836" s="308"/>
      <c r="D836" s="308"/>
      <c r="E836" s="275"/>
      <c r="F836" s="383"/>
      <c r="G836" s="381"/>
      <c r="H836" s="383"/>
      <c r="I836" s="275"/>
      <c r="J836" s="275"/>
      <c r="K836" s="275"/>
      <c r="L836" s="275"/>
      <c r="M836" s="275"/>
      <c r="N836" s="275"/>
      <c r="O836" s="275"/>
      <c r="P836" s="275"/>
      <c r="Q836" s="275"/>
      <c r="R836" s="275"/>
      <c r="S836" s="275"/>
      <c r="T836" s="275"/>
      <c r="U836" s="275"/>
      <c r="V836" s="275"/>
      <c r="W836" s="275"/>
      <c r="X836" s="275"/>
      <c r="Y836" s="275"/>
      <c r="Z836" s="275"/>
      <c r="AA836" s="275"/>
      <c r="AB836" s="275"/>
      <c r="AC836" s="275"/>
      <c r="AD836" s="275"/>
      <c r="AE836" s="275"/>
      <c r="AF836" s="275"/>
      <c r="AG836" s="275"/>
      <c r="AH836" s="275"/>
      <c r="AI836" s="275"/>
      <c r="AJ836" s="275"/>
    </row>
    <row r="837">
      <c r="A837" s="515"/>
      <c r="B837" s="516"/>
      <c r="C837" s="308"/>
      <c r="D837" s="308"/>
      <c r="E837" s="275"/>
      <c r="F837" s="383"/>
      <c r="G837" s="381"/>
      <c r="H837" s="383"/>
      <c r="I837" s="275"/>
      <c r="J837" s="275"/>
      <c r="K837" s="275"/>
      <c r="L837" s="275"/>
      <c r="M837" s="275"/>
      <c r="N837" s="275"/>
      <c r="O837" s="275"/>
      <c r="P837" s="275"/>
      <c r="Q837" s="275"/>
      <c r="R837" s="275"/>
      <c r="S837" s="275"/>
      <c r="T837" s="275"/>
      <c r="U837" s="275"/>
      <c r="V837" s="275"/>
      <c r="W837" s="275"/>
      <c r="X837" s="275"/>
      <c r="Y837" s="275"/>
      <c r="Z837" s="275"/>
      <c r="AA837" s="275"/>
      <c r="AB837" s="275"/>
      <c r="AC837" s="275"/>
      <c r="AD837" s="275"/>
      <c r="AE837" s="275"/>
      <c r="AF837" s="275"/>
      <c r="AG837" s="275"/>
      <c r="AH837" s="275"/>
      <c r="AI837" s="275"/>
      <c r="AJ837" s="275"/>
    </row>
    <row r="838">
      <c r="A838" s="515"/>
      <c r="B838" s="516"/>
      <c r="C838" s="308"/>
      <c r="D838" s="308"/>
      <c r="E838" s="275"/>
      <c r="F838" s="383"/>
      <c r="G838" s="381"/>
      <c r="H838" s="383"/>
      <c r="I838" s="275"/>
      <c r="J838" s="275"/>
      <c r="K838" s="275"/>
      <c r="L838" s="275"/>
      <c r="M838" s="275"/>
      <c r="N838" s="275"/>
      <c r="O838" s="275"/>
      <c r="P838" s="275"/>
      <c r="Q838" s="275"/>
      <c r="R838" s="275"/>
      <c r="S838" s="275"/>
      <c r="T838" s="275"/>
      <c r="U838" s="275"/>
      <c r="V838" s="275"/>
      <c r="W838" s="275"/>
      <c r="X838" s="275"/>
      <c r="Y838" s="275"/>
      <c r="Z838" s="275"/>
      <c r="AA838" s="275"/>
      <c r="AB838" s="275"/>
      <c r="AC838" s="275"/>
      <c r="AD838" s="275"/>
      <c r="AE838" s="275"/>
      <c r="AF838" s="275"/>
      <c r="AG838" s="275"/>
      <c r="AH838" s="275"/>
      <c r="AI838" s="275"/>
      <c r="AJ838" s="275"/>
    </row>
    <row r="839">
      <c r="A839" s="515"/>
      <c r="B839" s="516"/>
      <c r="C839" s="308"/>
      <c r="D839" s="308"/>
      <c r="E839" s="275"/>
      <c r="F839" s="383"/>
      <c r="G839" s="381"/>
      <c r="H839" s="383"/>
      <c r="I839" s="275"/>
      <c r="J839" s="275"/>
      <c r="K839" s="275"/>
      <c r="L839" s="275"/>
      <c r="M839" s="275"/>
      <c r="N839" s="275"/>
      <c r="O839" s="275"/>
      <c r="P839" s="275"/>
      <c r="Q839" s="275"/>
      <c r="R839" s="275"/>
      <c r="S839" s="275"/>
      <c r="T839" s="275"/>
      <c r="U839" s="275"/>
      <c r="V839" s="275"/>
      <c r="W839" s="275"/>
      <c r="X839" s="275"/>
      <c r="Y839" s="275"/>
      <c r="Z839" s="275"/>
      <c r="AA839" s="275"/>
      <c r="AB839" s="275"/>
      <c r="AC839" s="275"/>
      <c r="AD839" s="275"/>
      <c r="AE839" s="275"/>
      <c r="AF839" s="275"/>
      <c r="AG839" s="275"/>
      <c r="AH839" s="275"/>
      <c r="AI839" s="275"/>
      <c r="AJ839" s="275"/>
    </row>
    <row r="840">
      <c r="A840" s="515"/>
      <c r="B840" s="516"/>
      <c r="C840" s="308"/>
      <c r="D840" s="308"/>
      <c r="E840" s="275"/>
      <c r="F840" s="383"/>
      <c r="G840" s="381"/>
      <c r="H840" s="383"/>
      <c r="I840" s="275"/>
      <c r="J840" s="275"/>
      <c r="K840" s="275"/>
      <c r="L840" s="275"/>
      <c r="M840" s="275"/>
      <c r="N840" s="275"/>
      <c r="O840" s="275"/>
      <c r="P840" s="275"/>
      <c r="Q840" s="275"/>
      <c r="R840" s="275"/>
      <c r="S840" s="275"/>
      <c r="T840" s="275"/>
      <c r="U840" s="275"/>
      <c r="V840" s="275"/>
      <c r="W840" s="275"/>
      <c r="X840" s="275"/>
      <c r="Y840" s="275"/>
      <c r="Z840" s="275"/>
      <c r="AA840" s="275"/>
      <c r="AB840" s="275"/>
      <c r="AC840" s="275"/>
      <c r="AD840" s="275"/>
      <c r="AE840" s="275"/>
      <c r="AF840" s="275"/>
      <c r="AG840" s="275"/>
      <c r="AH840" s="275"/>
      <c r="AI840" s="275"/>
      <c r="AJ840" s="275"/>
    </row>
    <row r="841">
      <c r="A841" s="515"/>
      <c r="B841" s="516"/>
      <c r="C841" s="308"/>
      <c r="D841" s="308"/>
      <c r="E841" s="275"/>
      <c r="F841" s="383"/>
      <c r="G841" s="381"/>
      <c r="H841" s="383"/>
      <c r="I841" s="275"/>
      <c r="J841" s="275"/>
      <c r="K841" s="275"/>
      <c r="L841" s="275"/>
      <c r="M841" s="275"/>
      <c r="N841" s="275"/>
      <c r="O841" s="275"/>
      <c r="P841" s="275"/>
      <c r="Q841" s="275"/>
      <c r="R841" s="275"/>
      <c r="S841" s="275"/>
      <c r="T841" s="275"/>
      <c r="U841" s="275"/>
      <c r="V841" s="275"/>
      <c r="W841" s="275"/>
      <c r="X841" s="275"/>
      <c r="Y841" s="275"/>
      <c r="Z841" s="275"/>
      <c r="AA841" s="275"/>
      <c r="AB841" s="275"/>
      <c r="AC841" s="275"/>
      <c r="AD841" s="275"/>
      <c r="AE841" s="275"/>
      <c r="AF841" s="275"/>
      <c r="AG841" s="275"/>
      <c r="AH841" s="275"/>
      <c r="AI841" s="275"/>
      <c r="AJ841" s="275"/>
    </row>
    <row r="842">
      <c r="A842" s="515"/>
      <c r="B842" s="516"/>
      <c r="C842" s="308"/>
      <c r="D842" s="308"/>
      <c r="E842" s="275"/>
      <c r="F842" s="383"/>
      <c r="G842" s="381"/>
      <c r="H842" s="383"/>
      <c r="I842" s="275"/>
      <c r="J842" s="275"/>
      <c r="K842" s="275"/>
      <c r="L842" s="275"/>
      <c r="M842" s="275"/>
      <c r="N842" s="275"/>
      <c r="O842" s="275"/>
      <c r="P842" s="275"/>
      <c r="Q842" s="275"/>
      <c r="R842" s="275"/>
      <c r="S842" s="275"/>
      <c r="T842" s="275"/>
      <c r="U842" s="275"/>
      <c r="V842" s="275"/>
      <c r="W842" s="275"/>
      <c r="X842" s="275"/>
      <c r="Y842" s="275"/>
      <c r="Z842" s="275"/>
      <c r="AA842" s="275"/>
      <c r="AB842" s="275"/>
      <c r="AC842" s="275"/>
      <c r="AD842" s="275"/>
      <c r="AE842" s="275"/>
      <c r="AF842" s="275"/>
      <c r="AG842" s="275"/>
      <c r="AH842" s="275"/>
      <c r="AI842" s="275"/>
      <c r="AJ842" s="275"/>
    </row>
    <row r="843">
      <c r="A843" s="515"/>
      <c r="B843" s="516"/>
      <c r="C843" s="308"/>
      <c r="D843" s="308"/>
      <c r="E843" s="275"/>
      <c r="F843" s="383"/>
      <c r="G843" s="381"/>
      <c r="H843" s="383"/>
      <c r="I843" s="275"/>
      <c r="J843" s="275"/>
      <c r="K843" s="275"/>
      <c r="L843" s="275"/>
      <c r="M843" s="275"/>
      <c r="N843" s="275"/>
      <c r="O843" s="275"/>
      <c r="P843" s="275"/>
      <c r="Q843" s="275"/>
      <c r="R843" s="275"/>
      <c r="S843" s="275"/>
      <c r="T843" s="275"/>
      <c r="U843" s="275"/>
      <c r="V843" s="275"/>
      <c r="W843" s="275"/>
      <c r="X843" s="275"/>
      <c r="Y843" s="275"/>
      <c r="Z843" s="275"/>
      <c r="AA843" s="275"/>
      <c r="AB843" s="275"/>
      <c r="AC843" s="275"/>
      <c r="AD843" s="275"/>
      <c r="AE843" s="275"/>
      <c r="AF843" s="275"/>
      <c r="AG843" s="275"/>
      <c r="AH843" s="275"/>
      <c r="AI843" s="275"/>
      <c r="AJ843" s="275"/>
    </row>
    <row r="844">
      <c r="A844" s="515"/>
      <c r="B844" s="516"/>
      <c r="C844" s="308"/>
      <c r="D844" s="308"/>
      <c r="E844" s="275"/>
      <c r="F844" s="383"/>
      <c r="G844" s="381"/>
      <c r="H844" s="383"/>
      <c r="I844" s="275"/>
      <c r="J844" s="275"/>
      <c r="K844" s="275"/>
      <c r="L844" s="275"/>
      <c r="M844" s="275"/>
      <c r="N844" s="275"/>
      <c r="O844" s="275"/>
      <c r="P844" s="275"/>
      <c r="Q844" s="275"/>
      <c r="R844" s="275"/>
      <c r="S844" s="275"/>
      <c r="T844" s="275"/>
      <c r="U844" s="275"/>
      <c r="V844" s="275"/>
      <c r="W844" s="275"/>
      <c r="X844" s="275"/>
      <c r="Y844" s="275"/>
      <c r="Z844" s="275"/>
      <c r="AA844" s="275"/>
      <c r="AB844" s="275"/>
      <c r="AC844" s="275"/>
      <c r="AD844" s="275"/>
      <c r="AE844" s="275"/>
      <c r="AF844" s="275"/>
      <c r="AG844" s="275"/>
      <c r="AH844" s="275"/>
      <c r="AI844" s="275"/>
      <c r="AJ844" s="275"/>
    </row>
    <row r="845">
      <c r="A845" s="515"/>
      <c r="B845" s="516"/>
      <c r="C845" s="308"/>
      <c r="D845" s="308"/>
      <c r="E845" s="275"/>
      <c r="F845" s="383"/>
      <c r="G845" s="381"/>
      <c r="H845" s="383"/>
      <c r="I845" s="275"/>
      <c r="J845" s="275"/>
      <c r="K845" s="275"/>
      <c r="L845" s="275"/>
      <c r="M845" s="275"/>
      <c r="N845" s="275"/>
      <c r="O845" s="275"/>
      <c r="P845" s="275"/>
      <c r="Q845" s="275"/>
      <c r="R845" s="275"/>
      <c r="S845" s="275"/>
      <c r="T845" s="275"/>
      <c r="U845" s="275"/>
      <c r="V845" s="275"/>
      <c r="W845" s="275"/>
      <c r="X845" s="275"/>
      <c r="Y845" s="275"/>
      <c r="Z845" s="275"/>
      <c r="AA845" s="275"/>
      <c r="AB845" s="275"/>
      <c r="AC845" s="275"/>
      <c r="AD845" s="275"/>
      <c r="AE845" s="275"/>
      <c r="AF845" s="275"/>
      <c r="AG845" s="275"/>
      <c r="AH845" s="275"/>
      <c r="AI845" s="275"/>
      <c r="AJ845" s="275"/>
    </row>
    <row r="846">
      <c r="A846" s="515"/>
      <c r="B846" s="516"/>
      <c r="C846" s="308"/>
      <c r="D846" s="308"/>
      <c r="E846" s="275"/>
      <c r="F846" s="383"/>
      <c r="G846" s="381"/>
      <c r="H846" s="383"/>
      <c r="I846" s="275"/>
      <c r="J846" s="275"/>
      <c r="K846" s="275"/>
      <c r="L846" s="275"/>
      <c r="M846" s="275"/>
      <c r="N846" s="275"/>
      <c r="O846" s="275"/>
      <c r="P846" s="275"/>
      <c r="Q846" s="275"/>
      <c r="R846" s="275"/>
      <c r="S846" s="275"/>
      <c r="T846" s="275"/>
      <c r="U846" s="275"/>
      <c r="V846" s="275"/>
      <c r="W846" s="275"/>
      <c r="X846" s="275"/>
      <c r="Y846" s="275"/>
      <c r="Z846" s="275"/>
      <c r="AA846" s="275"/>
      <c r="AB846" s="275"/>
      <c r="AC846" s="275"/>
      <c r="AD846" s="275"/>
      <c r="AE846" s="275"/>
      <c r="AF846" s="275"/>
      <c r="AG846" s="275"/>
      <c r="AH846" s="275"/>
      <c r="AI846" s="275"/>
      <c r="AJ846" s="275"/>
    </row>
    <row r="847">
      <c r="A847" s="515"/>
      <c r="B847" s="516"/>
      <c r="C847" s="308"/>
      <c r="D847" s="308"/>
      <c r="E847" s="275"/>
      <c r="F847" s="383"/>
      <c r="G847" s="381"/>
      <c r="H847" s="383"/>
      <c r="I847" s="275"/>
      <c r="J847" s="275"/>
      <c r="K847" s="275"/>
      <c r="L847" s="275"/>
      <c r="M847" s="275"/>
      <c r="N847" s="275"/>
      <c r="O847" s="275"/>
      <c r="P847" s="275"/>
      <c r="Q847" s="275"/>
      <c r="R847" s="275"/>
      <c r="S847" s="275"/>
      <c r="T847" s="275"/>
      <c r="U847" s="275"/>
      <c r="V847" s="275"/>
      <c r="W847" s="275"/>
      <c r="X847" s="275"/>
      <c r="Y847" s="275"/>
      <c r="Z847" s="275"/>
      <c r="AA847" s="275"/>
      <c r="AB847" s="275"/>
      <c r="AC847" s="275"/>
      <c r="AD847" s="275"/>
      <c r="AE847" s="275"/>
      <c r="AF847" s="275"/>
      <c r="AG847" s="275"/>
      <c r="AH847" s="275"/>
      <c r="AI847" s="275"/>
      <c r="AJ847" s="275"/>
    </row>
    <row r="848">
      <c r="A848" s="515"/>
      <c r="B848" s="516"/>
      <c r="C848" s="308"/>
      <c r="D848" s="308"/>
      <c r="E848" s="275"/>
      <c r="F848" s="383"/>
      <c r="G848" s="381"/>
      <c r="H848" s="383"/>
      <c r="I848" s="275"/>
      <c r="J848" s="275"/>
      <c r="K848" s="275"/>
      <c r="L848" s="275"/>
      <c r="M848" s="275"/>
      <c r="N848" s="275"/>
      <c r="O848" s="275"/>
      <c r="P848" s="275"/>
      <c r="Q848" s="275"/>
      <c r="R848" s="275"/>
      <c r="S848" s="275"/>
      <c r="T848" s="275"/>
      <c r="U848" s="275"/>
      <c r="V848" s="275"/>
      <c r="W848" s="275"/>
      <c r="X848" s="275"/>
      <c r="Y848" s="275"/>
      <c r="Z848" s="275"/>
      <c r="AA848" s="275"/>
      <c r="AB848" s="275"/>
      <c r="AC848" s="275"/>
      <c r="AD848" s="275"/>
      <c r="AE848" s="275"/>
      <c r="AF848" s="275"/>
      <c r="AG848" s="275"/>
      <c r="AH848" s="275"/>
      <c r="AI848" s="275"/>
      <c r="AJ848" s="275"/>
    </row>
    <row r="849">
      <c r="A849" s="515"/>
      <c r="B849" s="516"/>
      <c r="C849" s="308"/>
      <c r="D849" s="308"/>
      <c r="E849" s="275"/>
      <c r="F849" s="383"/>
      <c r="G849" s="381"/>
      <c r="H849" s="383"/>
      <c r="I849" s="275"/>
      <c r="J849" s="275"/>
      <c r="K849" s="275"/>
      <c r="L849" s="275"/>
      <c r="M849" s="275"/>
      <c r="N849" s="275"/>
      <c r="O849" s="275"/>
      <c r="P849" s="275"/>
      <c r="Q849" s="275"/>
      <c r="R849" s="275"/>
      <c r="S849" s="275"/>
      <c r="T849" s="275"/>
      <c r="U849" s="275"/>
      <c r="V849" s="275"/>
      <c r="W849" s="275"/>
      <c r="X849" s="275"/>
      <c r="Y849" s="275"/>
      <c r="Z849" s="275"/>
      <c r="AA849" s="275"/>
      <c r="AB849" s="275"/>
      <c r="AC849" s="275"/>
      <c r="AD849" s="275"/>
      <c r="AE849" s="275"/>
      <c r="AF849" s="275"/>
      <c r="AG849" s="275"/>
      <c r="AH849" s="275"/>
      <c r="AI849" s="275"/>
      <c r="AJ849" s="275"/>
    </row>
    <row r="850">
      <c r="A850" s="515"/>
      <c r="B850" s="516"/>
      <c r="C850" s="308"/>
      <c r="D850" s="308"/>
      <c r="E850" s="275"/>
      <c r="F850" s="383"/>
      <c r="G850" s="381"/>
      <c r="H850" s="383"/>
      <c r="I850" s="275"/>
      <c r="J850" s="275"/>
      <c r="K850" s="275"/>
      <c r="L850" s="275"/>
      <c r="M850" s="275"/>
      <c r="N850" s="275"/>
      <c r="O850" s="275"/>
      <c r="P850" s="275"/>
      <c r="Q850" s="275"/>
      <c r="R850" s="275"/>
      <c r="S850" s="275"/>
      <c r="T850" s="275"/>
      <c r="U850" s="275"/>
      <c r="V850" s="275"/>
      <c r="W850" s="275"/>
      <c r="X850" s="275"/>
      <c r="Y850" s="275"/>
      <c r="Z850" s="275"/>
      <c r="AA850" s="275"/>
      <c r="AB850" s="275"/>
      <c r="AC850" s="275"/>
      <c r="AD850" s="275"/>
      <c r="AE850" s="275"/>
      <c r="AF850" s="275"/>
      <c r="AG850" s="275"/>
      <c r="AH850" s="275"/>
      <c r="AI850" s="275"/>
      <c r="AJ850" s="275"/>
    </row>
    <row r="851">
      <c r="A851" s="515"/>
      <c r="B851" s="516"/>
      <c r="C851" s="308"/>
      <c r="D851" s="308"/>
      <c r="E851" s="275"/>
      <c r="F851" s="383"/>
      <c r="G851" s="381"/>
      <c r="H851" s="383"/>
      <c r="I851" s="275"/>
      <c r="J851" s="275"/>
      <c r="K851" s="275"/>
      <c r="L851" s="275"/>
      <c r="M851" s="275"/>
      <c r="N851" s="275"/>
      <c r="O851" s="275"/>
      <c r="P851" s="275"/>
      <c r="Q851" s="275"/>
      <c r="R851" s="275"/>
      <c r="S851" s="275"/>
      <c r="T851" s="275"/>
      <c r="U851" s="275"/>
      <c r="V851" s="275"/>
      <c r="W851" s="275"/>
      <c r="X851" s="275"/>
      <c r="Y851" s="275"/>
      <c r="Z851" s="275"/>
      <c r="AA851" s="275"/>
      <c r="AB851" s="275"/>
      <c r="AC851" s="275"/>
      <c r="AD851" s="275"/>
      <c r="AE851" s="275"/>
      <c r="AF851" s="275"/>
      <c r="AG851" s="275"/>
      <c r="AH851" s="275"/>
      <c r="AI851" s="275"/>
      <c r="AJ851" s="275"/>
    </row>
    <row r="852">
      <c r="A852" s="515"/>
      <c r="B852" s="516"/>
      <c r="C852" s="308"/>
      <c r="D852" s="308"/>
      <c r="E852" s="275"/>
      <c r="F852" s="383"/>
      <c r="G852" s="381"/>
      <c r="H852" s="383"/>
      <c r="I852" s="275"/>
      <c r="J852" s="275"/>
      <c r="K852" s="275"/>
      <c r="L852" s="275"/>
      <c r="M852" s="275"/>
      <c r="N852" s="275"/>
      <c r="O852" s="275"/>
      <c r="P852" s="275"/>
      <c r="Q852" s="275"/>
      <c r="R852" s="275"/>
      <c r="S852" s="275"/>
      <c r="T852" s="275"/>
      <c r="U852" s="275"/>
      <c r="V852" s="275"/>
      <c r="W852" s="275"/>
      <c r="X852" s="275"/>
      <c r="Y852" s="275"/>
      <c r="Z852" s="275"/>
      <c r="AA852" s="275"/>
      <c r="AB852" s="275"/>
      <c r="AC852" s="275"/>
      <c r="AD852" s="275"/>
      <c r="AE852" s="275"/>
      <c r="AF852" s="275"/>
      <c r="AG852" s="275"/>
      <c r="AH852" s="275"/>
      <c r="AI852" s="275"/>
      <c r="AJ852" s="275"/>
    </row>
    <row r="853">
      <c r="A853" s="515"/>
      <c r="B853" s="516"/>
      <c r="C853" s="308"/>
      <c r="D853" s="308"/>
      <c r="E853" s="275"/>
      <c r="F853" s="383"/>
      <c r="G853" s="381"/>
      <c r="H853" s="383"/>
      <c r="I853" s="275"/>
      <c r="J853" s="275"/>
      <c r="K853" s="275"/>
      <c r="L853" s="275"/>
      <c r="M853" s="275"/>
      <c r="N853" s="275"/>
      <c r="O853" s="275"/>
      <c r="P853" s="275"/>
      <c r="Q853" s="275"/>
      <c r="R853" s="275"/>
      <c r="S853" s="275"/>
      <c r="T853" s="275"/>
      <c r="U853" s="275"/>
      <c r="V853" s="275"/>
      <c r="W853" s="275"/>
      <c r="X853" s="275"/>
      <c r="Y853" s="275"/>
      <c r="Z853" s="275"/>
      <c r="AA853" s="275"/>
      <c r="AB853" s="275"/>
      <c r="AC853" s="275"/>
      <c r="AD853" s="275"/>
      <c r="AE853" s="275"/>
      <c r="AF853" s="275"/>
      <c r="AG853" s="275"/>
      <c r="AH853" s="275"/>
      <c r="AI853" s="275"/>
      <c r="AJ853" s="275"/>
    </row>
    <row r="854">
      <c r="A854" s="515"/>
      <c r="B854" s="516"/>
      <c r="C854" s="308"/>
      <c r="D854" s="308"/>
      <c r="E854" s="275"/>
      <c r="F854" s="383"/>
      <c r="G854" s="381"/>
      <c r="H854" s="383"/>
      <c r="I854" s="275"/>
      <c r="J854" s="275"/>
      <c r="K854" s="275"/>
      <c r="L854" s="275"/>
      <c r="M854" s="275"/>
      <c r="N854" s="275"/>
      <c r="O854" s="275"/>
      <c r="P854" s="275"/>
      <c r="Q854" s="275"/>
      <c r="R854" s="275"/>
      <c r="S854" s="275"/>
      <c r="T854" s="275"/>
      <c r="U854" s="275"/>
      <c r="V854" s="275"/>
      <c r="W854" s="275"/>
      <c r="X854" s="275"/>
      <c r="Y854" s="275"/>
      <c r="Z854" s="275"/>
      <c r="AA854" s="275"/>
      <c r="AB854" s="275"/>
      <c r="AC854" s="275"/>
      <c r="AD854" s="275"/>
      <c r="AE854" s="275"/>
      <c r="AF854" s="275"/>
      <c r="AG854" s="275"/>
      <c r="AH854" s="275"/>
      <c r="AI854" s="275"/>
      <c r="AJ854" s="275"/>
    </row>
    <row r="855">
      <c r="A855" s="515"/>
      <c r="B855" s="516"/>
      <c r="C855" s="308"/>
      <c r="D855" s="308"/>
      <c r="E855" s="275"/>
      <c r="F855" s="383"/>
      <c r="G855" s="381"/>
      <c r="H855" s="383"/>
      <c r="I855" s="275"/>
      <c r="J855" s="275"/>
      <c r="K855" s="275"/>
      <c r="L855" s="275"/>
      <c r="M855" s="275"/>
      <c r="N855" s="275"/>
      <c r="O855" s="275"/>
      <c r="P855" s="275"/>
      <c r="Q855" s="275"/>
      <c r="R855" s="275"/>
      <c r="S855" s="275"/>
      <c r="T855" s="275"/>
      <c r="U855" s="275"/>
      <c r="V855" s="275"/>
      <c r="W855" s="275"/>
      <c r="X855" s="275"/>
      <c r="Y855" s="275"/>
      <c r="Z855" s="275"/>
      <c r="AA855" s="275"/>
      <c r="AB855" s="275"/>
      <c r="AC855" s="275"/>
      <c r="AD855" s="275"/>
      <c r="AE855" s="275"/>
      <c r="AF855" s="275"/>
      <c r="AG855" s="275"/>
      <c r="AH855" s="275"/>
      <c r="AI855" s="275"/>
      <c r="AJ855" s="275"/>
    </row>
    <row r="856">
      <c r="A856" s="515"/>
      <c r="B856" s="516"/>
      <c r="C856" s="308"/>
      <c r="D856" s="308"/>
      <c r="E856" s="275"/>
      <c r="F856" s="383"/>
      <c r="G856" s="381"/>
      <c r="H856" s="383"/>
      <c r="I856" s="275"/>
      <c r="J856" s="275"/>
      <c r="K856" s="275"/>
      <c r="L856" s="275"/>
      <c r="M856" s="275"/>
      <c r="N856" s="275"/>
      <c r="O856" s="275"/>
      <c r="P856" s="275"/>
      <c r="Q856" s="275"/>
      <c r="R856" s="275"/>
      <c r="S856" s="275"/>
      <c r="T856" s="275"/>
      <c r="U856" s="275"/>
      <c r="V856" s="275"/>
      <c r="W856" s="275"/>
      <c r="X856" s="275"/>
      <c r="Y856" s="275"/>
      <c r="Z856" s="275"/>
      <c r="AA856" s="275"/>
      <c r="AB856" s="275"/>
      <c r="AC856" s="275"/>
      <c r="AD856" s="275"/>
      <c r="AE856" s="275"/>
      <c r="AF856" s="275"/>
      <c r="AG856" s="275"/>
      <c r="AH856" s="275"/>
      <c r="AI856" s="275"/>
      <c r="AJ856" s="275"/>
    </row>
    <row r="857">
      <c r="A857" s="515"/>
      <c r="B857" s="516"/>
      <c r="C857" s="308"/>
      <c r="D857" s="308"/>
      <c r="E857" s="275"/>
      <c r="F857" s="383"/>
      <c r="G857" s="381"/>
      <c r="H857" s="383"/>
      <c r="I857" s="275"/>
      <c r="J857" s="275"/>
      <c r="K857" s="275"/>
      <c r="L857" s="275"/>
      <c r="M857" s="275"/>
      <c r="N857" s="275"/>
      <c r="O857" s="275"/>
      <c r="P857" s="275"/>
      <c r="Q857" s="275"/>
      <c r="R857" s="275"/>
      <c r="S857" s="275"/>
      <c r="T857" s="275"/>
      <c r="U857" s="275"/>
      <c r="V857" s="275"/>
      <c r="W857" s="275"/>
      <c r="X857" s="275"/>
      <c r="Y857" s="275"/>
      <c r="Z857" s="275"/>
      <c r="AA857" s="275"/>
      <c r="AB857" s="275"/>
      <c r="AC857" s="275"/>
      <c r="AD857" s="275"/>
      <c r="AE857" s="275"/>
      <c r="AF857" s="275"/>
      <c r="AG857" s="275"/>
      <c r="AH857" s="275"/>
      <c r="AI857" s="275"/>
      <c r="AJ857" s="275"/>
    </row>
    <row r="858">
      <c r="A858" s="515"/>
      <c r="B858" s="516"/>
      <c r="C858" s="308"/>
      <c r="D858" s="308"/>
      <c r="E858" s="275"/>
      <c r="F858" s="383"/>
      <c r="G858" s="381"/>
      <c r="H858" s="383"/>
      <c r="I858" s="275"/>
      <c r="J858" s="275"/>
      <c r="K858" s="275"/>
      <c r="L858" s="275"/>
      <c r="M858" s="275"/>
      <c r="N858" s="275"/>
      <c r="O858" s="275"/>
      <c r="P858" s="275"/>
      <c r="Q858" s="275"/>
      <c r="R858" s="275"/>
      <c r="S858" s="275"/>
      <c r="T858" s="275"/>
      <c r="U858" s="275"/>
      <c r="V858" s="275"/>
      <c r="W858" s="275"/>
      <c r="X858" s="275"/>
      <c r="Y858" s="275"/>
      <c r="Z858" s="275"/>
      <c r="AA858" s="275"/>
      <c r="AB858" s="275"/>
      <c r="AC858" s="275"/>
      <c r="AD858" s="275"/>
      <c r="AE858" s="275"/>
      <c r="AF858" s="275"/>
      <c r="AG858" s="275"/>
      <c r="AH858" s="275"/>
      <c r="AI858" s="275"/>
      <c r="AJ858" s="275"/>
    </row>
    <row r="859">
      <c r="A859" s="515"/>
      <c r="B859" s="516"/>
      <c r="C859" s="308"/>
      <c r="D859" s="308"/>
      <c r="E859" s="275"/>
      <c r="F859" s="383"/>
      <c r="G859" s="381"/>
      <c r="H859" s="383"/>
      <c r="I859" s="275"/>
      <c r="J859" s="275"/>
      <c r="K859" s="275"/>
      <c r="L859" s="275"/>
      <c r="M859" s="275"/>
      <c r="N859" s="275"/>
      <c r="O859" s="275"/>
      <c r="P859" s="275"/>
      <c r="Q859" s="275"/>
      <c r="R859" s="275"/>
      <c r="S859" s="275"/>
      <c r="T859" s="275"/>
      <c r="U859" s="275"/>
      <c r="V859" s="275"/>
      <c r="W859" s="275"/>
      <c r="X859" s="275"/>
      <c r="Y859" s="275"/>
      <c r="Z859" s="275"/>
      <c r="AA859" s="275"/>
      <c r="AB859" s="275"/>
      <c r="AC859" s="275"/>
      <c r="AD859" s="275"/>
      <c r="AE859" s="275"/>
      <c r="AF859" s="275"/>
      <c r="AG859" s="275"/>
      <c r="AH859" s="275"/>
      <c r="AI859" s="275"/>
      <c r="AJ859" s="275"/>
    </row>
    <row r="860">
      <c r="A860" s="515"/>
      <c r="B860" s="516"/>
      <c r="C860" s="308"/>
      <c r="D860" s="308"/>
      <c r="E860" s="275"/>
      <c r="F860" s="383"/>
      <c r="G860" s="381"/>
      <c r="H860" s="383"/>
      <c r="I860" s="275"/>
      <c r="J860" s="275"/>
      <c r="K860" s="275"/>
      <c r="L860" s="275"/>
      <c r="M860" s="275"/>
      <c r="N860" s="275"/>
      <c r="O860" s="275"/>
      <c r="P860" s="275"/>
      <c r="Q860" s="275"/>
      <c r="R860" s="275"/>
      <c r="S860" s="275"/>
      <c r="T860" s="275"/>
      <c r="U860" s="275"/>
      <c r="V860" s="275"/>
      <c r="W860" s="275"/>
      <c r="X860" s="275"/>
      <c r="Y860" s="275"/>
      <c r="Z860" s="275"/>
      <c r="AA860" s="275"/>
      <c r="AB860" s="275"/>
      <c r="AC860" s="275"/>
      <c r="AD860" s="275"/>
      <c r="AE860" s="275"/>
      <c r="AF860" s="275"/>
      <c r="AG860" s="275"/>
      <c r="AH860" s="275"/>
      <c r="AI860" s="275"/>
      <c r="AJ860" s="275"/>
    </row>
    <row r="861">
      <c r="A861" s="515"/>
      <c r="B861" s="516"/>
      <c r="C861" s="308"/>
      <c r="D861" s="308"/>
      <c r="E861" s="275"/>
      <c r="F861" s="383"/>
      <c r="G861" s="381"/>
      <c r="H861" s="383"/>
      <c r="I861" s="275"/>
      <c r="J861" s="275"/>
      <c r="K861" s="275"/>
      <c r="L861" s="275"/>
      <c r="M861" s="275"/>
      <c r="N861" s="275"/>
      <c r="O861" s="275"/>
      <c r="P861" s="275"/>
      <c r="Q861" s="275"/>
      <c r="R861" s="275"/>
      <c r="S861" s="275"/>
      <c r="T861" s="275"/>
      <c r="U861" s="275"/>
      <c r="V861" s="275"/>
      <c r="W861" s="275"/>
      <c r="X861" s="275"/>
      <c r="Y861" s="275"/>
      <c r="Z861" s="275"/>
      <c r="AA861" s="275"/>
      <c r="AB861" s="275"/>
      <c r="AC861" s="275"/>
      <c r="AD861" s="275"/>
      <c r="AE861" s="275"/>
      <c r="AF861" s="275"/>
      <c r="AG861" s="275"/>
      <c r="AH861" s="275"/>
      <c r="AI861" s="275"/>
      <c r="AJ861" s="275"/>
    </row>
    <row r="862">
      <c r="A862" s="515"/>
      <c r="B862" s="516"/>
      <c r="C862" s="308"/>
      <c r="D862" s="308"/>
      <c r="E862" s="275"/>
      <c r="F862" s="383"/>
      <c r="G862" s="381"/>
      <c r="H862" s="383"/>
      <c r="I862" s="275"/>
      <c r="J862" s="275"/>
      <c r="K862" s="275"/>
      <c r="L862" s="275"/>
      <c r="M862" s="275"/>
      <c r="N862" s="275"/>
      <c r="O862" s="275"/>
      <c r="P862" s="275"/>
      <c r="Q862" s="275"/>
      <c r="R862" s="275"/>
      <c r="S862" s="275"/>
      <c r="T862" s="275"/>
      <c r="U862" s="275"/>
      <c r="V862" s="275"/>
      <c r="W862" s="275"/>
      <c r="X862" s="275"/>
      <c r="Y862" s="275"/>
      <c r="Z862" s="275"/>
      <c r="AA862" s="275"/>
      <c r="AB862" s="275"/>
      <c r="AC862" s="275"/>
      <c r="AD862" s="275"/>
      <c r="AE862" s="275"/>
      <c r="AF862" s="275"/>
      <c r="AG862" s="275"/>
      <c r="AH862" s="275"/>
      <c r="AI862" s="275"/>
      <c r="AJ862" s="275"/>
    </row>
    <row r="863">
      <c r="A863" s="515"/>
      <c r="B863" s="516"/>
      <c r="C863" s="308"/>
      <c r="D863" s="308"/>
      <c r="E863" s="275"/>
      <c r="F863" s="383"/>
      <c r="G863" s="381"/>
      <c r="H863" s="383"/>
      <c r="I863" s="275"/>
      <c r="J863" s="275"/>
      <c r="K863" s="275"/>
      <c r="L863" s="275"/>
      <c r="M863" s="275"/>
      <c r="N863" s="275"/>
      <c r="O863" s="275"/>
      <c r="P863" s="275"/>
      <c r="Q863" s="275"/>
      <c r="R863" s="275"/>
      <c r="S863" s="275"/>
      <c r="T863" s="275"/>
      <c r="U863" s="275"/>
      <c r="V863" s="275"/>
      <c r="W863" s="275"/>
      <c r="X863" s="275"/>
      <c r="Y863" s="275"/>
      <c r="Z863" s="275"/>
      <c r="AA863" s="275"/>
      <c r="AB863" s="275"/>
      <c r="AC863" s="275"/>
      <c r="AD863" s="275"/>
      <c r="AE863" s="275"/>
      <c r="AF863" s="275"/>
      <c r="AG863" s="275"/>
      <c r="AH863" s="275"/>
      <c r="AI863" s="275"/>
      <c r="AJ863" s="275"/>
    </row>
    <row r="864">
      <c r="A864" s="515"/>
      <c r="B864" s="516"/>
      <c r="C864" s="308"/>
      <c r="D864" s="308"/>
      <c r="E864" s="275"/>
      <c r="F864" s="383"/>
      <c r="G864" s="381"/>
      <c r="H864" s="383"/>
      <c r="I864" s="275"/>
      <c r="J864" s="275"/>
      <c r="K864" s="275"/>
      <c r="L864" s="275"/>
      <c r="M864" s="275"/>
      <c r="N864" s="275"/>
      <c r="O864" s="275"/>
      <c r="P864" s="275"/>
      <c r="Q864" s="275"/>
      <c r="R864" s="275"/>
      <c r="S864" s="275"/>
      <c r="T864" s="275"/>
      <c r="U864" s="275"/>
      <c r="V864" s="275"/>
      <c r="W864" s="275"/>
      <c r="X864" s="275"/>
      <c r="Y864" s="275"/>
      <c r="Z864" s="275"/>
      <c r="AA864" s="275"/>
      <c r="AB864" s="275"/>
      <c r="AC864" s="275"/>
      <c r="AD864" s="275"/>
      <c r="AE864" s="275"/>
      <c r="AF864" s="275"/>
      <c r="AG864" s="275"/>
      <c r="AH864" s="275"/>
      <c r="AI864" s="275"/>
      <c r="AJ864" s="275"/>
    </row>
    <row r="865">
      <c r="A865" s="515"/>
      <c r="B865" s="516"/>
      <c r="C865" s="308"/>
      <c r="D865" s="308"/>
      <c r="E865" s="275"/>
      <c r="F865" s="383"/>
      <c r="G865" s="381"/>
      <c r="H865" s="383"/>
      <c r="I865" s="275"/>
      <c r="J865" s="275"/>
      <c r="K865" s="275"/>
      <c r="L865" s="275"/>
      <c r="M865" s="275"/>
      <c r="N865" s="275"/>
      <c r="O865" s="275"/>
      <c r="P865" s="275"/>
      <c r="Q865" s="275"/>
      <c r="R865" s="275"/>
      <c r="S865" s="275"/>
      <c r="T865" s="275"/>
      <c r="U865" s="275"/>
      <c r="V865" s="275"/>
      <c r="W865" s="275"/>
      <c r="X865" s="275"/>
      <c r="Y865" s="275"/>
      <c r="Z865" s="275"/>
      <c r="AA865" s="275"/>
      <c r="AB865" s="275"/>
      <c r="AC865" s="275"/>
      <c r="AD865" s="275"/>
      <c r="AE865" s="275"/>
      <c r="AF865" s="275"/>
      <c r="AG865" s="275"/>
      <c r="AH865" s="275"/>
      <c r="AI865" s="275"/>
      <c r="AJ865" s="275"/>
    </row>
    <row r="866">
      <c r="A866" s="515"/>
      <c r="B866" s="516"/>
      <c r="C866" s="308"/>
      <c r="D866" s="308"/>
      <c r="E866" s="275"/>
      <c r="F866" s="383"/>
      <c r="G866" s="381"/>
      <c r="H866" s="383"/>
      <c r="I866" s="275"/>
      <c r="J866" s="275"/>
      <c r="K866" s="275"/>
      <c r="L866" s="275"/>
      <c r="M866" s="275"/>
      <c r="N866" s="275"/>
      <c r="O866" s="275"/>
      <c r="P866" s="275"/>
      <c r="Q866" s="275"/>
      <c r="R866" s="275"/>
      <c r="S866" s="275"/>
      <c r="T866" s="275"/>
      <c r="U866" s="275"/>
      <c r="V866" s="275"/>
      <c r="W866" s="275"/>
      <c r="X866" s="275"/>
      <c r="Y866" s="275"/>
      <c r="Z866" s="275"/>
      <c r="AA866" s="275"/>
      <c r="AB866" s="275"/>
      <c r="AC866" s="275"/>
      <c r="AD866" s="275"/>
      <c r="AE866" s="275"/>
      <c r="AF866" s="275"/>
      <c r="AG866" s="275"/>
      <c r="AH866" s="275"/>
      <c r="AI866" s="275"/>
      <c r="AJ866" s="275"/>
    </row>
    <row r="867">
      <c r="A867" s="515"/>
      <c r="B867" s="516"/>
      <c r="C867" s="308"/>
      <c r="D867" s="308"/>
      <c r="E867" s="275"/>
      <c r="F867" s="383"/>
      <c r="G867" s="381"/>
      <c r="H867" s="383"/>
      <c r="I867" s="275"/>
      <c r="J867" s="275"/>
      <c r="K867" s="275"/>
      <c r="L867" s="275"/>
      <c r="M867" s="275"/>
      <c r="N867" s="275"/>
      <c r="O867" s="275"/>
      <c r="P867" s="275"/>
      <c r="Q867" s="275"/>
      <c r="R867" s="275"/>
      <c r="S867" s="275"/>
      <c r="T867" s="275"/>
      <c r="U867" s="275"/>
      <c r="V867" s="275"/>
      <c r="W867" s="275"/>
      <c r="X867" s="275"/>
      <c r="Y867" s="275"/>
      <c r="Z867" s="275"/>
      <c r="AA867" s="275"/>
      <c r="AB867" s="275"/>
      <c r="AC867" s="275"/>
      <c r="AD867" s="275"/>
      <c r="AE867" s="275"/>
      <c r="AF867" s="275"/>
      <c r="AG867" s="275"/>
      <c r="AH867" s="275"/>
      <c r="AI867" s="275"/>
      <c r="AJ867" s="275"/>
    </row>
    <row r="868">
      <c r="A868" s="515"/>
      <c r="B868" s="516"/>
      <c r="C868" s="308"/>
      <c r="D868" s="308"/>
      <c r="E868" s="275"/>
      <c r="F868" s="383"/>
      <c r="G868" s="381"/>
      <c r="H868" s="383"/>
      <c r="I868" s="275"/>
      <c r="J868" s="275"/>
      <c r="K868" s="275"/>
      <c r="L868" s="275"/>
      <c r="M868" s="275"/>
      <c r="N868" s="275"/>
      <c r="O868" s="275"/>
      <c r="P868" s="275"/>
      <c r="Q868" s="275"/>
      <c r="R868" s="275"/>
      <c r="S868" s="275"/>
      <c r="T868" s="275"/>
      <c r="U868" s="275"/>
      <c r="V868" s="275"/>
      <c r="W868" s="275"/>
      <c r="X868" s="275"/>
      <c r="Y868" s="275"/>
      <c r="Z868" s="275"/>
      <c r="AA868" s="275"/>
      <c r="AB868" s="275"/>
      <c r="AC868" s="275"/>
      <c r="AD868" s="275"/>
      <c r="AE868" s="275"/>
      <c r="AF868" s="275"/>
      <c r="AG868" s="275"/>
      <c r="AH868" s="275"/>
      <c r="AI868" s="275"/>
      <c r="AJ868" s="275"/>
    </row>
    <row r="869">
      <c r="A869" s="515"/>
      <c r="B869" s="516"/>
      <c r="C869" s="308"/>
      <c r="D869" s="308"/>
      <c r="E869" s="275"/>
      <c r="F869" s="383"/>
      <c r="G869" s="381"/>
      <c r="H869" s="383"/>
      <c r="I869" s="275"/>
      <c r="J869" s="275"/>
      <c r="K869" s="275"/>
      <c r="L869" s="275"/>
      <c r="M869" s="275"/>
      <c r="N869" s="275"/>
      <c r="O869" s="275"/>
      <c r="P869" s="275"/>
      <c r="Q869" s="275"/>
      <c r="R869" s="275"/>
      <c r="S869" s="275"/>
      <c r="T869" s="275"/>
      <c r="U869" s="275"/>
      <c r="V869" s="275"/>
      <c r="W869" s="275"/>
      <c r="X869" s="275"/>
      <c r="Y869" s="275"/>
      <c r="Z869" s="275"/>
      <c r="AA869" s="275"/>
      <c r="AB869" s="275"/>
      <c r="AC869" s="275"/>
      <c r="AD869" s="275"/>
      <c r="AE869" s="275"/>
      <c r="AF869" s="275"/>
      <c r="AG869" s="275"/>
      <c r="AH869" s="275"/>
      <c r="AI869" s="275"/>
      <c r="AJ869" s="275"/>
    </row>
    <row r="870">
      <c r="A870" s="515"/>
      <c r="B870" s="516"/>
      <c r="C870" s="308"/>
      <c r="D870" s="308"/>
      <c r="E870" s="275"/>
      <c r="F870" s="383"/>
      <c r="G870" s="381"/>
      <c r="H870" s="383"/>
      <c r="I870" s="275"/>
      <c r="J870" s="275"/>
      <c r="K870" s="275"/>
      <c r="L870" s="275"/>
      <c r="M870" s="275"/>
      <c r="N870" s="275"/>
      <c r="O870" s="275"/>
      <c r="P870" s="275"/>
      <c r="Q870" s="275"/>
      <c r="R870" s="275"/>
      <c r="S870" s="275"/>
      <c r="T870" s="275"/>
      <c r="U870" s="275"/>
      <c r="V870" s="275"/>
      <c r="W870" s="275"/>
      <c r="X870" s="275"/>
      <c r="Y870" s="275"/>
      <c r="Z870" s="275"/>
      <c r="AA870" s="275"/>
      <c r="AB870" s="275"/>
      <c r="AC870" s="275"/>
      <c r="AD870" s="275"/>
      <c r="AE870" s="275"/>
      <c r="AF870" s="275"/>
      <c r="AG870" s="275"/>
      <c r="AH870" s="275"/>
      <c r="AI870" s="275"/>
      <c r="AJ870" s="275"/>
    </row>
    <row r="871">
      <c r="A871" s="515"/>
      <c r="B871" s="516"/>
      <c r="C871" s="308"/>
      <c r="D871" s="308"/>
      <c r="E871" s="275"/>
      <c r="F871" s="383"/>
      <c r="G871" s="381"/>
      <c r="H871" s="383"/>
      <c r="I871" s="275"/>
      <c r="J871" s="275"/>
      <c r="K871" s="275"/>
      <c r="L871" s="275"/>
      <c r="M871" s="275"/>
      <c r="N871" s="275"/>
      <c r="O871" s="275"/>
      <c r="P871" s="275"/>
      <c r="Q871" s="275"/>
      <c r="R871" s="275"/>
      <c r="S871" s="275"/>
      <c r="T871" s="275"/>
      <c r="U871" s="275"/>
      <c r="V871" s="275"/>
      <c r="W871" s="275"/>
      <c r="X871" s="275"/>
      <c r="Y871" s="275"/>
      <c r="Z871" s="275"/>
      <c r="AA871" s="275"/>
      <c r="AB871" s="275"/>
      <c r="AC871" s="275"/>
      <c r="AD871" s="275"/>
      <c r="AE871" s="275"/>
      <c r="AF871" s="275"/>
      <c r="AG871" s="275"/>
      <c r="AH871" s="275"/>
      <c r="AI871" s="275"/>
      <c r="AJ871" s="275"/>
    </row>
    <row r="872">
      <c r="A872" s="515"/>
      <c r="B872" s="516"/>
      <c r="C872" s="308"/>
      <c r="D872" s="308"/>
      <c r="E872" s="275"/>
      <c r="F872" s="383"/>
      <c r="G872" s="381"/>
      <c r="H872" s="383"/>
      <c r="I872" s="275"/>
      <c r="J872" s="275"/>
      <c r="K872" s="275"/>
      <c r="L872" s="275"/>
      <c r="M872" s="275"/>
      <c r="N872" s="275"/>
      <c r="O872" s="275"/>
      <c r="P872" s="275"/>
      <c r="Q872" s="275"/>
      <c r="R872" s="275"/>
      <c r="S872" s="275"/>
      <c r="T872" s="275"/>
      <c r="U872" s="275"/>
      <c r="V872" s="275"/>
      <c r="W872" s="275"/>
      <c r="X872" s="275"/>
      <c r="Y872" s="275"/>
      <c r="Z872" s="275"/>
      <c r="AA872" s="275"/>
      <c r="AB872" s="275"/>
      <c r="AC872" s="275"/>
      <c r="AD872" s="275"/>
      <c r="AE872" s="275"/>
      <c r="AF872" s="275"/>
      <c r="AG872" s="275"/>
      <c r="AH872" s="275"/>
      <c r="AI872" s="275"/>
      <c r="AJ872" s="275"/>
    </row>
    <row r="873">
      <c r="A873" s="515"/>
      <c r="B873" s="516"/>
      <c r="C873" s="308"/>
      <c r="D873" s="308"/>
      <c r="E873" s="275"/>
      <c r="F873" s="383"/>
      <c r="G873" s="381"/>
      <c r="H873" s="383"/>
      <c r="I873" s="275"/>
      <c r="J873" s="275"/>
      <c r="K873" s="275"/>
      <c r="L873" s="275"/>
      <c r="M873" s="275"/>
      <c r="N873" s="275"/>
      <c r="O873" s="275"/>
      <c r="P873" s="275"/>
      <c r="Q873" s="275"/>
      <c r="R873" s="275"/>
      <c r="S873" s="275"/>
      <c r="T873" s="275"/>
      <c r="U873" s="275"/>
      <c r="V873" s="275"/>
      <c r="W873" s="275"/>
      <c r="X873" s="275"/>
      <c r="Y873" s="275"/>
      <c r="Z873" s="275"/>
      <c r="AA873" s="275"/>
      <c r="AB873" s="275"/>
      <c r="AC873" s="275"/>
      <c r="AD873" s="275"/>
      <c r="AE873" s="275"/>
      <c r="AF873" s="275"/>
      <c r="AG873" s="275"/>
      <c r="AH873" s="275"/>
      <c r="AI873" s="275"/>
      <c r="AJ873" s="275"/>
    </row>
    <row r="874">
      <c r="A874" s="515"/>
      <c r="B874" s="516"/>
      <c r="C874" s="308"/>
      <c r="D874" s="308"/>
      <c r="E874" s="275"/>
      <c r="F874" s="383"/>
      <c r="G874" s="381"/>
      <c r="H874" s="383"/>
      <c r="I874" s="275"/>
      <c r="J874" s="275"/>
      <c r="K874" s="275"/>
      <c r="L874" s="275"/>
      <c r="M874" s="275"/>
      <c r="N874" s="275"/>
      <c r="O874" s="275"/>
      <c r="P874" s="275"/>
      <c r="Q874" s="275"/>
      <c r="R874" s="275"/>
      <c r="S874" s="275"/>
      <c r="T874" s="275"/>
      <c r="U874" s="275"/>
      <c r="V874" s="275"/>
      <c r="W874" s="275"/>
      <c r="X874" s="275"/>
      <c r="Y874" s="275"/>
      <c r="Z874" s="275"/>
      <c r="AA874" s="275"/>
      <c r="AB874" s="275"/>
      <c r="AC874" s="275"/>
      <c r="AD874" s="275"/>
      <c r="AE874" s="275"/>
      <c r="AF874" s="275"/>
      <c r="AG874" s="275"/>
      <c r="AH874" s="275"/>
      <c r="AI874" s="275"/>
      <c r="AJ874" s="275"/>
    </row>
    <row r="875">
      <c r="A875" s="515"/>
      <c r="B875" s="516"/>
      <c r="C875" s="308"/>
      <c r="D875" s="308"/>
      <c r="E875" s="275"/>
      <c r="F875" s="383"/>
      <c r="G875" s="381"/>
      <c r="H875" s="383"/>
      <c r="I875" s="275"/>
      <c r="J875" s="275"/>
      <c r="K875" s="275"/>
      <c r="L875" s="275"/>
      <c r="M875" s="275"/>
      <c r="N875" s="275"/>
      <c r="O875" s="275"/>
      <c r="P875" s="275"/>
      <c r="Q875" s="275"/>
      <c r="R875" s="275"/>
      <c r="S875" s="275"/>
      <c r="T875" s="275"/>
      <c r="U875" s="275"/>
      <c r="V875" s="275"/>
      <c r="W875" s="275"/>
      <c r="X875" s="275"/>
      <c r="Y875" s="275"/>
      <c r="Z875" s="275"/>
      <c r="AA875" s="275"/>
      <c r="AB875" s="275"/>
      <c r="AC875" s="275"/>
      <c r="AD875" s="275"/>
      <c r="AE875" s="275"/>
      <c r="AF875" s="275"/>
      <c r="AG875" s="275"/>
      <c r="AH875" s="275"/>
      <c r="AI875" s="275"/>
      <c r="AJ875" s="275"/>
    </row>
    <row r="876">
      <c r="A876" s="515"/>
      <c r="B876" s="516"/>
      <c r="C876" s="308"/>
      <c r="D876" s="308"/>
      <c r="E876" s="275"/>
      <c r="F876" s="383"/>
      <c r="G876" s="381"/>
      <c r="H876" s="383"/>
      <c r="I876" s="275"/>
      <c r="J876" s="275"/>
      <c r="K876" s="275"/>
      <c r="L876" s="275"/>
      <c r="M876" s="275"/>
      <c r="N876" s="275"/>
      <c r="O876" s="275"/>
      <c r="P876" s="275"/>
      <c r="Q876" s="275"/>
      <c r="R876" s="275"/>
      <c r="S876" s="275"/>
      <c r="T876" s="275"/>
      <c r="U876" s="275"/>
      <c r="V876" s="275"/>
      <c r="W876" s="275"/>
      <c r="X876" s="275"/>
      <c r="Y876" s="275"/>
      <c r="Z876" s="275"/>
      <c r="AA876" s="275"/>
      <c r="AB876" s="275"/>
      <c r="AC876" s="275"/>
      <c r="AD876" s="275"/>
      <c r="AE876" s="275"/>
      <c r="AF876" s="275"/>
      <c r="AG876" s="275"/>
      <c r="AH876" s="275"/>
      <c r="AI876" s="275"/>
      <c r="AJ876" s="275"/>
    </row>
    <row r="877">
      <c r="A877" s="515"/>
      <c r="B877" s="516"/>
      <c r="C877" s="308"/>
      <c r="D877" s="308"/>
      <c r="E877" s="275"/>
      <c r="F877" s="383"/>
      <c r="G877" s="381"/>
      <c r="H877" s="383"/>
      <c r="I877" s="275"/>
      <c r="J877" s="275"/>
      <c r="K877" s="275"/>
      <c r="L877" s="275"/>
      <c r="M877" s="275"/>
      <c r="N877" s="275"/>
      <c r="O877" s="275"/>
      <c r="P877" s="275"/>
      <c r="Q877" s="275"/>
      <c r="R877" s="275"/>
      <c r="S877" s="275"/>
      <c r="T877" s="275"/>
      <c r="U877" s="275"/>
      <c r="V877" s="275"/>
      <c r="W877" s="275"/>
      <c r="X877" s="275"/>
      <c r="Y877" s="275"/>
      <c r="Z877" s="275"/>
      <c r="AA877" s="275"/>
      <c r="AB877" s="275"/>
      <c r="AC877" s="275"/>
      <c r="AD877" s="275"/>
      <c r="AE877" s="275"/>
      <c r="AF877" s="275"/>
      <c r="AG877" s="275"/>
      <c r="AH877" s="275"/>
      <c r="AI877" s="275"/>
      <c r="AJ877" s="275"/>
    </row>
    <row r="878">
      <c r="A878" s="515"/>
      <c r="B878" s="516"/>
      <c r="C878" s="308"/>
      <c r="D878" s="308"/>
      <c r="E878" s="275"/>
      <c r="F878" s="383"/>
      <c r="G878" s="381"/>
      <c r="H878" s="383"/>
      <c r="I878" s="275"/>
      <c r="J878" s="275"/>
      <c r="K878" s="275"/>
      <c r="L878" s="275"/>
      <c r="M878" s="275"/>
      <c r="N878" s="275"/>
      <c r="O878" s="275"/>
      <c r="P878" s="275"/>
      <c r="Q878" s="275"/>
      <c r="R878" s="275"/>
      <c r="S878" s="275"/>
      <c r="T878" s="275"/>
      <c r="U878" s="275"/>
      <c r="V878" s="275"/>
      <c r="W878" s="275"/>
      <c r="X878" s="275"/>
      <c r="Y878" s="275"/>
      <c r="Z878" s="275"/>
      <c r="AA878" s="275"/>
      <c r="AB878" s="275"/>
      <c r="AC878" s="275"/>
      <c r="AD878" s="275"/>
      <c r="AE878" s="275"/>
      <c r="AF878" s="275"/>
      <c r="AG878" s="275"/>
      <c r="AH878" s="275"/>
      <c r="AI878" s="275"/>
      <c r="AJ878" s="275"/>
    </row>
    <row r="879">
      <c r="A879" s="515"/>
      <c r="B879" s="516"/>
      <c r="C879" s="308"/>
      <c r="D879" s="308"/>
      <c r="E879" s="275"/>
      <c r="F879" s="383"/>
      <c r="G879" s="381"/>
      <c r="H879" s="383"/>
      <c r="I879" s="275"/>
      <c r="J879" s="275"/>
      <c r="K879" s="275"/>
      <c r="L879" s="275"/>
      <c r="M879" s="275"/>
      <c r="N879" s="275"/>
      <c r="O879" s="275"/>
      <c r="P879" s="275"/>
      <c r="Q879" s="275"/>
      <c r="R879" s="275"/>
      <c r="S879" s="275"/>
      <c r="T879" s="275"/>
      <c r="U879" s="275"/>
      <c r="V879" s="275"/>
      <c r="W879" s="275"/>
      <c r="X879" s="275"/>
      <c r="Y879" s="275"/>
      <c r="Z879" s="275"/>
      <c r="AA879" s="275"/>
      <c r="AB879" s="275"/>
      <c r="AC879" s="275"/>
      <c r="AD879" s="275"/>
      <c r="AE879" s="275"/>
      <c r="AF879" s="275"/>
      <c r="AG879" s="275"/>
      <c r="AH879" s="275"/>
      <c r="AI879" s="275"/>
      <c r="AJ879" s="275"/>
    </row>
    <row r="880">
      <c r="A880" s="515"/>
      <c r="B880" s="516"/>
      <c r="C880" s="308"/>
      <c r="D880" s="308"/>
      <c r="E880" s="275"/>
      <c r="F880" s="383"/>
      <c r="G880" s="381"/>
      <c r="H880" s="383"/>
      <c r="I880" s="275"/>
      <c r="J880" s="275"/>
      <c r="K880" s="275"/>
      <c r="L880" s="275"/>
      <c r="M880" s="275"/>
      <c r="N880" s="275"/>
      <c r="O880" s="275"/>
      <c r="P880" s="275"/>
      <c r="Q880" s="275"/>
      <c r="R880" s="275"/>
      <c r="S880" s="275"/>
      <c r="T880" s="275"/>
      <c r="U880" s="275"/>
      <c r="V880" s="275"/>
      <c r="W880" s="275"/>
      <c r="X880" s="275"/>
      <c r="Y880" s="275"/>
      <c r="Z880" s="275"/>
      <c r="AA880" s="275"/>
      <c r="AB880" s="275"/>
      <c r="AC880" s="275"/>
      <c r="AD880" s="275"/>
      <c r="AE880" s="275"/>
      <c r="AF880" s="275"/>
      <c r="AG880" s="275"/>
      <c r="AH880" s="275"/>
      <c r="AI880" s="275"/>
      <c r="AJ880" s="275"/>
    </row>
    <row r="881">
      <c r="A881" s="515"/>
      <c r="B881" s="516"/>
      <c r="C881" s="308"/>
      <c r="D881" s="308"/>
      <c r="E881" s="275"/>
      <c r="F881" s="383"/>
      <c r="G881" s="381"/>
      <c r="H881" s="383"/>
      <c r="I881" s="275"/>
      <c r="J881" s="275"/>
      <c r="K881" s="275"/>
      <c r="L881" s="275"/>
      <c r="M881" s="275"/>
      <c r="N881" s="275"/>
      <c r="O881" s="275"/>
      <c r="P881" s="275"/>
      <c r="Q881" s="275"/>
      <c r="R881" s="275"/>
      <c r="S881" s="275"/>
      <c r="T881" s="275"/>
      <c r="U881" s="275"/>
      <c r="V881" s="275"/>
      <c r="W881" s="275"/>
      <c r="X881" s="275"/>
      <c r="Y881" s="275"/>
      <c r="Z881" s="275"/>
      <c r="AA881" s="275"/>
      <c r="AB881" s="275"/>
      <c r="AC881" s="275"/>
      <c r="AD881" s="275"/>
      <c r="AE881" s="275"/>
      <c r="AF881" s="275"/>
      <c r="AG881" s="275"/>
      <c r="AH881" s="275"/>
      <c r="AI881" s="275"/>
      <c r="AJ881" s="275"/>
    </row>
    <row r="882">
      <c r="A882" s="515"/>
      <c r="B882" s="516"/>
      <c r="C882" s="308"/>
      <c r="D882" s="308"/>
      <c r="E882" s="275"/>
      <c r="F882" s="383"/>
      <c r="G882" s="381"/>
      <c r="H882" s="383"/>
      <c r="I882" s="275"/>
      <c r="J882" s="275"/>
      <c r="K882" s="275"/>
      <c r="L882" s="275"/>
      <c r="M882" s="275"/>
      <c r="N882" s="275"/>
      <c r="O882" s="275"/>
      <c r="P882" s="275"/>
      <c r="Q882" s="275"/>
      <c r="R882" s="275"/>
      <c r="S882" s="275"/>
      <c r="T882" s="275"/>
      <c r="U882" s="275"/>
      <c r="V882" s="275"/>
      <c r="W882" s="275"/>
      <c r="X882" s="275"/>
      <c r="Y882" s="275"/>
      <c r="Z882" s="275"/>
      <c r="AA882" s="275"/>
      <c r="AB882" s="275"/>
      <c r="AC882" s="275"/>
      <c r="AD882" s="275"/>
      <c r="AE882" s="275"/>
      <c r="AF882" s="275"/>
      <c r="AG882" s="275"/>
      <c r="AH882" s="275"/>
      <c r="AI882" s="275"/>
      <c r="AJ882" s="275"/>
    </row>
    <row r="883">
      <c r="A883" s="515"/>
      <c r="B883" s="516"/>
      <c r="C883" s="308"/>
      <c r="D883" s="308"/>
      <c r="E883" s="275"/>
      <c r="F883" s="383"/>
      <c r="G883" s="381"/>
      <c r="H883" s="383"/>
      <c r="I883" s="275"/>
      <c r="J883" s="275"/>
      <c r="K883" s="275"/>
      <c r="L883" s="275"/>
      <c r="M883" s="275"/>
      <c r="N883" s="275"/>
      <c r="O883" s="275"/>
      <c r="P883" s="275"/>
      <c r="Q883" s="275"/>
      <c r="R883" s="275"/>
      <c r="S883" s="275"/>
      <c r="T883" s="275"/>
      <c r="U883" s="275"/>
      <c r="V883" s="275"/>
      <c r="W883" s="275"/>
      <c r="X883" s="275"/>
      <c r="Y883" s="275"/>
      <c r="Z883" s="275"/>
      <c r="AA883" s="275"/>
      <c r="AB883" s="275"/>
      <c r="AC883" s="275"/>
      <c r="AD883" s="275"/>
      <c r="AE883" s="275"/>
      <c r="AF883" s="275"/>
      <c r="AG883" s="275"/>
      <c r="AH883" s="275"/>
      <c r="AI883" s="275"/>
      <c r="AJ883" s="275"/>
    </row>
    <row r="884">
      <c r="A884" s="515"/>
      <c r="B884" s="516"/>
      <c r="C884" s="308"/>
      <c r="D884" s="308"/>
      <c r="E884" s="275"/>
      <c r="F884" s="383"/>
      <c r="G884" s="381"/>
      <c r="H884" s="383"/>
      <c r="I884" s="275"/>
      <c r="J884" s="275"/>
      <c r="K884" s="275"/>
      <c r="L884" s="275"/>
      <c r="M884" s="275"/>
      <c r="N884" s="275"/>
      <c r="O884" s="275"/>
      <c r="P884" s="275"/>
      <c r="Q884" s="275"/>
      <c r="R884" s="275"/>
      <c r="S884" s="275"/>
      <c r="T884" s="275"/>
      <c r="U884" s="275"/>
      <c r="V884" s="275"/>
      <c r="W884" s="275"/>
      <c r="X884" s="275"/>
      <c r="Y884" s="275"/>
      <c r="Z884" s="275"/>
      <c r="AA884" s="275"/>
      <c r="AB884" s="275"/>
      <c r="AC884" s="275"/>
      <c r="AD884" s="275"/>
      <c r="AE884" s="275"/>
      <c r="AF884" s="275"/>
      <c r="AG884" s="275"/>
      <c r="AH884" s="275"/>
      <c r="AI884" s="275"/>
      <c r="AJ884" s="275"/>
    </row>
    <row r="885">
      <c r="A885" s="515"/>
      <c r="B885" s="516"/>
      <c r="C885" s="308"/>
      <c r="D885" s="308"/>
      <c r="E885" s="275"/>
      <c r="F885" s="383"/>
      <c r="G885" s="381"/>
      <c r="H885" s="383"/>
      <c r="I885" s="275"/>
      <c r="J885" s="275"/>
      <c r="K885" s="275"/>
      <c r="L885" s="275"/>
      <c r="M885" s="275"/>
      <c r="N885" s="275"/>
      <c r="O885" s="275"/>
      <c r="P885" s="275"/>
      <c r="Q885" s="275"/>
      <c r="R885" s="275"/>
      <c r="S885" s="275"/>
      <c r="T885" s="275"/>
      <c r="U885" s="275"/>
      <c r="V885" s="275"/>
      <c r="W885" s="275"/>
      <c r="X885" s="275"/>
      <c r="Y885" s="275"/>
      <c r="Z885" s="275"/>
      <c r="AA885" s="275"/>
      <c r="AB885" s="275"/>
      <c r="AC885" s="275"/>
      <c r="AD885" s="275"/>
      <c r="AE885" s="275"/>
      <c r="AF885" s="275"/>
      <c r="AG885" s="275"/>
      <c r="AH885" s="275"/>
      <c r="AI885" s="275"/>
      <c r="AJ885" s="275"/>
    </row>
    <row r="886">
      <c r="A886" s="515"/>
      <c r="B886" s="516"/>
      <c r="C886" s="308"/>
      <c r="D886" s="308"/>
      <c r="E886" s="275"/>
      <c r="F886" s="383"/>
      <c r="G886" s="381"/>
      <c r="H886" s="383"/>
      <c r="I886" s="275"/>
      <c r="J886" s="275"/>
      <c r="K886" s="275"/>
      <c r="L886" s="275"/>
      <c r="M886" s="275"/>
      <c r="N886" s="275"/>
      <c r="O886" s="275"/>
      <c r="P886" s="275"/>
      <c r="Q886" s="275"/>
      <c r="R886" s="275"/>
      <c r="S886" s="275"/>
      <c r="T886" s="275"/>
      <c r="U886" s="275"/>
      <c r="V886" s="275"/>
      <c r="W886" s="275"/>
      <c r="X886" s="275"/>
      <c r="Y886" s="275"/>
      <c r="Z886" s="275"/>
      <c r="AA886" s="275"/>
      <c r="AB886" s="275"/>
      <c r="AC886" s="275"/>
      <c r="AD886" s="275"/>
      <c r="AE886" s="275"/>
      <c r="AF886" s="275"/>
      <c r="AG886" s="275"/>
      <c r="AH886" s="275"/>
      <c r="AI886" s="275"/>
      <c r="AJ886" s="275"/>
    </row>
    <row r="887">
      <c r="A887" s="515"/>
      <c r="B887" s="516"/>
      <c r="C887" s="308"/>
      <c r="D887" s="308"/>
      <c r="E887" s="275"/>
      <c r="F887" s="383"/>
      <c r="G887" s="381"/>
      <c r="H887" s="383"/>
      <c r="I887" s="275"/>
      <c r="J887" s="275"/>
      <c r="K887" s="275"/>
      <c r="L887" s="275"/>
      <c r="M887" s="275"/>
      <c r="N887" s="275"/>
      <c r="O887" s="275"/>
      <c r="P887" s="275"/>
      <c r="Q887" s="275"/>
      <c r="R887" s="275"/>
      <c r="S887" s="275"/>
      <c r="T887" s="275"/>
      <c r="U887" s="275"/>
      <c r="V887" s="275"/>
      <c r="W887" s="275"/>
      <c r="X887" s="275"/>
      <c r="Y887" s="275"/>
      <c r="Z887" s="275"/>
      <c r="AA887" s="275"/>
      <c r="AB887" s="275"/>
      <c r="AC887" s="275"/>
      <c r="AD887" s="275"/>
      <c r="AE887" s="275"/>
      <c r="AF887" s="275"/>
      <c r="AG887" s="275"/>
      <c r="AH887" s="275"/>
      <c r="AI887" s="275"/>
      <c r="AJ887" s="275"/>
    </row>
    <row r="888">
      <c r="A888" s="515"/>
      <c r="B888" s="516"/>
      <c r="C888" s="308"/>
      <c r="D888" s="308"/>
      <c r="E888" s="275"/>
      <c r="F888" s="383"/>
      <c r="G888" s="381"/>
      <c r="H888" s="383"/>
      <c r="I888" s="275"/>
      <c r="J888" s="275"/>
      <c r="K888" s="275"/>
      <c r="L888" s="275"/>
      <c r="M888" s="275"/>
      <c r="N888" s="275"/>
      <c r="O888" s="275"/>
      <c r="P888" s="275"/>
      <c r="Q888" s="275"/>
      <c r="R888" s="275"/>
      <c r="S888" s="275"/>
      <c r="T888" s="275"/>
      <c r="U888" s="275"/>
      <c r="V888" s="275"/>
      <c r="W888" s="275"/>
      <c r="X888" s="275"/>
      <c r="Y888" s="275"/>
      <c r="Z888" s="275"/>
      <c r="AA888" s="275"/>
      <c r="AB888" s="275"/>
      <c r="AC888" s="275"/>
      <c r="AD888" s="275"/>
      <c r="AE888" s="275"/>
      <c r="AF888" s="275"/>
      <c r="AG888" s="275"/>
      <c r="AH888" s="275"/>
      <c r="AI888" s="275"/>
      <c r="AJ888" s="275"/>
    </row>
    <row r="889">
      <c r="A889" s="515"/>
      <c r="B889" s="516"/>
      <c r="C889" s="308"/>
      <c r="D889" s="308"/>
      <c r="E889" s="275"/>
      <c r="F889" s="383"/>
      <c r="G889" s="381"/>
      <c r="H889" s="383"/>
      <c r="I889" s="275"/>
      <c r="J889" s="275"/>
      <c r="K889" s="275"/>
      <c r="L889" s="275"/>
      <c r="M889" s="275"/>
      <c r="N889" s="275"/>
      <c r="O889" s="275"/>
      <c r="P889" s="275"/>
      <c r="Q889" s="275"/>
      <c r="R889" s="275"/>
      <c r="S889" s="275"/>
      <c r="T889" s="275"/>
      <c r="U889" s="275"/>
      <c r="V889" s="275"/>
      <c r="W889" s="275"/>
      <c r="X889" s="275"/>
      <c r="Y889" s="275"/>
      <c r="Z889" s="275"/>
      <c r="AA889" s="275"/>
      <c r="AB889" s="275"/>
      <c r="AC889" s="275"/>
      <c r="AD889" s="275"/>
      <c r="AE889" s="275"/>
      <c r="AF889" s="275"/>
      <c r="AG889" s="275"/>
      <c r="AH889" s="275"/>
      <c r="AI889" s="275"/>
      <c r="AJ889" s="275"/>
    </row>
    <row r="890">
      <c r="A890" s="515"/>
      <c r="B890" s="516"/>
      <c r="C890" s="308"/>
      <c r="D890" s="308"/>
      <c r="E890" s="275"/>
      <c r="F890" s="383"/>
      <c r="G890" s="381"/>
      <c r="H890" s="383"/>
      <c r="I890" s="275"/>
      <c r="J890" s="275"/>
      <c r="K890" s="275"/>
      <c r="L890" s="275"/>
      <c r="M890" s="275"/>
      <c r="N890" s="275"/>
      <c r="O890" s="275"/>
      <c r="P890" s="275"/>
      <c r="Q890" s="275"/>
      <c r="R890" s="275"/>
      <c r="S890" s="275"/>
      <c r="T890" s="275"/>
      <c r="U890" s="275"/>
      <c r="V890" s="275"/>
      <c r="W890" s="275"/>
      <c r="X890" s="275"/>
      <c r="Y890" s="275"/>
      <c r="Z890" s="275"/>
      <c r="AA890" s="275"/>
      <c r="AB890" s="275"/>
      <c r="AC890" s="275"/>
      <c r="AD890" s="275"/>
      <c r="AE890" s="275"/>
      <c r="AF890" s="275"/>
      <c r="AG890" s="275"/>
      <c r="AH890" s="275"/>
      <c r="AI890" s="275"/>
      <c r="AJ890" s="275"/>
    </row>
    <row r="891">
      <c r="A891" s="515"/>
      <c r="B891" s="516"/>
      <c r="C891" s="308"/>
      <c r="D891" s="308"/>
      <c r="E891" s="275"/>
      <c r="F891" s="383"/>
      <c r="G891" s="381"/>
      <c r="H891" s="383"/>
      <c r="I891" s="275"/>
      <c r="J891" s="275"/>
      <c r="K891" s="275"/>
      <c r="L891" s="275"/>
      <c r="M891" s="275"/>
      <c r="N891" s="275"/>
      <c r="O891" s="275"/>
      <c r="P891" s="275"/>
      <c r="Q891" s="275"/>
      <c r="R891" s="275"/>
      <c r="S891" s="275"/>
      <c r="T891" s="275"/>
      <c r="U891" s="275"/>
      <c r="V891" s="275"/>
      <c r="W891" s="275"/>
      <c r="X891" s="275"/>
      <c r="Y891" s="275"/>
      <c r="Z891" s="275"/>
      <c r="AA891" s="275"/>
      <c r="AB891" s="275"/>
      <c r="AC891" s="275"/>
      <c r="AD891" s="275"/>
      <c r="AE891" s="275"/>
      <c r="AF891" s="275"/>
      <c r="AG891" s="275"/>
      <c r="AH891" s="275"/>
      <c r="AI891" s="275"/>
      <c r="AJ891" s="275"/>
    </row>
    <row r="892">
      <c r="A892" s="515"/>
      <c r="B892" s="516"/>
      <c r="C892" s="308"/>
      <c r="D892" s="308"/>
      <c r="E892" s="275"/>
      <c r="F892" s="383"/>
      <c r="G892" s="381"/>
      <c r="H892" s="383"/>
      <c r="I892" s="275"/>
      <c r="J892" s="275"/>
      <c r="K892" s="275"/>
      <c r="L892" s="275"/>
      <c r="M892" s="275"/>
      <c r="N892" s="275"/>
      <c r="O892" s="275"/>
      <c r="P892" s="275"/>
      <c r="Q892" s="275"/>
      <c r="R892" s="275"/>
      <c r="S892" s="275"/>
      <c r="T892" s="275"/>
      <c r="U892" s="275"/>
      <c r="V892" s="275"/>
      <c r="W892" s="275"/>
      <c r="X892" s="275"/>
      <c r="Y892" s="275"/>
      <c r="Z892" s="275"/>
      <c r="AA892" s="275"/>
      <c r="AB892" s="275"/>
      <c r="AC892" s="275"/>
      <c r="AD892" s="275"/>
      <c r="AE892" s="275"/>
      <c r="AF892" s="275"/>
      <c r="AG892" s="275"/>
      <c r="AH892" s="275"/>
      <c r="AI892" s="275"/>
      <c r="AJ892" s="275"/>
    </row>
    <row r="893">
      <c r="A893" s="515"/>
      <c r="B893" s="516"/>
      <c r="C893" s="308"/>
      <c r="D893" s="308"/>
      <c r="E893" s="275"/>
      <c r="F893" s="383"/>
      <c r="G893" s="381"/>
      <c r="H893" s="383"/>
      <c r="I893" s="275"/>
      <c r="J893" s="275"/>
      <c r="K893" s="275"/>
      <c r="L893" s="275"/>
      <c r="M893" s="275"/>
      <c r="N893" s="275"/>
      <c r="O893" s="275"/>
      <c r="P893" s="275"/>
      <c r="Q893" s="275"/>
      <c r="R893" s="275"/>
      <c r="S893" s="275"/>
      <c r="T893" s="275"/>
      <c r="U893" s="275"/>
      <c r="V893" s="275"/>
      <c r="W893" s="275"/>
      <c r="X893" s="275"/>
      <c r="Y893" s="275"/>
      <c r="Z893" s="275"/>
      <c r="AA893" s="275"/>
      <c r="AB893" s="275"/>
      <c r="AC893" s="275"/>
      <c r="AD893" s="275"/>
      <c r="AE893" s="275"/>
      <c r="AF893" s="275"/>
      <c r="AG893" s="275"/>
      <c r="AH893" s="275"/>
      <c r="AI893" s="275"/>
      <c r="AJ893" s="275"/>
    </row>
    <row r="894">
      <c r="A894" s="515"/>
      <c r="B894" s="516"/>
      <c r="C894" s="308"/>
      <c r="D894" s="308"/>
      <c r="E894" s="275"/>
      <c r="F894" s="383"/>
      <c r="G894" s="381"/>
      <c r="H894" s="383"/>
      <c r="I894" s="275"/>
      <c r="J894" s="275"/>
      <c r="K894" s="275"/>
      <c r="L894" s="275"/>
      <c r="M894" s="275"/>
      <c r="N894" s="275"/>
      <c r="O894" s="275"/>
      <c r="P894" s="275"/>
      <c r="Q894" s="275"/>
      <c r="R894" s="275"/>
      <c r="S894" s="275"/>
      <c r="T894" s="275"/>
      <c r="U894" s="275"/>
      <c r="V894" s="275"/>
      <c r="W894" s="275"/>
      <c r="X894" s="275"/>
      <c r="Y894" s="275"/>
      <c r="Z894" s="275"/>
      <c r="AA894" s="275"/>
      <c r="AB894" s="275"/>
      <c r="AC894" s="275"/>
      <c r="AD894" s="275"/>
      <c r="AE894" s="275"/>
      <c r="AF894" s="275"/>
      <c r="AG894" s="275"/>
      <c r="AH894" s="275"/>
      <c r="AI894" s="275"/>
      <c r="AJ894" s="275"/>
    </row>
    <row r="895">
      <c r="A895" s="515"/>
      <c r="B895" s="516"/>
      <c r="C895" s="308"/>
      <c r="D895" s="308"/>
      <c r="E895" s="275"/>
      <c r="F895" s="383"/>
      <c r="G895" s="381"/>
      <c r="H895" s="383"/>
      <c r="I895" s="275"/>
      <c r="J895" s="275"/>
      <c r="K895" s="275"/>
      <c r="L895" s="275"/>
      <c r="M895" s="275"/>
      <c r="N895" s="275"/>
      <c r="O895" s="275"/>
      <c r="P895" s="275"/>
      <c r="Q895" s="275"/>
      <c r="R895" s="275"/>
      <c r="S895" s="275"/>
      <c r="T895" s="275"/>
      <c r="U895" s="275"/>
      <c r="V895" s="275"/>
      <c r="W895" s="275"/>
      <c r="X895" s="275"/>
      <c r="Y895" s="275"/>
      <c r="Z895" s="275"/>
      <c r="AA895" s="275"/>
      <c r="AB895" s="275"/>
      <c r="AC895" s="275"/>
      <c r="AD895" s="275"/>
      <c r="AE895" s="275"/>
      <c r="AF895" s="275"/>
      <c r="AG895" s="275"/>
      <c r="AH895" s="275"/>
      <c r="AI895" s="275"/>
      <c r="AJ895" s="275"/>
    </row>
    <row r="896">
      <c r="A896" s="515"/>
      <c r="B896" s="516"/>
      <c r="C896" s="308"/>
      <c r="D896" s="308"/>
      <c r="E896" s="275"/>
      <c r="F896" s="383"/>
      <c r="G896" s="381"/>
      <c r="H896" s="383"/>
      <c r="I896" s="275"/>
      <c r="J896" s="275"/>
      <c r="K896" s="275"/>
      <c r="L896" s="275"/>
      <c r="M896" s="275"/>
      <c r="N896" s="275"/>
      <c r="O896" s="275"/>
      <c r="P896" s="275"/>
      <c r="Q896" s="275"/>
      <c r="R896" s="275"/>
      <c r="S896" s="275"/>
      <c r="T896" s="275"/>
      <c r="U896" s="275"/>
      <c r="V896" s="275"/>
      <c r="W896" s="275"/>
      <c r="X896" s="275"/>
      <c r="Y896" s="275"/>
      <c r="Z896" s="275"/>
      <c r="AA896" s="275"/>
      <c r="AB896" s="275"/>
      <c r="AC896" s="275"/>
      <c r="AD896" s="275"/>
      <c r="AE896" s="275"/>
      <c r="AF896" s="275"/>
      <c r="AG896" s="275"/>
      <c r="AH896" s="275"/>
      <c r="AI896" s="275"/>
      <c r="AJ896" s="275"/>
    </row>
    <row r="897">
      <c r="A897" s="515"/>
      <c r="B897" s="516"/>
      <c r="C897" s="308"/>
      <c r="D897" s="308"/>
      <c r="E897" s="275"/>
      <c r="F897" s="383"/>
      <c r="G897" s="381"/>
      <c r="H897" s="383"/>
      <c r="I897" s="275"/>
      <c r="J897" s="275"/>
      <c r="K897" s="275"/>
      <c r="L897" s="275"/>
      <c r="M897" s="275"/>
      <c r="N897" s="275"/>
      <c r="O897" s="275"/>
      <c r="P897" s="275"/>
      <c r="Q897" s="275"/>
      <c r="R897" s="275"/>
      <c r="S897" s="275"/>
      <c r="T897" s="275"/>
      <c r="U897" s="275"/>
      <c r="V897" s="275"/>
      <c r="W897" s="275"/>
      <c r="X897" s="275"/>
      <c r="Y897" s="275"/>
      <c r="Z897" s="275"/>
      <c r="AA897" s="275"/>
      <c r="AB897" s="275"/>
      <c r="AC897" s="275"/>
      <c r="AD897" s="275"/>
      <c r="AE897" s="275"/>
      <c r="AF897" s="275"/>
      <c r="AG897" s="275"/>
      <c r="AH897" s="275"/>
      <c r="AI897" s="275"/>
      <c r="AJ897" s="275"/>
    </row>
    <row r="898">
      <c r="A898" s="515"/>
      <c r="B898" s="516"/>
      <c r="C898" s="308"/>
      <c r="D898" s="308"/>
      <c r="E898" s="275"/>
      <c r="F898" s="383"/>
      <c r="G898" s="381"/>
      <c r="H898" s="383"/>
      <c r="I898" s="275"/>
      <c r="J898" s="275"/>
      <c r="K898" s="275"/>
      <c r="L898" s="275"/>
      <c r="M898" s="275"/>
      <c r="N898" s="275"/>
      <c r="O898" s="275"/>
      <c r="P898" s="275"/>
      <c r="Q898" s="275"/>
      <c r="R898" s="275"/>
      <c r="S898" s="275"/>
      <c r="T898" s="275"/>
      <c r="U898" s="275"/>
      <c r="V898" s="275"/>
      <c r="W898" s="275"/>
      <c r="X898" s="275"/>
      <c r="Y898" s="275"/>
      <c r="Z898" s="275"/>
      <c r="AA898" s="275"/>
      <c r="AB898" s="275"/>
      <c r="AC898" s="275"/>
      <c r="AD898" s="275"/>
      <c r="AE898" s="275"/>
      <c r="AF898" s="275"/>
      <c r="AG898" s="275"/>
      <c r="AH898" s="275"/>
      <c r="AI898" s="275"/>
      <c r="AJ898" s="275"/>
    </row>
    <row r="899">
      <c r="A899" s="515"/>
      <c r="B899" s="516"/>
      <c r="C899" s="308"/>
      <c r="D899" s="308"/>
      <c r="E899" s="275"/>
      <c r="F899" s="383"/>
      <c r="G899" s="381"/>
      <c r="H899" s="383"/>
      <c r="I899" s="275"/>
      <c r="J899" s="275"/>
      <c r="K899" s="275"/>
      <c r="L899" s="275"/>
      <c r="M899" s="275"/>
      <c r="N899" s="275"/>
      <c r="O899" s="275"/>
      <c r="P899" s="275"/>
      <c r="Q899" s="275"/>
      <c r="R899" s="275"/>
      <c r="S899" s="275"/>
      <c r="T899" s="275"/>
      <c r="U899" s="275"/>
      <c r="V899" s="275"/>
      <c r="W899" s="275"/>
      <c r="X899" s="275"/>
      <c r="Y899" s="275"/>
      <c r="Z899" s="275"/>
      <c r="AA899" s="275"/>
      <c r="AB899" s="275"/>
      <c r="AC899" s="275"/>
      <c r="AD899" s="275"/>
      <c r="AE899" s="275"/>
      <c r="AF899" s="275"/>
      <c r="AG899" s="275"/>
      <c r="AH899" s="275"/>
      <c r="AI899" s="275"/>
      <c r="AJ899" s="275"/>
    </row>
    <row r="900">
      <c r="A900" s="515"/>
      <c r="B900" s="516"/>
      <c r="C900" s="308"/>
      <c r="D900" s="308"/>
      <c r="E900" s="275"/>
      <c r="F900" s="383"/>
      <c r="G900" s="381"/>
      <c r="H900" s="383"/>
      <c r="I900" s="275"/>
      <c r="J900" s="275"/>
      <c r="K900" s="275"/>
      <c r="L900" s="275"/>
      <c r="M900" s="275"/>
      <c r="N900" s="275"/>
      <c r="O900" s="275"/>
      <c r="P900" s="275"/>
      <c r="Q900" s="275"/>
      <c r="R900" s="275"/>
      <c r="S900" s="275"/>
      <c r="T900" s="275"/>
      <c r="U900" s="275"/>
      <c r="V900" s="275"/>
      <c r="W900" s="275"/>
      <c r="X900" s="275"/>
      <c r="Y900" s="275"/>
      <c r="Z900" s="275"/>
      <c r="AA900" s="275"/>
      <c r="AB900" s="275"/>
      <c r="AC900" s="275"/>
      <c r="AD900" s="275"/>
      <c r="AE900" s="275"/>
      <c r="AF900" s="275"/>
      <c r="AG900" s="275"/>
      <c r="AH900" s="275"/>
      <c r="AI900" s="275"/>
      <c r="AJ900" s="275"/>
    </row>
    <row r="901">
      <c r="A901" s="515"/>
      <c r="B901" s="516"/>
      <c r="C901" s="308"/>
      <c r="D901" s="308"/>
      <c r="E901" s="275"/>
      <c r="F901" s="383"/>
      <c r="G901" s="381"/>
      <c r="H901" s="383"/>
      <c r="I901" s="275"/>
      <c r="J901" s="275"/>
      <c r="K901" s="275"/>
      <c r="L901" s="275"/>
      <c r="M901" s="275"/>
      <c r="N901" s="275"/>
      <c r="O901" s="275"/>
      <c r="P901" s="275"/>
      <c r="Q901" s="275"/>
      <c r="R901" s="275"/>
      <c r="S901" s="275"/>
      <c r="T901" s="275"/>
      <c r="U901" s="275"/>
      <c r="V901" s="275"/>
      <c r="W901" s="275"/>
      <c r="X901" s="275"/>
      <c r="Y901" s="275"/>
      <c r="Z901" s="275"/>
      <c r="AA901" s="275"/>
      <c r="AB901" s="275"/>
      <c r="AC901" s="275"/>
      <c r="AD901" s="275"/>
      <c r="AE901" s="275"/>
      <c r="AF901" s="275"/>
      <c r="AG901" s="275"/>
      <c r="AH901" s="275"/>
      <c r="AI901" s="275"/>
      <c r="AJ901" s="275"/>
    </row>
    <row r="902">
      <c r="A902" s="515"/>
      <c r="B902" s="516"/>
      <c r="C902" s="308"/>
      <c r="D902" s="308"/>
      <c r="E902" s="275"/>
      <c r="F902" s="383"/>
      <c r="G902" s="381"/>
      <c r="H902" s="383"/>
      <c r="I902" s="275"/>
      <c r="J902" s="275"/>
      <c r="K902" s="275"/>
      <c r="L902" s="275"/>
      <c r="M902" s="275"/>
      <c r="N902" s="275"/>
      <c r="O902" s="275"/>
      <c r="P902" s="275"/>
      <c r="Q902" s="275"/>
      <c r="R902" s="275"/>
      <c r="S902" s="275"/>
      <c r="T902" s="275"/>
      <c r="U902" s="275"/>
      <c r="V902" s="275"/>
      <c r="W902" s="275"/>
      <c r="X902" s="275"/>
      <c r="Y902" s="275"/>
      <c r="Z902" s="275"/>
      <c r="AA902" s="275"/>
      <c r="AB902" s="275"/>
      <c r="AC902" s="275"/>
      <c r="AD902" s="275"/>
      <c r="AE902" s="275"/>
      <c r="AF902" s="275"/>
      <c r="AG902" s="275"/>
      <c r="AH902" s="275"/>
      <c r="AI902" s="275"/>
      <c r="AJ902" s="275"/>
    </row>
    <row r="903">
      <c r="A903" s="515"/>
      <c r="B903" s="516"/>
      <c r="C903" s="308"/>
      <c r="D903" s="308"/>
      <c r="E903" s="275"/>
      <c r="F903" s="383"/>
      <c r="G903" s="381"/>
      <c r="H903" s="383"/>
      <c r="I903" s="275"/>
      <c r="J903" s="275"/>
      <c r="K903" s="275"/>
      <c r="L903" s="275"/>
      <c r="M903" s="275"/>
      <c r="N903" s="275"/>
      <c r="O903" s="275"/>
      <c r="P903" s="275"/>
      <c r="Q903" s="275"/>
      <c r="R903" s="275"/>
      <c r="S903" s="275"/>
      <c r="T903" s="275"/>
      <c r="U903" s="275"/>
      <c r="V903" s="275"/>
      <c r="W903" s="275"/>
      <c r="X903" s="275"/>
      <c r="Y903" s="275"/>
      <c r="Z903" s="275"/>
      <c r="AA903" s="275"/>
      <c r="AB903" s="275"/>
      <c r="AC903" s="275"/>
      <c r="AD903" s="275"/>
      <c r="AE903" s="275"/>
      <c r="AF903" s="275"/>
      <c r="AG903" s="275"/>
      <c r="AH903" s="275"/>
      <c r="AI903" s="275"/>
      <c r="AJ903" s="275"/>
    </row>
    <row r="904">
      <c r="A904" s="515"/>
      <c r="B904" s="516"/>
      <c r="C904" s="308"/>
      <c r="D904" s="308"/>
      <c r="E904" s="275"/>
      <c r="F904" s="383"/>
      <c r="G904" s="381"/>
      <c r="H904" s="383"/>
      <c r="I904" s="275"/>
      <c r="J904" s="275"/>
      <c r="K904" s="275"/>
      <c r="L904" s="275"/>
      <c r="M904" s="275"/>
      <c r="N904" s="275"/>
      <c r="O904" s="275"/>
      <c r="P904" s="275"/>
      <c r="Q904" s="275"/>
      <c r="R904" s="275"/>
      <c r="S904" s="275"/>
      <c r="T904" s="275"/>
      <c r="U904" s="275"/>
      <c r="V904" s="275"/>
      <c r="W904" s="275"/>
      <c r="X904" s="275"/>
      <c r="Y904" s="275"/>
      <c r="Z904" s="275"/>
      <c r="AA904" s="275"/>
      <c r="AB904" s="275"/>
      <c r="AC904" s="275"/>
      <c r="AD904" s="275"/>
      <c r="AE904" s="275"/>
      <c r="AF904" s="275"/>
      <c r="AG904" s="275"/>
      <c r="AH904" s="275"/>
      <c r="AI904" s="275"/>
      <c r="AJ904" s="275"/>
    </row>
    <row r="905">
      <c r="A905" s="515"/>
      <c r="B905" s="516"/>
      <c r="C905" s="308"/>
      <c r="D905" s="308"/>
      <c r="E905" s="275"/>
      <c r="F905" s="383"/>
      <c r="G905" s="381"/>
      <c r="H905" s="383"/>
      <c r="I905" s="275"/>
      <c r="J905" s="275"/>
      <c r="K905" s="275"/>
      <c r="L905" s="275"/>
      <c r="M905" s="275"/>
      <c r="N905" s="275"/>
      <c r="O905" s="275"/>
      <c r="P905" s="275"/>
      <c r="Q905" s="275"/>
      <c r="R905" s="275"/>
      <c r="S905" s="275"/>
      <c r="T905" s="275"/>
      <c r="U905" s="275"/>
      <c r="V905" s="275"/>
      <c r="W905" s="275"/>
      <c r="X905" s="275"/>
      <c r="Y905" s="275"/>
      <c r="Z905" s="275"/>
      <c r="AA905" s="275"/>
      <c r="AB905" s="275"/>
      <c r="AC905" s="275"/>
      <c r="AD905" s="275"/>
      <c r="AE905" s="275"/>
      <c r="AF905" s="275"/>
      <c r="AG905" s="275"/>
      <c r="AH905" s="275"/>
      <c r="AI905" s="275"/>
      <c r="AJ905" s="275"/>
    </row>
    <row r="906">
      <c r="A906" s="515"/>
      <c r="B906" s="516"/>
      <c r="C906" s="308"/>
      <c r="D906" s="308"/>
      <c r="E906" s="275"/>
      <c r="F906" s="383"/>
      <c r="G906" s="381"/>
      <c r="H906" s="383"/>
      <c r="I906" s="275"/>
      <c r="J906" s="275"/>
      <c r="K906" s="275"/>
      <c r="L906" s="275"/>
      <c r="M906" s="275"/>
      <c r="N906" s="275"/>
      <c r="O906" s="275"/>
      <c r="P906" s="275"/>
      <c r="Q906" s="275"/>
      <c r="R906" s="275"/>
      <c r="S906" s="275"/>
      <c r="T906" s="275"/>
      <c r="U906" s="275"/>
      <c r="V906" s="275"/>
      <c r="W906" s="275"/>
      <c r="X906" s="275"/>
      <c r="Y906" s="275"/>
      <c r="Z906" s="275"/>
      <c r="AA906" s="275"/>
      <c r="AB906" s="275"/>
      <c r="AC906" s="275"/>
      <c r="AD906" s="275"/>
      <c r="AE906" s="275"/>
      <c r="AF906" s="275"/>
      <c r="AG906" s="275"/>
      <c r="AH906" s="275"/>
      <c r="AI906" s="275"/>
      <c r="AJ906" s="275"/>
    </row>
    <row r="907">
      <c r="A907" s="515"/>
      <c r="B907" s="516"/>
      <c r="C907" s="308"/>
      <c r="D907" s="308"/>
      <c r="E907" s="275"/>
      <c r="F907" s="383"/>
      <c r="G907" s="381"/>
      <c r="H907" s="383"/>
      <c r="I907" s="275"/>
      <c r="J907" s="275"/>
      <c r="K907" s="275"/>
      <c r="L907" s="275"/>
      <c r="M907" s="275"/>
      <c r="N907" s="275"/>
      <c r="O907" s="275"/>
      <c r="P907" s="275"/>
      <c r="Q907" s="275"/>
      <c r="R907" s="275"/>
      <c r="S907" s="275"/>
      <c r="T907" s="275"/>
      <c r="U907" s="275"/>
      <c r="V907" s="275"/>
      <c r="W907" s="275"/>
      <c r="X907" s="275"/>
      <c r="Y907" s="275"/>
      <c r="Z907" s="275"/>
      <c r="AA907" s="275"/>
      <c r="AB907" s="275"/>
      <c r="AC907" s="275"/>
      <c r="AD907" s="275"/>
      <c r="AE907" s="275"/>
      <c r="AF907" s="275"/>
      <c r="AG907" s="275"/>
      <c r="AH907" s="275"/>
      <c r="AI907" s="275"/>
      <c r="AJ907" s="275"/>
    </row>
    <row r="908">
      <c r="A908" s="515"/>
      <c r="B908" s="516"/>
      <c r="C908" s="308"/>
      <c r="D908" s="308"/>
      <c r="E908" s="275"/>
      <c r="F908" s="383"/>
      <c r="G908" s="381"/>
      <c r="H908" s="383"/>
      <c r="I908" s="275"/>
      <c r="J908" s="275"/>
      <c r="K908" s="275"/>
      <c r="L908" s="275"/>
      <c r="M908" s="275"/>
      <c r="N908" s="275"/>
      <c r="O908" s="275"/>
      <c r="P908" s="275"/>
      <c r="Q908" s="275"/>
      <c r="R908" s="275"/>
      <c r="S908" s="275"/>
      <c r="T908" s="275"/>
      <c r="U908" s="275"/>
      <c r="V908" s="275"/>
      <c r="W908" s="275"/>
      <c r="X908" s="275"/>
      <c r="Y908" s="275"/>
      <c r="Z908" s="275"/>
      <c r="AA908" s="275"/>
      <c r="AB908" s="275"/>
      <c r="AC908" s="275"/>
      <c r="AD908" s="275"/>
      <c r="AE908" s="275"/>
      <c r="AF908" s="275"/>
      <c r="AG908" s="275"/>
      <c r="AH908" s="275"/>
      <c r="AI908" s="275"/>
      <c r="AJ908" s="275"/>
    </row>
    <row r="909">
      <c r="A909" s="515"/>
      <c r="B909" s="516"/>
      <c r="C909" s="308"/>
      <c r="D909" s="308"/>
      <c r="E909" s="275"/>
      <c r="F909" s="383"/>
      <c r="G909" s="381"/>
      <c r="H909" s="383"/>
      <c r="I909" s="275"/>
      <c r="J909" s="275"/>
      <c r="K909" s="275"/>
      <c r="L909" s="275"/>
      <c r="M909" s="275"/>
      <c r="N909" s="275"/>
      <c r="O909" s="275"/>
      <c r="P909" s="275"/>
      <c r="Q909" s="275"/>
      <c r="R909" s="275"/>
      <c r="S909" s="275"/>
      <c r="T909" s="275"/>
      <c r="U909" s="275"/>
      <c r="V909" s="275"/>
      <c r="W909" s="275"/>
      <c r="X909" s="275"/>
      <c r="Y909" s="275"/>
      <c r="Z909" s="275"/>
      <c r="AA909" s="275"/>
      <c r="AB909" s="275"/>
      <c r="AC909" s="275"/>
      <c r="AD909" s="275"/>
      <c r="AE909" s="275"/>
      <c r="AF909" s="275"/>
      <c r="AG909" s="275"/>
      <c r="AH909" s="275"/>
      <c r="AI909" s="275"/>
      <c r="AJ909" s="275"/>
    </row>
    <row r="910">
      <c r="A910" s="515"/>
      <c r="B910" s="516"/>
      <c r="C910" s="308"/>
      <c r="D910" s="308"/>
      <c r="E910" s="275"/>
      <c r="F910" s="383"/>
      <c r="G910" s="381"/>
      <c r="H910" s="383"/>
      <c r="I910" s="275"/>
      <c r="J910" s="275"/>
      <c r="K910" s="275"/>
      <c r="L910" s="275"/>
      <c r="M910" s="275"/>
      <c r="N910" s="275"/>
      <c r="O910" s="275"/>
      <c r="P910" s="275"/>
      <c r="Q910" s="275"/>
      <c r="R910" s="275"/>
      <c r="S910" s="275"/>
      <c r="T910" s="275"/>
      <c r="U910" s="275"/>
      <c r="V910" s="275"/>
      <c r="W910" s="275"/>
      <c r="X910" s="275"/>
      <c r="Y910" s="275"/>
      <c r="Z910" s="275"/>
      <c r="AA910" s="275"/>
      <c r="AB910" s="275"/>
      <c r="AC910" s="275"/>
      <c r="AD910" s="275"/>
      <c r="AE910" s="275"/>
      <c r="AF910" s="275"/>
      <c r="AG910" s="275"/>
      <c r="AH910" s="275"/>
      <c r="AI910" s="275"/>
      <c r="AJ910" s="275"/>
    </row>
    <row r="911">
      <c r="A911" s="515"/>
      <c r="B911" s="516"/>
      <c r="C911" s="308"/>
      <c r="D911" s="308"/>
      <c r="E911" s="275"/>
      <c r="F911" s="383"/>
      <c r="G911" s="381"/>
      <c r="H911" s="383"/>
      <c r="I911" s="275"/>
      <c r="J911" s="275"/>
      <c r="K911" s="275"/>
      <c r="L911" s="275"/>
      <c r="M911" s="275"/>
      <c r="N911" s="275"/>
      <c r="O911" s="275"/>
      <c r="P911" s="275"/>
      <c r="Q911" s="275"/>
      <c r="R911" s="275"/>
      <c r="S911" s="275"/>
      <c r="T911" s="275"/>
      <c r="U911" s="275"/>
      <c r="V911" s="275"/>
      <c r="W911" s="275"/>
      <c r="X911" s="275"/>
      <c r="Y911" s="275"/>
      <c r="Z911" s="275"/>
      <c r="AA911" s="275"/>
      <c r="AB911" s="275"/>
      <c r="AC911" s="275"/>
      <c r="AD911" s="275"/>
      <c r="AE911" s="275"/>
      <c r="AF911" s="275"/>
      <c r="AG911" s="275"/>
      <c r="AH911" s="275"/>
      <c r="AI911" s="275"/>
      <c r="AJ911" s="275"/>
    </row>
    <row r="912">
      <c r="A912" s="515"/>
      <c r="B912" s="516"/>
      <c r="C912" s="308"/>
      <c r="D912" s="308"/>
      <c r="E912" s="275"/>
      <c r="F912" s="383"/>
      <c r="G912" s="381"/>
      <c r="H912" s="383"/>
      <c r="I912" s="275"/>
      <c r="J912" s="275"/>
      <c r="K912" s="275"/>
      <c r="L912" s="275"/>
      <c r="M912" s="275"/>
      <c r="N912" s="275"/>
      <c r="O912" s="275"/>
      <c r="P912" s="275"/>
      <c r="Q912" s="275"/>
      <c r="R912" s="275"/>
      <c r="S912" s="275"/>
      <c r="T912" s="275"/>
      <c r="U912" s="275"/>
      <c r="V912" s="275"/>
      <c r="W912" s="275"/>
      <c r="X912" s="275"/>
      <c r="Y912" s="275"/>
      <c r="Z912" s="275"/>
      <c r="AA912" s="275"/>
      <c r="AB912" s="275"/>
      <c r="AC912" s="275"/>
      <c r="AD912" s="275"/>
      <c r="AE912" s="275"/>
      <c r="AF912" s="275"/>
      <c r="AG912" s="275"/>
      <c r="AH912" s="275"/>
      <c r="AI912" s="275"/>
      <c r="AJ912" s="275"/>
    </row>
    <row r="913">
      <c r="A913" s="515"/>
      <c r="B913" s="516"/>
      <c r="C913" s="308"/>
      <c r="D913" s="308"/>
      <c r="E913" s="275"/>
      <c r="F913" s="383"/>
      <c r="G913" s="381"/>
      <c r="H913" s="383"/>
      <c r="I913" s="275"/>
      <c r="J913" s="275"/>
      <c r="K913" s="275"/>
      <c r="L913" s="275"/>
      <c r="M913" s="275"/>
      <c r="N913" s="275"/>
      <c r="O913" s="275"/>
      <c r="P913" s="275"/>
      <c r="Q913" s="275"/>
      <c r="R913" s="275"/>
      <c r="S913" s="275"/>
      <c r="T913" s="275"/>
      <c r="U913" s="275"/>
      <c r="V913" s="275"/>
      <c r="W913" s="275"/>
      <c r="X913" s="275"/>
      <c r="Y913" s="275"/>
      <c r="Z913" s="275"/>
      <c r="AA913" s="275"/>
      <c r="AB913" s="275"/>
      <c r="AC913" s="275"/>
      <c r="AD913" s="275"/>
      <c r="AE913" s="275"/>
      <c r="AF913" s="275"/>
      <c r="AG913" s="275"/>
      <c r="AH913" s="275"/>
      <c r="AI913" s="275"/>
      <c r="AJ913" s="275"/>
    </row>
    <row r="914">
      <c r="A914" s="515"/>
      <c r="B914" s="516"/>
      <c r="C914" s="308"/>
      <c r="D914" s="308"/>
      <c r="E914" s="275"/>
      <c r="F914" s="383"/>
      <c r="G914" s="381"/>
      <c r="H914" s="383"/>
      <c r="I914" s="275"/>
      <c r="J914" s="275"/>
      <c r="K914" s="275"/>
      <c r="L914" s="275"/>
      <c r="M914" s="275"/>
      <c r="N914" s="275"/>
      <c r="O914" s="275"/>
      <c r="P914" s="275"/>
      <c r="Q914" s="275"/>
      <c r="R914" s="275"/>
      <c r="S914" s="275"/>
      <c r="T914" s="275"/>
      <c r="U914" s="275"/>
      <c r="V914" s="275"/>
      <c r="W914" s="275"/>
      <c r="X914" s="275"/>
      <c r="Y914" s="275"/>
      <c r="Z914" s="275"/>
      <c r="AA914" s="275"/>
      <c r="AB914" s="275"/>
      <c r="AC914" s="275"/>
      <c r="AD914" s="275"/>
      <c r="AE914" s="275"/>
      <c r="AF914" s="275"/>
      <c r="AG914" s="275"/>
      <c r="AH914" s="275"/>
      <c r="AI914" s="275"/>
      <c r="AJ914" s="275"/>
    </row>
    <row r="915">
      <c r="A915" s="515"/>
      <c r="B915" s="516"/>
      <c r="C915" s="308"/>
      <c r="D915" s="308"/>
      <c r="E915" s="275"/>
      <c r="F915" s="383"/>
      <c r="G915" s="381"/>
      <c r="H915" s="383"/>
      <c r="I915" s="275"/>
      <c r="J915" s="275"/>
      <c r="K915" s="275"/>
      <c r="L915" s="275"/>
      <c r="M915" s="275"/>
      <c r="N915" s="275"/>
      <c r="O915" s="275"/>
      <c r="P915" s="275"/>
      <c r="Q915" s="275"/>
      <c r="R915" s="275"/>
      <c r="S915" s="275"/>
      <c r="T915" s="275"/>
      <c r="U915" s="275"/>
      <c r="V915" s="275"/>
      <c r="W915" s="275"/>
      <c r="X915" s="275"/>
      <c r="Y915" s="275"/>
      <c r="Z915" s="275"/>
      <c r="AA915" s="275"/>
      <c r="AB915" s="275"/>
      <c r="AC915" s="275"/>
      <c r="AD915" s="275"/>
      <c r="AE915" s="275"/>
      <c r="AF915" s="275"/>
      <c r="AG915" s="275"/>
      <c r="AH915" s="275"/>
      <c r="AI915" s="275"/>
      <c r="AJ915" s="275"/>
    </row>
    <row r="916">
      <c r="A916" s="515"/>
      <c r="B916" s="516"/>
      <c r="C916" s="308"/>
      <c r="D916" s="308"/>
      <c r="E916" s="275"/>
      <c r="F916" s="383"/>
      <c r="G916" s="381"/>
      <c r="H916" s="383"/>
      <c r="I916" s="275"/>
      <c r="J916" s="275"/>
      <c r="K916" s="275"/>
      <c r="L916" s="275"/>
      <c r="M916" s="275"/>
      <c r="N916" s="275"/>
      <c r="O916" s="275"/>
      <c r="P916" s="275"/>
      <c r="Q916" s="275"/>
      <c r="R916" s="275"/>
      <c r="S916" s="275"/>
      <c r="T916" s="275"/>
      <c r="U916" s="275"/>
      <c r="V916" s="275"/>
      <c r="W916" s="275"/>
      <c r="X916" s="275"/>
      <c r="Y916" s="275"/>
      <c r="Z916" s="275"/>
      <c r="AA916" s="275"/>
      <c r="AB916" s="275"/>
      <c r="AC916" s="275"/>
      <c r="AD916" s="275"/>
      <c r="AE916" s="275"/>
      <c r="AF916" s="275"/>
      <c r="AG916" s="275"/>
      <c r="AH916" s="275"/>
      <c r="AI916" s="275"/>
      <c r="AJ916" s="275"/>
    </row>
    <row r="917">
      <c r="A917" s="515"/>
      <c r="B917" s="516"/>
      <c r="C917" s="308"/>
      <c r="D917" s="308"/>
      <c r="E917" s="275"/>
      <c r="F917" s="383"/>
      <c r="G917" s="381"/>
      <c r="H917" s="383"/>
      <c r="I917" s="275"/>
      <c r="J917" s="275"/>
      <c r="K917" s="275"/>
      <c r="L917" s="275"/>
      <c r="M917" s="275"/>
      <c r="N917" s="275"/>
      <c r="O917" s="275"/>
      <c r="P917" s="275"/>
      <c r="Q917" s="275"/>
      <c r="R917" s="275"/>
      <c r="S917" s="275"/>
      <c r="T917" s="275"/>
      <c r="U917" s="275"/>
      <c r="V917" s="275"/>
      <c r="W917" s="275"/>
      <c r="X917" s="275"/>
      <c r="Y917" s="275"/>
      <c r="Z917" s="275"/>
      <c r="AA917" s="275"/>
      <c r="AB917" s="275"/>
      <c r="AC917" s="275"/>
      <c r="AD917" s="275"/>
      <c r="AE917" s="275"/>
      <c r="AF917" s="275"/>
      <c r="AG917" s="275"/>
      <c r="AH917" s="275"/>
      <c r="AI917" s="275"/>
      <c r="AJ917" s="275"/>
    </row>
    <row r="918">
      <c r="A918" s="515"/>
      <c r="B918" s="516"/>
      <c r="C918" s="308"/>
      <c r="D918" s="308"/>
      <c r="E918" s="275"/>
      <c r="F918" s="383"/>
      <c r="G918" s="381"/>
      <c r="H918" s="383"/>
      <c r="I918" s="275"/>
      <c r="J918" s="275"/>
      <c r="K918" s="275"/>
      <c r="L918" s="275"/>
      <c r="M918" s="275"/>
      <c r="N918" s="275"/>
      <c r="O918" s="275"/>
      <c r="P918" s="275"/>
      <c r="Q918" s="275"/>
      <c r="R918" s="275"/>
      <c r="S918" s="275"/>
      <c r="T918" s="275"/>
      <c r="U918" s="275"/>
      <c r="V918" s="275"/>
      <c r="W918" s="275"/>
      <c r="X918" s="275"/>
      <c r="Y918" s="275"/>
      <c r="Z918" s="275"/>
      <c r="AA918" s="275"/>
      <c r="AB918" s="275"/>
      <c r="AC918" s="275"/>
      <c r="AD918" s="275"/>
      <c r="AE918" s="275"/>
      <c r="AF918" s="275"/>
      <c r="AG918" s="275"/>
      <c r="AH918" s="275"/>
      <c r="AI918" s="275"/>
      <c r="AJ918" s="275"/>
    </row>
    <row r="919">
      <c r="A919" s="515"/>
      <c r="B919" s="516"/>
      <c r="C919" s="308"/>
      <c r="D919" s="308"/>
      <c r="E919" s="275"/>
      <c r="F919" s="383"/>
      <c r="G919" s="381"/>
      <c r="H919" s="383"/>
      <c r="I919" s="275"/>
      <c r="J919" s="275"/>
      <c r="K919" s="275"/>
      <c r="L919" s="275"/>
      <c r="M919" s="275"/>
      <c r="N919" s="275"/>
      <c r="O919" s="275"/>
      <c r="P919" s="275"/>
      <c r="Q919" s="275"/>
      <c r="R919" s="275"/>
      <c r="S919" s="275"/>
      <c r="T919" s="275"/>
      <c r="U919" s="275"/>
      <c r="V919" s="275"/>
      <c r="W919" s="275"/>
      <c r="X919" s="275"/>
      <c r="Y919" s="275"/>
      <c r="Z919" s="275"/>
      <c r="AA919" s="275"/>
      <c r="AB919" s="275"/>
      <c r="AC919" s="275"/>
      <c r="AD919" s="275"/>
      <c r="AE919" s="275"/>
      <c r="AF919" s="275"/>
      <c r="AG919" s="275"/>
      <c r="AH919" s="275"/>
      <c r="AI919" s="275"/>
      <c r="AJ919" s="275"/>
    </row>
    <row r="920">
      <c r="A920" s="515"/>
      <c r="B920" s="516"/>
      <c r="C920" s="308"/>
      <c r="D920" s="308"/>
      <c r="E920" s="275"/>
      <c r="F920" s="383"/>
      <c r="G920" s="381"/>
      <c r="H920" s="383"/>
      <c r="I920" s="275"/>
      <c r="J920" s="275"/>
      <c r="K920" s="275"/>
      <c r="L920" s="275"/>
      <c r="M920" s="275"/>
      <c r="N920" s="275"/>
      <c r="O920" s="275"/>
      <c r="P920" s="275"/>
      <c r="Q920" s="275"/>
      <c r="R920" s="275"/>
      <c r="S920" s="275"/>
      <c r="T920" s="275"/>
      <c r="U920" s="275"/>
      <c r="V920" s="275"/>
      <c r="W920" s="275"/>
      <c r="X920" s="275"/>
      <c r="Y920" s="275"/>
      <c r="Z920" s="275"/>
      <c r="AA920" s="275"/>
      <c r="AB920" s="275"/>
      <c r="AC920" s="275"/>
      <c r="AD920" s="275"/>
      <c r="AE920" s="275"/>
      <c r="AF920" s="275"/>
      <c r="AG920" s="275"/>
      <c r="AH920" s="275"/>
      <c r="AI920" s="275"/>
      <c r="AJ920" s="275"/>
    </row>
    <row r="921">
      <c r="A921" s="515"/>
      <c r="B921" s="516"/>
      <c r="C921" s="308"/>
      <c r="D921" s="308"/>
      <c r="E921" s="275"/>
      <c r="F921" s="383"/>
      <c r="G921" s="381"/>
      <c r="H921" s="383"/>
      <c r="I921" s="275"/>
      <c r="J921" s="275"/>
      <c r="K921" s="275"/>
      <c r="L921" s="275"/>
      <c r="M921" s="275"/>
      <c r="N921" s="275"/>
      <c r="O921" s="275"/>
      <c r="P921" s="275"/>
      <c r="Q921" s="275"/>
      <c r="R921" s="275"/>
      <c r="S921" s="275"/>
      <c r="T921" s="275"/>
      <c r="U921" s="275"/>
      <c r="V921" s="275"/>
      <c r="W921" s="275"/>
      <c r="X921" s="275"/>
      <c r="Y921" s="275"/>
      <c r="Z921" s="275"/>
      <c r="AA921" s="275"/>
      <c r="AB921" s="275"/>
      <c r="AC921" s="275"/>
      <c r="AD921" s="275"/>
      <c r="AE921" s="275"/>
      <c r="AF921" s="275"/>
      <c r="AG921" s="275"/>
      <c r="AH921" s="275"/>
      <c r="AI921" s="275"/>
      <c r="AJ921" s="275"/>
    </row>
    <row r="922">
      <c r="A922" s="515"/>
      <c r="B922" s="516"/>
      <c r="C922" s="308"/>
      <c r="D922" s="308"/>
      <c r="E922" s="275"/>
      <c r="F922" s="383"/>
      <c r="G922" s="381"/>
      <c r="H922" s="383"/>
      <c r="I922" s="275"/>
      <c r="J922" s="275"/>
      <c r="K922" s="275"/>
      <c r="L922" s="275"/>
      <c r="M922" s="275"/>
      <c r="N922" s="275"/>
      <c r="O922" s="275"/>
      <c r="P922" s="275"/>
      <c r="Q922" s="275"/>
      <c r="R922" s="275"/>
      <c r="S922" s="275"/>
      <c r="T922" s="275"/>
      <c r="U922" s="275"/>
      <c r="V922" s="275"/>
      <c r="W922" s="275"/>
      <c r="X922" s="275"/>
      <c r="Y922" s="275"/>
      <c r="Z922" s="275"/>
      <c r="AA922" s="275"/>
      <c r="AB922" s="275"/>
      <c r="AC922" s="275"/>
      <c r="AD922" s="275"/>
      <c r="AE922" s="275"/>
      <c r="AF922" s="275"/>
      <c r="AG922" s="275"/>
      <c r="AH922" s="275"/>
      <c r="AI922" s="275"/>
      <c r="AJ922" s="275"/>
    </row>
    <row r="923">
      <c r="A923" s="515"/>
      <c r="B923" s="516"/>
      <c r="C923" s="308"/>
      <c r="D923" s="308"/>
      <c r="E923" s="275"/>
      <c r="F923" s="383"/>
      <c r="G923" s="381"/>
      <c r="H923" s="383"/>
      <c r="I923" s="275"/>
      <c r="J923" s="275"/>
      <c r="K923" s="275"/>
      <c r="L923" s="275"/>
      <c r="M923" s="275"/>
      <c r="N923" s="275"/>
      <c r="O923" s="275"/>
      <c r="P923" s="275"/>
      <c r="Q923" s="275"/>
      <c r="R923" s="275"/>
      <c r="S923" s="275"/>
      <c r="T923" s="275"/>
      <c r="U923" s="275"/>
      <c r="V923" s="275"/>
      <c r="W923" s="275"/>
      <c r="X923" s="275"/>
      <c r="Y923" s="275"/>
      <c r="Z923" s="275"/>
      <c r="AA923" s="275"/>
      <c r="AB923" s="275"/>
      <c r="AC923" s="275"/>
      <c r="AD923" s="275"/>
      <c r="AE923" s="275"/>
      <c r="AF923" s="275"/>
      <c r="AG923" s="275"/>
      <c r="AH923" s="275"/>
      <c r="AI923" s="275"/>
      <c r="AJ923" s="275"/>
    </row>
    <row r="924">
      <c r="A924" s="515"/>
      <c r="B924" s="516"/>
      <c r="C924" s="308"/>
      <c r="D924" s="308"/>
      <c r="E924" s="275"/>
      <c r="F924" s="383"/>
      <c r="G924" s="381"/>
      <c r="H924" s="383"/>
      <c r="I924" s="275"/>
      <c r="J924" s="275"/>
      <c r="K924" s="275"/>
      <c r="L924" s="275"/>
      <c r="M924" s="275"/>
      <c r="N924" s="275"/>
      <c r="O924" s="275"/>
      <c r="P924" s="275"/>
      <c r="Q924" s="275"/>
      <c r="R924" s="275"/>
      <c r="S924" s="275"/>
      <c r="T924" s="275"/>
      <c r="U924" s="275"/>
      <c r="V924" s="275"/>
      <c r="W924" s="275"/>
      <c r="X924" s="275"/>
      <c r="Y924" s="275"/>
      <c r="Z924" s="275"/>
      <c r="AA924" s="275"/>
      <c r="AB924" s="275"/>
      <c r="AC924" s="275"/>
      <c r="AD924" s="275"/>
      <c r="AE924" s="275"/>
      <c r="AF924" s="275"/>
      <c r="AG924" s="275"/>
      <c r="AH924" s="275"/>
      <c r="AI924" s="275"/>
      <c r="AJ924" s="275"/>
    </row>
    <row r="925">
      <c r="A925" s="515"/>
      <c r="B925" s="516"/>
      <c r="C925" s="308"/>
      <c r="D925" s="308"/>
      <c r="E925" s="275"/>
      <c r="F925" s="383"/>
      <c r="G925" s="381"/>
      <c r="H925" s="383"/>
      <c r="I925" s="275"/>
      <c r="J925" s="275"/>
      <c r="K925" s="275"/>
      <c r="L925" s="275"/>
      <c r="M925" s="275"/>
      <c r="N925" s="275"/>
      <c r="O925" s="275"/>
      <c r="P925" s="275"/>
      <c r="Q925" s="275"/>
      <c r="R925" s="275"/>
      <c r="S925" s="275"/>
      <c r="T925" s="275"/>
      <c r="U925" s="275"/>
      <c r="V925" s="275"/>
      <c r="W925" s="275"/>
      <c r="X925" s="275"/>
      <c r="Y925" s="275"/>
      <c r="Z925" s="275"/>
      <c r="AA925" s="275"/>
      <c r="AB925" s="275"/>
      <c r="AC925" s="275"/>
      <c r="AD925" s="275"/>
      <c r="AE925" s="275"/>
      <c r="AF925" s="275"/>
      <c r="AG925" s="275"/>
      <c r="AH925" s="275"/>
      <c r="AI925" s="275"/>
      <c r="AJ925" s="275"/>
    </row>
    <row r="926">
      <c r="A926" s="515"/>
      <c r="B926" s="516"/>
      <c r="C926" s="308"/>
      <c r="D926" s="308"/>
      <c r="E926" s="275"/>
      <c r="F926" s="383"/>
      <c r="G926" s="381"/>
      <c r="H926" s="383"/>
      <c r="I926" s="275"/>
      <c r="J926" s="275"/>
      <c r="K926" s="275"/>
      <c r="L926" s="275"/>
      <c r="M926" s="275"/>
      <c r="N926" s="275"/>
      <c r="O926" s="275"/>
      <c r="P926" s="275"/>
      <c r="Q926" s="275"/>
      <c r="R926" s="275"/>
      <c r="S926" s="275"/>
      <c r="T926" s="275"/>
      <c r="U926" s="275"/>
      <c r="V926" s="275"/>
      <c r="W926" s="275"/>
      <c r="X926" s="275"/>
      <c r="Y926" s="275"/>
      <c r="Z926" s="275"/>
      <c r="AA926" s="275"/>
      <c r="AB926" s="275"/>
      <c r="AC926" s="275"/>
      <c r="AD926" s="275"/>
      <c r="AE926" s="275"/>
      <c r="AF926" s="275"/>
      <c r="AG926" s="275"/>
      <c r="AH926" s="275"/>
      <c r="AI926" s="275"/>
      <c r="AJ926" s="275"/>
    </row>
    <row r="927">
      <c r="A927" s="515"/>
      <c r="B927" s="516"/>
      <c r="C927" s="308"/>
      <c r="D927" s="308"/>
      <c r="E927" s="275"/>
      <c r="F927" s="383"/>
      <c r="G927" s="381"/>
      <c r="H927" s="383"/>
      <c r="I927" s="275"/>
      <c r="J927" s="275"/>
      <c r="K927" s="275"/>
      <c r="L927" s="275"/>
      <c r="M927" s="275"/>
      <c r="N927" s="275"/>
      <c r="O927" s="275"/>
      <c r="P927" s="275"/>
      <c r="Q927" s="275"/>
      <c r="R927" s="275"/>
      <c r="S927" s="275"/>
      <c r="T927" s="275"/>
      <c r="U927" s="275"/>
      <c r="V927" s="275"/>
      <c r="W927" s="275"/>
      <c r="X927" s="275"/>
      <c r="Y927" s="275"/>
      <c r="Z927" s="275"/>
      <c r="AA927" s="275"/>
      <c r="AB927" s="275"/>
      <c r="AC927" s="275"/>
      <c r="AD927" s="275"/>
      <c r="AE927" s="275"/>
      <c r="AF927" s="275"/>
      <c r="AG927" s="275"/>
      <c r="AH927" s="275"/>
      <c r="AI927" s="275"/>
      <c r="AJ927" s="275"/>
    </row>
    <row r="928">
      <c r="A928" s="515"/>
      <c r="B928" s="516"/>
      <c r="C928" s="308"/>
      <c r="D928" s="308"/>
      <c r="E928" s="275"/>
      <c r="F928" s="383"/>
      <c r="G928" s="381"/>
      <c r="H928" s="383"/>
      <c r="I928" s="275"/>
      <c r="J928" s="275"/>
      <c r="K928" s="275"/>
      <c r="L928" s="275"/>
      <c r="M928" s="275"/>
      <c r="N928" s="275"/>
      <c r="O928" s="275"/>
      <c r="P928" s="275"/>
      <c r="Q928" s="275"/>
      <c r="R928" s="275"/>
      <c r="S928" s="275"/>
      <c r="T928" s="275"/>
      <c r="U928" s="275"/>
      <c r="V928" s="275"/>
      <c r="W928" s="275"/>
      <c r="X928" s="275"/>
      <c r="Y928" s="275"/>
      <c r="Z928" s="275"/>
      <c r="AA928" s="275"/>
      <c r="AB928" s="275"/>
      <c r="AC928" s="275"/>
      <c r="AD928" s="275"/>
      <c r="AE928" s="275"/>
      <c r="AF928" s="275"/>
      <c r="AG928" s="275"/>
      <c r="AH928" s="275"/>
      <c r="AI928" s="275"/>
      <c r="AJ928" s="275"/>
    </row>
    <row r="929">
      <c r="A929" s="515"/>
      <c r="B929" s="516"/>
      <c r="C929" s="308"/>
      <c r="D929" s="308"/>
      <c r="E929" s="275"/>
      <c r="F929" s="383"/>
      <c r="G929" s="381"/>
      <c r="H929" s="383"/>
      <c r="I929" s="275"/>
      <c r="J929" s="275"/>
      <c r="K929" s="275"/>
      <c r="L929" s="275"/>
      <c r="M929" s="275"/>
      <c r="N929" s="275"/>
      <c r="O929" s="275"/>
      <c r="P929" s="275"/>
      <c r="Q929" s="275"/>
      <c r="R929" s="275"/>
      <c r="S929" s="275"/>
      <c r="T929" s="275"/>
      <c r="U929" s="275"/>
      <c r="V929" s="275"/>
      <c r="W929" s="275"/>
      <c r="X929" s="275"/>
      <c r="Y929" s="275"/>
      <c r="Z929" s="275"/>
      <c r="AA929" s="275"/>
      <c r="AB929" s="275"/>
      <c r="AC929" s="275"/>
      <c r="AD929" s="275"/>
      <c r="AE929" s="275"/>
      <c r="AF929" s="275"/>
      <c r="AG929" s="275"/>
      <c r="AH929" s="275"/>
      <c r="AI929" s="275"/>
      <c r="AJ929" s="275"/>
    </row>
    <row r="930">
      <c r="A930" s="515"/>
      <c r="B930" s="516"/>
      <c r="C930" s="308"/>
      <c r="D930" s="308"/>
      <c r="E930" s="275"/>
      <c r="F930" s="383"/>
      <c r="G930" s="381"/>
      <c r="H930" s="383"/>
      <c r="I930" s="275"/>
      <c r="J930" s="275"/>
      <c r="K930" s="275"/>
      <c r="L930" s="275"/>
      <c r="M930" s="275"/>
      <c r="N930" s="275"/>
      <c r="O930" s="275"/>
      <c r="P930" s="275"/>
      <c r="Q930" s="275"/>
      <c r="R930" s="275"/>
      <c r="S930" s="275"/>
      <c r="T930" s="275"/>
      <c r="U930" s="275"/>
      <c r="V930" s="275"/>
      <c r="W930" s="275"/>
      <c r="X930" s="275"/>
      <c r="Y930" s="275"/>
      <c r="Z930" s="275"/>
      <c r="AA930" s="275"/>
      <c r="AB930" s="275"/>
      <c r="AC930" s="275"/>
      <c r="AD930" s="275"/>
      <c r="AE930" s="275"/>
      <c r="AF930" s="275"/>
      <c r="AG930" s="275"/>
      <c r="AH930" s="275"/>
      <c r="AI930" s="275"/>
      <c r="AJ930" s="275"/>
    </row>
    <row r="931">
      <c r="A931" s="515"/>
      <c r="B931" s="516"/>
      <c r="C931" s="308"/>
      <c r="D931" s="308"/>
      <c r="E931" s="275"/>
      <c r="F931" s="383"/>
      <c r="G931" s="381"/>
      <c r="H931" s="383"/>
      <c r="I931" s="275"/>
      <c r="J931" s="275"/>
      <c r="K931" s="275"/>
      <c r="L931" s="275"/>
      <c r="M931" s="275"/>
      <c r="N931" s="275"/>
      <c r="O931" s="275"/>
      <c r="P931" s="275"/>
      <c r="Q931" s="275"/>
      <c r="R931" s="275"/>
      <c r="S931" s="275"/>
      <c r="T931" s="275"/>
      <c r="U931" s="275"/>
      <c r="V931" s="275"/>
      <c r="W931" s="275"/>
      <c r="X931" s="275"/>
      <c r="Y931" s="275"/>
      <c r="Z931" s="275"/>
      <c r="AA931" s="275"/>
      <c r="AB931" s="275"/>
      <c r="AC931" s="275"/>
      <c r="AD931" s="275"/>
      <c r="AE931" s="275"/>
      <c r="AF931" s="275"/>
      <c r="AG931" s="275"/>
      <c r="AH931" s="275"/>
      <c r="AI931" s="275"/>
      <c r="AJ931" s="275"/>
    </row>
    <row r="932">
      <c r="A932" s="515"/>
      <c r="B932" s="516"/>
      <c r="C932" s="308"/>
      <c r="D932" s="308"/>
      <c r="E932" s="275"/>
      <c r="F932" s="383"/>
      <c r="G932" s="381"/>
      <c r="H932" s="383"/>
      <c r="I932" s="275"/>
      <c r="J932" s="275"/>
      <c r="K932" s="275"/>
      <c r="L932" s="275"/>
      <c r="M932" s="275"/>
      <c r="N932" s="275"/>
      <c r="O932" s="275"/>
      <c r="P932" s="275"/>
      <c r="Q932" s="275"/>
      <c r="R932" s="275"/>
      <c r="S932" s="275"/>
      <c r="T932" s="275"/>
      <c r="U932" s="275"/>
      <c r="V932" s="275"/>
      <c r="W932" s="275"/>
      <c r="X932" s="275"/>
      <c r="Y932" s="275"/>
      <c r="Z932" s="275"/>
      <c r="AA932" s="275"/>
      <c r="AB932" s="275"/>
      <c r="AC932" s="275"/>
      <c r="AD932" s="275"/>
      <c r="AE932" s="275"/>
      <c r="AF932" s="275"/>
      <c r="AG932" s="275"/>
      <c r="AH932" s="275"/>
      <c r="AI932" s="275"/>
      <c r="AJ932" s="275"/>
    </row>
    <row r="933">
      <c r="A933" s="515"/>
      <c r="B933" s="516"/>
      <c r="C933" s="308"/>
      <c r="D933" s="308"/>
      <c r="E933" s="275"/>
      <c r="F933" s="383"/>
      <c r="G933" s="381"/>
      <c r="H933" s="383"/>
      <c r="I933" s="275"/>
      <c r="J933" s="275"/>
      <c r="K933" s="275"/>
      <c r="L933" s="275"/>
      <c r="M933" s="275"/>
      <c r="N933" s="275"/>
      <c r="O933" s="275"/>
      <c r="P933" s="275"/>
      <c r="Q933" s="275"/>
      <c r="R933" s="275"/>
      <c r="S933" s="275"/>
      <c r="T933" s="275"/>
      <c r="U933" s="275"/>
      <c r="V933" s="275"/>
      <c r="W933" s="275"/>
      <c r="X933" s="275"/>
      <c r="Y933" s="275"/>
      <c r="Z933" s="275"/>
      <c r="AA933" s="275"/>
      <c r="AB933" s="275"/>
      <c r="AC933" s="275"/>
      <c r="AD933" s="275"/>
      <c r="AE933" s="275"/>
      <c r="AF933" s="275"/>
      <c r="AG933" s="275"/>
      <c r="AH933" s="275"/>
      <c r="AI933" s="275"/>
      <c r="AJ933" s="275"/>
    </row>
    <row r="934">
      <c r="A934" s="515"/>
      <c r="B934" s="516"/>
      <c r="C934" s="308"/>
      <c r="D934" s="308"/>
      <c r="E934" s="275"/>
      <c r="F934" s="383"/>
      <c r="G934" s="381"/>
      <c r="H934" s="383"/>
      <c r="I934" s="275"/>
      <c r="J934" s="275"/>
      <c r="K934" s="275"/>
      <c r="L934" s="275"/>
      <c r="M934" s="275"/>
      <c r="N934" s="275"/>
      <c r="O934" s="275"/>
      <c r="P934" s="275"/>
      <c r="Q934" s="275"/>
      <c r="R934" s="275"/>
      <c r="S934" s="275"/>
      <c r="T934" s="275"/>
      <c r="U934" s="275"/>
      <c r="V934" s="275"/>
      <c r="W934" s="275"/>
      <c r="X934" s="275"/>
      <c r="Y934" s="275"/>
      <c r="Z934" s="275"/>
      <c r="AA934" s="275"/>
      <c r="AB934" s="275"/>
      <c r="AC934" s="275"/>
      <c r="AD934" s="275"/>
      <c r="AE934" s="275"/>
      <c r="AF934" s="275"/>
      <c r="AG934" s="275"/>
      <c r="AH934" s="275"/>
      <c r="AI934" s="275"/>
      <c r="AJ934" s="275"/>
    </row>
    <row r="935">
      <c r="A935" s="515"/>
      <c r="B935" s="516"/>
      <c r="C935" s="308"/>
      <c r="D935" s="308"/>
      <c r="E935" s="275"/>
      <c r="F935" s="383"/>
      <c r="G935" s="381"/>
      <c r="H935" s="383"/>
      <c r="I935" s="275"/>
      <c r="J935" s="275"/>
      <c r="K935" s="275"/>
      <c r="L935" s="275"/>
      <c r="M935" s="275"/>
      <c r="N935" s="275"/>
      <c r="O935" s="275"/>
      <c r="P935" s="275"/>
      <c r="Q935" s="275"/>
      <c r="R935" s="275"/>
      <c r="S935" s="275"/>
      <c r="T935" s="275"/>
      <c r="U935" s="275"/>
      <c r="V935" s="275"/>
      <c r="W935" s="275"/>
      <c r="X935" s="275"/>
      <c r="Y935" s="275"/>
      <c r="Z935" s="275"/>
      <c r="AA935" s="275"/>
      <c r="AB935" s="275"/>
      <c r="AC935" s="275"/>
      <c r="AD935" s="275"/>
      <c r="AE935" s="275"/>
      <c r="AF935" s="275"/>
      <c r="AG935" s="275"/>
      <c r="AH935" s="275"/>
      <c r="AI935" s="275"/>
      <c r="AJ935" s="275"/>
    </row>
    <row r="936">
      <c r="A936" s="515"/>
      <c r="B936" s="516"/>
      <c r="C936" s="308"/>
      <c r="D936" s="308"/>
      <c r="E936" s="275"/>
      <c r="F936" s="383"/>
      <c r="G936" s="381"/>
      <c r="H936" s="383"/>
      <c r="I936" s="275"/>
      <c r="J936" s="275"/>
      <c r="K936" s="275"/>
      <c r="L936" s="275"/>
      <c r="M936" s="275"/>
      <c r="N936" s="275"/>
      <c r="O936" s="275"/>
      <c r="P936" s="275"/>
      <c r="Q936" s="275"/>
      <c r="R936" s="275"/>
      <c r="S936" s="275"/>
      <c r="T936" s="275"/>
      <c r="U936" s="275"/>
      <c r="V936" s="275"/>
      <c r="W936" s="275"/>
      <c r="X936" s="275"/>
      <c r="Y936" s="275"/>
      <c r="Z936" s="275"/>
      <c r="AA936" s="275"/>
      <c r="AB936" s="275"/>
      <c r="AC936" s="275"/>
      <c r="AD936" s="275"/>
      <c r="AE936" s="275"/>
      <c r="AF936" s="275"/>
      <c r="AG936" s="275"/>
      <c r="AH936" s="275"/>
      <c r="AI936" s="275"/>
      <c r="AJ936" s="275"/>
    </row>
    <row r="937">
      <c r="A937" s="515"/>
      <c r="B937" s="516"/>
      <c r="C937" s="308"/>
      <c r="D937" s="308"/>
      <c r="E937" s="275"/>
      <c r="F937" s="383"/>
      <c r="G937" s="381"/>
      <c r="H937" s="383"/>
      <c r="I937" s="275"/>
      <c r="J937" s="275"/>
      <c r="K937" s="275"/>
      <c r="L937" s="275"/>
      <c r="M937" s="275"/>
      <c r="N937" s="275"/>
      <c r="O937" s="275"/>
      <c r="P937" s="275"/>
      <c r="Q937" s="275"/>
      <c r="R937" s="275"/>
      <c r="S937" s="275"/>
      <c r="T937" s="275"/>
      <c r="U937" s="275"/>
      <c r="V937" s="275"/>
      <c r="W937" s="275"/>
      <c r="X937" s="275"/>
      <c r="Y937" s="275"/>
      <c r="Z937" s="275"/>
      <c r="AA937" s="275"/>
      <c r="AB937" s="275"/>
      <c r="AC937" s="275"/>
      <c r="AD937" s="275"/>
      <c r="AE937" s="275"/>
      <c r="AF937" s="275"/>
      <c r="AG937" s="275"/>
      <c r="AH937" s="275"/>
      <c r="AI937" s="275"/>
      <c r="AJ937" s="275"/>
    </row>
    <row r="938">
      <c r="A938" s="515"/>
      <c r="B938" s="516"/>
      <c r="C938" s="308"/>
      <c r="D938" s="308"/>
      <c r="E938" s="275"/>
      <c r="F938" s="383"/>
      <c r="G938" s="381"/>
      <c r="H938" s="383"/>
      <c r="I938" s="275"/>
      <c r="J938" s="275"/>
      <c r="K938" s="275"/>
      <c r="L938" s="275"/>
      <c r="M938" s="275"/>
      <c r="N938" s="275"/>
      <c r="O938" s="275"/>
      <c r="P938" s="275"/>
      <c r="Q938" s="275"/>
      <c r="R938" s="275"/>
      <c r="S938" s="275"/>
      <c r="T938" s="275"/>
      <c r="U938" s="275"/>
      <c r="V938" s="275"/>
      <c r="W938" s="275"/>
      <c r="X938" s="275"/>
      <c r="Y938" s="275"/>
      <c r="Z938" s="275"/>
      <c r="AA938" s="275"/>
      <c r="AB938" s="275"/>
      <c r="AC938" s="275"/>
      <c r="AD938" s="275"/>
      <c r="AE938" s="275"/>
      <c r="AF938" s="275"/>
      <c r="AG938" s="275"/>
      <c r="AH938" s="275"/>
      <c r="AI938" s="275"/>
      <c r="AJ938" s="275"/>
    </row>
    <row r="939">
      <c r="A939" s="515"/>
      <c r="B939" s="516"/>
      <c r="C939" s="308"/>
      <c r="D939" s="308"/>
      <c r="E939" s="275"/>
      <c r="F939" s="383"/>
      <c r="G939" s="381"/>
      <c r="H939" s="383"/>
      <c r="I939" s="275"/>
      <c r="J939" s="275"/>
      <c r="K939" s="275"/>
      <c r="L939" s="275"/>
      <c r="M939" s="275"/>
      <c r="N939" s="275"/>
      <c r="O939" s="275"/>
      <c r="P939" s="275"/>
      <c r="Q939" s="275"/>
      <c r="R939" s="275"/>
      <c r="S939" s="275"/>
      <c r="T939" s="275"/>
      <c r="U939" s="275"/>
      <c r="V939" s="275"/>
      <c r="W939" s="275"/>
      <c r="X939" s="275"/>
      <c r="Y939" s="275"/>
      <c r="Z939" s="275"/>
      <c r="AA939" s="275"/>
      <c r="AB939" s="275"/>
      <c r="AC939" s="275"/>
      <c r="AD939" s="275"/>
      <c r="AE939" s="275"/>
      <c r="AF939" s="275"/>
      <c r="AG939" s="275"/>
      <c r="AH939" s="275"/>
      <c r="AI939" s="275"/>
      <c r="AJ939" s="275"/>
    </row>
    <row r="940">
      <c r="A940" s="515"/>
      <c r="B940" s="516"/>
      <c r="C940" s="308"/>
      <c r="D940" s="308"/>
      <c r="E940" s="275"/>
      <c r="F940" s="383"/>
      <c r="G940" s="381"/>
      <c r="H940" s="383"/>
      <c r="I940" s="275"/>
      <c r="J940" s="275"/>
      <c r="K940" s="275"/>
      <c r="L940" s="275"/>
      <c r="M940" s="275"/>
      <c r="N940" s="275"/>
      <c r="O940" s="275"/>
      <c r="P940" s="275"/>
      <c r="Q940" s="275"/>
      <c r="R940" s="275"/>
      <c r="S940" s="275"/>
      <c r="T940" s="275"/>
      <c r="U940" s="275"/>
      <c r="V940" s="275"/>
      <c r="W940" s="275"/>
      <c r="X940" s="275"/>
      <c r="Y940" s="275"/>
      <c r="Z940" s="275"/>
      <c r="AA940" s="275"/>
      <c r="AB940" s="275"/>
      <c r="AC940" s="275"/>
      <c r="AD940" s="275"/>
      <c r="AE940" s="275"/>
      <c r="AF940" s="275"/>
      <c r="AG940" s="275"/>
      <c r="AH940" s="275"/>
      <c r="AI940" s="275"/>
      <c r="AJ940" s="275"/>
    </row>
    <row r="941">
      <c r="A941" s="515"/>
      <c r="B941" s="516"/>
      <c r="C941" s="308"/>
      <c r="D941" s="308"/>
      <c r="E941" s="275"/>
      <c r="F941" s="383"/>
      <c r="G941" s="381"/>
      <c r="H941" s="383"/>
      <c r="I941" s="275"/>
      <c r="J941" s="275"/>
      <c r="K941" s="275"/>
      <c r="L941" s="275"/>
      <c r="M941" s="275"/>
      <c r="N941" s="275"/>
      <c r="O941" s="275"/>
      <c r="P941" s="275"/>
      <c r="Q941" s="275"/>
      <c r="R941" s="275"/>
      <c r="S941" s="275"/>
      <c r="T941" s="275"/>
      <c r="U941" s="275"/>
      <c r="V941" s="275"/>
      <c r="W941" s="275"/>
      <c r="X941" s="275"/>
      <c r="Y941" s="275"/>
      <c r="Z941" s="275"/>
      <c r="AA941" s="275"/>
      <c r="AB941" s="275"/>
      <c r="AC941" s="275"/>
      <c r="AD941" s="275"/>
      <c r="AE941" s="275"/>
      <c r="AF941" s="275"/>
      <c r="AG941" s="275"/>
      <c r="AH941" s="275"/>
      <c r="AI941" s="275"/>
      <c r="AJ941" s="275"/>
    </row>
    <row r="942">
      <c r="A942" s="515"/>
      <c r="B942" s="516"/>
      <c r="C942" s="308"/>
      <c r="D942" s="308"/>
      <c r="E942" s="275"/>
      <c r="F942" s="383"/>
      <c r="G942" s="381"/>
      <c r="H942" s="383"/>
      <c r="I942" s="275"/>
      <c r="J942" s="275"/>
      <c r="K942" s="275"/>
      <c r="L942" s="275"/>
      <c r="M942" s="275"/>
      <c r="N942" s="275"/>
      <c r="O942" s="275"/>
      <c r="P942" s="275"/>
      <c r="Q942" s="275"/>
      <c r="R942" s="275"/>
      <c r="S942" s="275"/>
      <c r="T942" s="275"/>
      <c r="U942" s="275"/>
      <c r="V942" s="275"/>
      <c r="W942" s="275"/>
      <c r="X942" s="275"/>
      <c r="Y942" s="275"/>
      <c r="Z942" s="275"/>
      <c r="AA942" s="275"/>
      <c r="AB942" s="275"/>
      <c r="AC942" s="275"/>
      <c r="AD942" s="275"/>
      <c r="AE942" s="275"/>
      <c r="AF942" s="275"/>
      <c r="AG942" s="275"/>
      <c r="AH942" s="275"/>
      <c r="AI942" s="275"/>
      <c r="AJ942" s="275"/>
    </row>
    <row r="943">
      <c r="A943" s="515"/>
      <c r="B943" s="516"/>
      <c r="C943" s="308"/>
      <c r="D943" s="308"/>
      <c r="E943" s="275"/>
      <c r="F943" s="383"/>
      <c r="G943" s="381"/>
      <c r="H943" s="383"/>
      <c r="I943" s="275"/>
      <c r="J943" s="275"/>
      <c r="K943" s="275"/>
      <c r="L943" s="275"/>
      <c r="M943" s="275"/>
      <c r="N943" s="275"/>
      <c r="O943" s="275"/>
      <c r="P943" s="275"/>
      <c r="Q943" s="275"/>
      <c r="R943" s="275"/>
      <c r="S943" s="275"/>
      <c r="T943" s="275"/>
      <c r="U943" s="275"/>
      <c r="V943" s="275"/>
      <c r="W943" s="275"/>
      <c r="X943" s="275"/>
      <c r="Y943" s="275"/>
      <c r="Z943" s="275"/>
      <c r="AA943" s="275"/>
      <c r="AB943" s="275"/>
      <c r="AC943" s="275"/>
      <c r="AD943" s="275"/>
      <c r="AE943" s="275"/>
      <c r="AF943" s="275"/>
      <c r="AG943" s="275"/>
      <c r="AH943" s="275"/>
      <c r="AI943" s="275"/>
      <c r="AJ943" s="275"/>
    </row>
    <row r="944">
      <c r="A944" s="515"/>
      <c r="B944" s="516"/>
      <c r="C944" s="308"/>
      <c r="D944" s="308"/>
      <c r="E944" s="275"/>
      <c r="F944" s="383"/>
      <c r="G944" s="381"/>
      <c r="H944" s="383"/>
      <c r="I944" s="275"/>
      <c r="J944" s="275"/>
      <c r="K944" s="275"/>
      <c r="L944" s="275"/>
      <c r="M944" s="275"/>
      <c r="N944" s="275"/>
      <c r="O944" s="275"/>
      <c r="P944" s="275"/>
      <c r="Q944" s="275"/>
      <c r="R944" s="275"/>
      <c r="S944" s="275"/>
      <c r="T944" s="275"/>
      <c r="U944" s="275"/>
      <c r="V944" s="275"/>
      <c r="W944" s="275"/>
      <c r="X944" s="275"/>
      <c r="Y944" s="275"/>
      <c r="Z944" s="275"/>
      <c r="AA944" s="275"/>
      <c r="AB944" s="275"/>
      <c r="AC944" s="275"/>
      <c r="AD944" s="275"/>
      <c r="AE944" s="275"/>
      <c r="AF944" s="275"/>
      <c r="AG944" s="275"/>
      <c r="AH944" s="275"/>
      <c r="AI944" s="275"/>
      <c r="AJ944" s="275"/>
    </row>
    <row r="945">
      <c r="A945" s="515"/>
      <c r="B945" s="516"/>
      <c r="C945" s="308"/>
      <c r="D945" s="308"/>
      <c r="E945" s="275"/>
      <c r="F945" s="383"/>
      <c r="G945" s="381"/>
      <c r="H945" s="383"/>
      <c r="I945" s="275"/>
      <c r="J945" s="275"/>
      <c r="K945" s="275"/>
      <c r="L945" s="275"/>
      <c r="M945" s="275"/>
      <c r="N945" s="275"/>
      <c r="O945" s="275"/>
      <c r="P945" s="275"/>
      <c r="Q945" s="275"/>
      <c r="R945" s="275"/>
      <c r="S945" s="275"/>
      <c r="T945" s="275"/>
      <c r="U945" s="275"/>
      <c r="V945" s="275"/>
      <c r="W945" s="275"/>
      <c r="X945" s="275"/>
      <c r="Y945" s="275"/>
      <c r="Z945" s="275"/>
      <c r="AA945" s="275"/>
      <c r="AB945" s="275"/>
      <c r="AC945" s="275"/>
      <c r="AD945" s="275"/>
      <c r="AE945" s="275"/>
      <c r="AF945" s="275"/>
      <c r="AG945" s="275"/>
      <c r="AH945" s="275"/>
      <c r="AI945" s="275"/>
      <c r="AJ945" s="275"/>
    </row>
    <row r="946">
      <c r="A946" s="515"/>
      <c r="B946" s="516"/>
      <c r="C946" s="308"/>
      <c r="D946" s="308"/>
      <c r="E946" s="275"/>
      <c r="F946" s="383"/>
      <c r="G946" s="381"/>
      <c r="H946" s="383"/>
      <c r="I946" s="275"/>
      <c r="J946" s="275"/>
      <c r="K946" s="275"/>
      <c r="L946" s="275"/>
      <c r="M946" s="275"/>
      <c r="N946" s="275"/>
      <c r="O946" s="275"/>
      <c r="P946" s="275"/>
      <c r="Q946" s="275"/>
      <c r="R946" s="275"/>
      <c r="S946" s="275"/>
      <c r="T946" s="275"/>
      <c r="U946" s="275"/>
      <c r="V946" s="275"/>
      <c r="W946" s="275"/>
      <c r="X946" s="275"/>
      <c r="Y946" s="275"/>
      <c r="Z946" s="275"/>
      <c r="AA946" s="275"/>
      <c r="AB946" s="275"/>
      <c r="AC946" s="275"/>
      <c r="AD946" s="275"/>
      <c r="AE946" s="275"/>
      <c r="AF946" s="275"/>
      <c r="AG946" s="275"/>
      <c r="AH946" s="275"/>
      <c r="AI946" s="275"/>
      <c r="AJ946" s="275"/>
    </row>
    <row r="947">
      <c r="A947" s="515"/>
      <c r="B947" s="516"/>
      <c r="C947" s="308"/>
      <c r="D947" s="308"/>
      <c r="E947" s="275"/>
      <c r="F947" s="383"/>
      <c r="G947" s="381"/>
      <c r="H947" s="383"/>
      <c r="I947" s="275"/>
      <c r="J947" s="275"/>
      <c r="K947" s="275"/>
      <c r="L947" s="275"/>
      <c r="M947" s="275"/>
      <c r="N947" s="275"/>
      <c r="O947" s="275"/>
      <c r="P947" s="275"/>
      <c r="Q947" s="275"/>
      <c r="R947" s="275"/>
      <c r="S947" s="275"/>
      <c r="T947" s="275"/>
      <c r="U947" s="275"/>
      <c r="V947" s="275"/>
      <c r="W947" s="275"/>
      <c r="X947" s="275"/>
      <c r="Y947" s="275"/>
      <c r="Z947" s="275"/>
      <c r="AA947" s="275"/>
      <c r="AB947" s="275"/>
      <c r="AC947" s="275"/>
      <c r="AD947" s="275"/>
      <c r="AE947" s="275"/>
      <c r="AF947" s="275"/>
      <c r="AG947" s="275"/>
      <c r="AH947" s="275"/>
      <c r="AI947" s="275"/>
      <c r="AJ947" s="275"/>
    </row>
    <row r="948">
      <c r="A948" s="515"/>
      <c r="B948" s="516"/>
      <c r="C948" s="308"/>
      <c r="D948" s="308"/>
      <c r="E948" s="275"/>
      <c r="F948" s="383"/>
      <c r="G948" s="381"/>
      <c r="H948" s="383"/>
      <c r="I948" s="275"/>
      <c r="J948" s="275"/>
      <c r="K948" s="275"/>
      <c r="L948" s="275"/>
      <c r="M948" s="275"/>
      <c r="N948" s="275"/>
      <c r="O948" s="275"/>
      <c r="P948" s="275"/>
      <c r="Q948" s="275"/>
      <c r="R948" s="275"/>
      <c r="S948" s="275"/>
      <c r="T948" s="275"/>
      <c r="U948" s="275"/>
      <c r="V948" s="275"/>
      <c r="W948" s="275"/>
      <c r="X948" s="275"/>
      <c r="Y948" s="275"/>
      <c r="Z948" s="275"/>
      <c r="AA948" s="275"/>
      <c r="AB948" s="275"/>
      <c r="AC948" s="275"/>
      <c r="AD948" s="275"/>
      <c r="AE948" s="275"/>
      <c r="AF948" s="275"/>
      <c r="AG948" s="275"/>
      <c r="AH948" s="275"/>
      <c r="AI948" s="275"/>
      <c r="AJ948" s="275"/>
    </row>
    <row r="949">
      <c r="A949" s="515"/>
      <c r="B949" s="516"/>
      <c r="C949" s="308"/>
      <c r="D949" s="308"/>
      <c r="E949" s="275"/>
      <c r="F949" s="383"/>
      <c r="G949" s="381"/>
      <c r="H949" s="383"/>
      <c r="I949" s="275"/>
      <c r="J949" s="275"/>
      <c r="K949" s="275"/>
      <c r="L949" s="275"/>
      <c r="M949" s="275"/>
      <c r="N949" s="275"/>
      <c r="O949" s="275"/>
      <c r="P949" s="275"/>
      <c r="Q949" s="275"/>
      <c r="R949" s="275"/>
      <c r="S949" s="275"/>
      <c r="T949" s="275"/>
      <c r="U949" s="275"/>
      <c r="V949" s="275"/>
      <c r="W949" s="275"/>
      <c r="X949" s="275"/>
      <c r="Y949" s="275"/>
      <c r="Z949" s="275"/>
      <c r="AA949" s="275"/>
      <c r="AB949" s="275"/>
      <c r="AC949" s="275"/>
      <c r="AD949" s="275"/>
      <c r="AE949" s="275"/>
      <c r="AF949" s="275"/>
      <c r="AG949" s="275"/>
      <c r="AH949" s="275"/>
      <c r="AI949" s="275"/>
      <c r="AJ949" s="275"/>
    </row>
    <row r="950">
      <c r="A950" s="515"/>
      <c r="B950" s="516"/>
      <c r="C950" s="308"/>
      <c r="D950" s="308"/>
      <c r="E950" s="275"/>
      <c r="F950" s="383"/>
      <c r="G950" s="381"/>
      <c r="H950" s="383"/>
      <c r="I950" s="275"/>
      <c r="J950" s="275"/>
      <c r="K950" s="275"/>
      <c r="L950" s="275"/>
      <c r="M950" s="275"/>
      <c r="N950" s="275"/>
      <c r="O950" s="275"/>
      <c r="P950" s="275"/>
      <c r="Q950" s="275"/>
      <c r="R950" s="275"/>
      <c r="S950" s="275"/>
      <c r="T950" s="275"/>
      <c r="U950" s="275"/>
      <c r="V950" s="275"/>
      <c r="W950" s="275"/>
      <c r="X950" s="275"/>
      <c r="Y950" s="275"/>
      <c r="Z950" s="275"/>
      <c r="AA950" s="275"/>
      <c r="AB950" s="275"/>
      <c r="AC950" s="275"/>
      <c r="AD950" s="275"/>
      <c r="AE950" s="275"/>
      <c r="AF950" s="275"/>
      <c r="AG950" s="275"/>
      <c r="AH950" s="275"/>
      <c r="AI950" s="275"/>
      <c r="AJ950" s="275"/>
    </row>
    <row r="951">
      <c r="A951" s="515"/>
      <c r="B951" s="516"/>
      <c r="C951" s="308"/>
      <c r="D951" s="308"/>
      <c r="E951" s="275"/>
      <c r="F951" s="383"/>
      <c r="G951" s="381"/>
      <c r="H951" s="383"/>
      <c r="I951" s="275"/>
      <c r="J951" s="275"/>
      <c r="K951" s="275"/>
      <c r="L951" s="275"/>
      <c r="M951" s="275"/>
      <c r="N951" s="275"/>
      <c r="O951" s="275"/>
      <c r="P951" s="275"/>
      <c r="Q951" s="275"/>
      <c r="R951" s="275"/>
      <c r="S951" s="275"/>
      <c r="T951" s="275"/>
      <c r="U951" s="275"/>
      <c r="V951" s="275"/>
      <c r="W951" s="275"/>
      <c r="X951" s="275"/>
      <c r="Y951" s="275"/>
      <c r="Z951" s="275"/>
      <c r="AA951" s="275"/>
      <c r="AB951" s="275"/>
      <c r="AC951" s="275"/>
      <c r="AD951" s="275"/>
      <c r="AE951" s="275"/>
      <c r="AF951" s="275"/>
      <c r="AG951" s="275"/>
      <c r="AH951" s="275"/>
      <c r="AI951" s="275"/>
      <c r="AJ951" s="275"/>
    </row>
    <row r="952">
      <c r="A952" s="515"/>
      <c r="B952" s="516"/>
      <c r="C952" s="308"/>
      <c r="D952" s="308"/>
      <c r="E952" s="275"/>
      <c r="F952" s="383"/>
      <c r="G952" s="381"/>
      <c r="H952" s="383"/>
      <c r="I952" s="275"/>
      <c r="J952" s="275"/>
      <c r="K952" s="275"/>
      <c r="L952" s="275"/>
      <c r="M952" s="275"/>
      <c r="N952" s="275"/>
      <c r="O952" s="275"/>
      <c r="P952" s="275"/>
      <c r="Q952" s="275"/>
      <c r="R952" s="275"/>
      <c r="S952" s="275"/>
      <c r="T952" s="275"/>
      <c r="U952" s="275"/>
      <c r="V952" s="275"/>
      <c r="W952" s="275"/>
      <c r="X952" s="275"/>
      <c r="Y952" s="275"/>
      <c r="Z952" s="275"/>
      <c r="AA952" s="275"/>
      <c r="AB952" s="275"/>
      <c r="AC952" s="275"/>
      <c r="AD952" s="275"/>
      <c r="AE952" s="275"/>
      <c r="AF952" s="275"/>
      <c r="AG952" s="275"/>
      <c r="AH952" s="275"/>
      <c r="AI952" s="275"/>
      <c r="AJ952" s="275"/>
    </row>
    <row r="953">
      <c r="A953" s="515"/>
      <c r="B953" s="516"/>
      <c r="C953" s="308"/>
      <c r="D953" s="308"/>
      <c r="E953" s="275"/>
      <c r="F953" s="383"/>
      <c r="G953" s="381"/>
      <c r="H953" s="383"/>
      <c r="I953" s="275"/>
      <c r="J953" s="275"/>
      <c r="K953" s="275"/>
      <c r="L953" s="275"/>
      <c r="M953" s="275"/>
      <c r="N953" s="275"/>
      <c r="O953" s="275"/>
      <c r="P953" s="275"/>
      <c r="Q953" s="275"/>
      <c r="R953" s="275"/>
      <c r="S953" s="275"/>
      <c r="T953" s="275"/>
      <c r="U953" s="275"/>
      <c r="V953" s="275"/>
      <c r="W953" s="275"/>
      <c r="X953" s="275"/>
      <c r="Y953" s="275"/>
      <c r="Z953" s="275"/>
      <c r="AA953" s="275"/>
      <c r="AB953" s="275"/>
      <c r="AC953" s="275"/>
      <c r="AD953" s="275"/>
      <c r="AE953" s="275"/>
      <c r="AF953" s="275"/>
      <c r="AG953" s="275"/>
      <c r="AH953" s="275"/>
      <c r="AI953" s="275"/>
      <c r="AJ953" s="275"/>
    </row>
    <row r="954">
      <c r="A954" s="515"/>
      <c r="B954" s="516"/>
      <c r="C954" s="308"/>
      <c r="D954" s="308"/>
      <c r="E954" s="275"/>
      <c r="F954" s="383"/>
      <c r="G954" s="381"/>
      <c r="H954" s="383"/>
      <c r="I954" s="275"/>
      <c r="J954" s="275"/>
      <c r="K954" s="275"/>
      <c r="L954" s="275"/>
      <c r="M954" s="275"/>
      <c r="N954" s="275"/>
      <c r="O954" s="275"/>
      <c r="P954" s="275"/>
      <c r="Q954" s="275"/>
      <c r="R954" s="275"/>
      <c r="S954" s="275"/>
      <c r="T954" s="275"/>
      <c r="U954" s="275"/>
      <c r="V954" s="275"/>
      <c r="W954" s="275"/>
      <c r="X954" s="275"/>
      <c r="Y954" s="275"/>
      <c r="Z954" s="275"/>
      <c r="AA954" s="275"/>
      <c r="AB954" s="275"/>
      <c r="AC954" s="275"/>
      <c r="AD954" s="275"/>
      <c r="AE954" s="275"/>
      <c r="AF954" s="275"/>
      <c r="AG954" s="275"/>
      <c r="AH954" s="275"/>
      <c r="AI954" s="275"/>
      <c r="AJ954" s="275"/>
    </row>
    <row r="955">
      <c r="A955" s="515"/>
      <c r="B955" s="516"/>
      <c r="C955" s="308"/>
      <c r="D955" s="308"/>
      <c r="E955" s="275"/>
      <c r="F955" s="383"/>
      <c r="G955" s="381"/>
      <c r="H955" s="383"/>
      <c r="I955" s="275"/>
      <c r="J955" s="275"/>
      <c r="K955" s="275"/>
      <c r="L955" s="275"/>
      <c r="M955" s="275"/>
      <c r="N955" s="275"/>
      <c r="O955" s="275"/>
      <c r="P955" s="275"/>
      <c r="Q955" s="275"/>
      <c r="R955" s="275"/>
      <c r="S955" s="275"/>
      <c r="T955" s="275"/>
      <c r="U955" s="275"/>
      <c r="V955" s="275"/>
      <c r="W955" s="275"/>
      <c r="X955" s="275"/>
      <c r="Y955" s="275"/>
      <c r="Z955" s="275"/>
      <c r="AA955" s="275"/>
      <c r="AB955" s="275"/>
      <c r="AC955" s="275"/>
      <c r="AD955" s="275"/>
      <c r="AE955" s="275"/>
      <c r="AF955" s="275"/>
      <c r="AG955" s="275"/>
      <c r="AH955" s="275"/>
      <c r="AI955" s="275"/>
      <c r="AJ955" s="275"/>
    </row>
    <row r="956">
      <c r="A956" s="515"/>
      <c r="B956" s="516"/>
      <c r="C956" s="308"/>
      <c r="D956" s="308"/>
      <c r="E956" s="275"/>
      <c r="F956" s="383"/>
      <c r="G956" s="381"/>
      <c r="H956" s="383"/>
      <c r="I956" s="275"/>
      <c r="J956" s="275"/>
      <c r="K956" s="275"/>
      <c r="L956" s="275"/>
      <c r="M956" s="275"/>
      <c r="N956" s="275"/>
      <c r="O956" s="275"/>
      <c r="P956" s="275"/>
      <c r="Q956" s="275"/>
      <c r="R956" s="275"/>
      <c r="S956" s="275"/>
      <c r="T956" s="275"/>
      <c r="U956" s="275"/>
      <c r="V956" s="275"/>
      <c r="W956" s="275"/>
      <c r="X956" s="275"/>
      <c r="Y956" s="275"/>
      <c r="Z956" s="275"/>
      <c r="AA956" s="275"/>
      <c r="AB956" s="275"/>
      <c r="AC956" s="275"/>
      <c r="AD956" s="275"/>
      <c r="AE956" s="275"/>
      <c r="AF956" s="275"/>
      <c r="AG956" s="275"/>
      <c r="AH956" s="275"/>
      <c r="AI956" s="275"/>
      <c r="AJ956" s="275"/>
    </row>
    <row r="957">
      <c r="A957" s="515"/>
      <c r="B957" s="516"/>
      <c r="C957" s="308"/>
      <c r="D957" s="308"/>
      <c r="E957" s="275"/>
      <c r="F957" s="383"/>
      <c r="G957" s="381"/>
      <c r="H957" s="383"/>
      <c r="I957" s="275"/>
      <c r="J957" s="275"/>
      <c r="K957" s="275"/>
      <c r="L957" s="275"/>
      <c r="M957" s="275"/>
      <c r="N957" s="275"/>
      <c r="O957" s="275"/>
      <c r="P957" s="275"/>
      <c r="Q957" s="275"/>
      <c r="R957" s="275"/>
      <c r="S957" s="275"/>
      <c r="T957" s="275"/>
      <c r="U957" s="275"/>
      <c r="V957" s="275"/>
      <c r="W957" s="275"/>
      <c r="X957" s="275"/>
      <c r="Y957" s="275"/>
      <c r="Z957" s="275"/>
      <c r="AA957" s="275"/>
      <c r="AB957" s="275"/>
      <c r="AC957" s="275"/>
      <c r="AD957" s="275"/>
      <c r="AE957" s="275"/>
      <c r="AF957" s="275"/>
      <c r="AG957" s="275"/>
      <c r="AH957" s="275"/>
      <c r="AI957" s="275"/>
      <c r="AJ957" s="275"/>
    </row>
    <row r="958">
      <c r="A958" s="515"/>
      <c r="B958" s="516"/>
      <c r="C958" s="308"/>
      <c r="D958" s="308"/>
      <c r="E958" s="275"/>
      <c r="F958" s="383"/>
      <c r="G958" s="381"/>
      <c r="H958" s="383"/>
      <c r="I958" s="275"/>
      <c r="J958" s="275"/>
      <c r="K958" s="275"/>
      <c r="L958" s="275"/>
      <c r="M958" s="275"/>
      <c r="N958" s="275"/>
      <c r="O958" s="275"/>
      <c r="P958" s="275"/>
      <c r="Q958" s="275"/>
      <c r="R958" s="275"/>
      <c r="S958" s="275"/>
      <c r="T958" s="275"/>
      <c r="U958" s="275"/>
      <c r="V958" s="275"/>
      <c r="W958" s="275"/>
      <c r="X958" s="275"/>
      <c r="Y958" s="275"/>
      <c r="Z958" s="275"/>
      <c r="AA958" s="275"/>
      <c r="AB958" s="275"/>
      <c r="AC958" s="275"/>
      <c r="AD958" s="275"/>
      <c r="AE958" s="275"/>
      <c r="AF958" s="275"/>
      <c r="AG958" s="275"/>
      <c r="AH958" s="275"/>
      <c r="AI958" s="275"/>
      <c r="AJ958" s="275"/>
    </row>
    <row r="959">
      <c r="A959" s="515"/>
      <c r="B959" s="516"/>
      <c r="C959" s="308"/>
      <c r="D959" s="308"/>
      <c r="E959" s="275"/>
      <c r="F959" s="383"/>
      <c r="G959" s="381"/>
      <c r="H959" s="383"/>
      <c r="I959" s="275"/>
      <c r="J959" s="275"/>
      <c r="K959" s="275"/>
      <c r="L959" s="275"/>
      <c r="M959" s="275"/>
      <c r="N959" s="275"/>
      <c r="O959" s="275"/>
      <c r="P959" s="275"/>
      <c r="Q959" s="275"/>
      <c r="R959" s="275"/>
      <c r="S959" s="275"/>
      <c r="T959" s="275"/>
      <c r="U959" s="275"/>
      <c r="V959" s="275"/>
      <c r="W959" s="275"/>
      <c r="X959" s="275"/>
      <c r="Y959" s="275"/>
      <c r="Z959" s="275"/>
      <c r="AA959" s="275"/>
      <c r="AB959" s="275"/>
      <c r="AC959" s="275"/>
      <c r="AD959" s="275"/>
      <c r="AE959" s="275"/>
      <c r="AF959" s="275"/>
      <c r="AG959" s="275"/>
      <c r="AH959" s="275"/>
      <c r="AI959" s="275"/>
      <c r="AJ959" s="275"/>
    </row>
    <row r="960">
      <c r="A960" s="515"/>
      <c r="B960" s="516"/>
      <c r="C960" s="308"/>
      <c r="D960" s="308"/>
      <c r="E960" s="275"/>
      <c r="F960" s="383"/>
      <c r="G960" s="381"/>
      <c r="H960" s="383"/>
      <c r="I960" s="275"/>
      <c r="J960" s="275"/>
      <c r="K960" s="275"/>
      <c r="L960" s="275"/>
      <c r="M960" s="275"/>
      <c r="N960" s="275"/>
      <c r="O960" s="275"/>
      <c r="P960" s="275"/>
      <c r="Q960" s="275"/>
      <c r="R960" s="275"/>
      <c r="S960" s="275"/>
      <c r="T960" s="275"/>
      <c r="U960" s="275"/>
      <c r="V960" s="275"/>
      <c r="W960" s="275"/>
      <c r="X960" s="275"/>
      <c r="Y960" s="275"/>
      <c r="Z960" s="275"/>
      <c r="AA960" s="275"/>
      <c r="AB960" s="275"/>
      <c r="AC960" s="275"/>
      <c r="AD960" s="275"/>
      <c r="AE960" s="275"/>
      <c r="AF960" s="275"/>
      <c r="AG960" s="275"/>
      <c r="AH960" s="275"/>
      <c r="AI960" s="275"/>
      <c r="AJ960" s="275"/>
    </row>
    <row r="961">
      <c r="A961" s="515"/>
      <c r="B961" s="516"/>
      <c r="C961" s="308"/>
      <c r="D961" s="308"/>
      <c r="E961" s="275"/>
      <c r="F961" s="383"/>
      <c r="G961" s="381"/>
      <c r="H961" s="383"/>
      <c r="I961" s="275"/>
      <c r="J961" s="275"/>
      <c r="K961" s="275"/>
      <c r="L961" s="275"/>
      <c r="M961" s="275"/>
      <c r="N961" s="275"/>
      <c r="O961" s="275"/>
      <c r="P961" s="275"/>
      <c r="Q961" s="275"/>
      <c r="R961" s="275"/>
      <c r="S961" s="275"/>
      <c r="T961" s="275"/>
      <c r="U961" s="275"/>
      <c r="V961" s="275"/>
      <c r="W961" s="275"/>
      <c r="X961" s="275"/>
      <c r="Y961" s="275"/>
      <c r="Z961" s="275"/>
      <c r="AA961" s="275"/>
      <c r="AB961" s="275"/>
      <c r="AC961" s="275"/>
      <c r="AD961" s="275"/>
      <c r="AE961" s="275"/>
      <c r="AF961" s="275"/>
      <c r="AG961" s="275"/>
      <c r="AH961" s="275"/>
      <c r="AI961" s="275"/>
      <c r="AJ961" s="275"/>
    </row>
    <row r="962">
      <c r="A962" s="515"/>
      <c r="B962" s="516"/>
      <c r="C962" s="308"/>
      <c r="D962" s="308"/>
      <c r="E962" s="275"/>
      <c r="F962" s="383"/>
      <c r="G962" s="381"/>
      <c r="H962" s="383"/>
      <c r="I962" s="275"/>
      <c r="J962" s="275"/>
      <c r="K962" s="275"/>
      <c r="L962" s="275"/>
      <c r="M962" s="275"/>
      <c r="N962" s="275"/>
      <c r="O962" s="275"/>
      <c r="P962" s="275"/>
      <c r="Q962" s="275"/>
      <c r="R962" s="275"/>
      <c r="S962" s="275"/>
      <c r="T962" s="275"/>
      <c r="U962" s="275"/>
      <c r="V962" s="275"/>
      <c r="W962" s="275"/>
      <c r="X962" s="275"/>
      <c r="Y962" s="275"/>
      <c r="Z962" s="275"/>
      <c r="AA962" s="275"/>
      <c r="AB962" s="275"/>
      <c r="AC962" s="275"/>
      <c r="AD962" s="275"/>
      <c r="AE962" s="275"/>
      <c r="AF962" s="275"/>
      <c r="AG962" s="275"/>
      <c r="AH962" s="275"/>
      <c r="AI962" s="275"/>
      <c r="AJ962" s="275"/>
    </row>
    <row r="963">
      <c r="A963" s="515"/>
      <c r="B963" s="516"/>
      <c r="C963" s="308"/>
      <c r="D963" s="308"/>
      <c r="E963" s="275"/>
      <c r="F963" s="383"/>
      <c r="G963" s="381"/>
      <c r="H963" s="383"/>
      <c r="I963" s="275"/>
      <c r="J963" s="275"/>
      <c r="K963" s="275"/>
      <c r="L963" s="275"/>
      <c r="M963" s="275"/>
      <c r="N963" s="275"/>
      <c r="O963" s="275"/>
      <c r="P963" s="275"/>
      <c r="Q963" s="275"/>
      <c r="R963" s="275"/>
      <c r="S963" s="275"/>
      <c r="T963" s="275"/>
      <c r="U963" s="275"/>
      <c r="V963" s="275"/>
      <c r="W963" s="275"/>
      <c r="X963" s="275"/>
      <c r="Y963" s="275"/>
      <c r="Z963" s="275"/>
      <c r="AA963" s="275"/>
      <c r="AB963" s="275"/>
      <c r="AC963" s="275"/>
      <c r="AD963" s="275"/>
      <c r="AE963" s="275"/>
      <c r="AF963" s="275"/>
      <c r="AG963" s="275"/>
      <c r="AH963" s="275"/>
      <c r="AI963" s="275"/>
      <c r="AJ963" s="275"/>
    </row>
    <row r="964">
      <c r="A964" s="515"/>
      <c r="B964" s="516"/>
      <c r="C964" s="308"/>
      <c r="D964" s="308"/>
      <c r="E964" s="275"/>
      <c r="F964" s="383"/>
      <c r="G964" s="381"/>
      <c r="H964" s="383"/>
      <c r="I964" s="275"/>
      <c r="J964" s="275"/>
      <c r="K964" s="275"/>
      <c r="L964" s="275"/>
      <c r="M964" s="275"/>
      <c r="N964" s="275"/>
      <c r="O964" s="275"/>
      <c r="P964" s="275"/>
      <c r="Q964" s="275"/>
      <c r="R964" s="275"/>
      <c r="S964" s="275"/>
      <c r="T964" s="275"/>
      <c r="U964" s="275"/>
      <c r="V964" s="275"/>
      <c r="W964" s="275"/>
      <c r="X964" s="275"/>
      <c r="Y964" s="275"/>
      <c r="Z964" s="275"/>
      <c r="AA964" s="275"/>
      <c r="AB964" s="275"/>
      <c r="AC964" s="275"/>
      <c r="AD964" s="275"/>
      <c r="AE964" s="275"/>
      <c r="AF964" s="275"/>
      <c r="AG964" s="275"/>
      <c r="AH964" s="275"/>
      <c r="AI964" s="275"/>
      <c r="AJ964" s="275"/>
    </row>
    <row r="965">
      <c r="A965" s="515"/>
      <c r="B965" s="516"/>
      <c r="C965" s="308"/>
      <c r="D965" s="308"/>
      <c r="E965" s="275"/>
      <c r="F965" s="383"/>
      <c r="G965" s="381"/>
      <c r="H965" s="383"/>
      <c r="I965" s="275"/>
      <c r="J965" s="275"/>
      <c r="K965" s="275"/>
      <c r="L965" s="275"/>
      <c r="M965" s="275"/>
      <c r="N965" s="275"/>
      <c r="O965" s="275"/>
      <c r="P965" s="275"/>
      <c r="Q965" s="275"/>
      <c r="R965" s="275"/>
      <c r="S965" s="275"/>
      <c r="T965" s="275"/>
      <c r="U965" s="275"/>
      <c r="V965" s="275"/>
      <c r="W965" s="275"/>
      <c r="X965" s="275"/>
      <c r="Y965" s="275"/>
      <c r="Z965" s="275"/>
      <c r="AA965" s="275"/>
      <c r="AB965" s="275"/>
      <c r="AC965" s="275"/>
      <c r="AD965" s="275"/>
      <c r="AE965" s="275"/>
      <c r="AF965" s="275"/>
      <c r="AG965" s="275"/>
      <c r="AH965" s="275"/>
      <c r="AI965" s="275"/>
      <c r="AJ965" s="275"/>
    </row>
    <row r="966">
      <c r="A966" s="515"/>
      <c r="B966" s="516"/>
      <c r="C966" s="308"/>
      <c r="D966" s="308"/>
      <c r="E966" s="275"/>
      <c r="F966" s="383"/>
      <c r="G966" s="381"/>
      <c r="H966" s="383"/>
      <c r="I966" s="275"/>
      <c r="J966" s="275"/>
      <c r="K966" s="275"/>
      <c r="L966" s="275"/>
      <c r="M966" s="275"/>
      <c r="N966" s="275"/>
      <c r="O966" s="275"/>
      <c r="P966" s="275"/>
      <c r="Q966" s="275"/>
      <c r="R966" s="275"/>
      <c r="S966" s="275"/>
      <c r="T966" s="275"/>
      <c r="U966" s="275"/>
      <c r="V966" s="275"/>
      <c r="W966" s="275"/>
      <c r="X966" s="275"/>
      <c r="Y966" s="275"/>
      <c r="Z966" s="275"/>
      <c r="AA966" s="275"/>
      <c r="AB966" s="275"/>
      <c r="AC966" s="275"/>
      <c r="AD966" s="275"/>
      <c r="AE966" s="275"/>
      <c r="AF966" s="275"/>
      <c r="AG966" s="275"/>
      <c r="AH966" s="275"/>
      <c r="AI966" s="275"/>
      <c r="AJ966" s="275"/>
    </row>
    <row r="967">
      <c r="A967" s="515"/>
      <c r="B967" s="516"/>
      <c r="C967" s="308"/>
      <c r="D967" s="308"/>
      <c r="E967" s="275"/>
      <c r="F967" s="383"/>
      <c r="G967" s="381"/>
      <c r="H967" s="383"/>
      <c r="I967" s="275"/>
      <c r="J967" s="275"/>
      <c r="K967" s="275"/>
      <c r="L967" s="275"/>
      <c r="M967" s="275"/>
      <c r="N967" s="275"/>
      <c r="O967" s="275"/>
      <c r="P967" s="275"/>
      <c r="Q967" s="275"/>
      <c r="R967" s="275"/>
      <c r="S967" s="275"/>
      <c r="T967" s="275"/>
      <c r="U967" s="275"/>
      <c r="V967" s="275"/>
      <c r="W967" s="275"/>
      <c r="X967" s="275"/>
      <c r="Y967" s="275"/>
      <c r="Z967" s="275"/>
      <c r="AA967" s="275"/>
      <c r="AB967" s="275"/>
      <c r="AC967" s="275"/>
      <c r="AD967" s="275"/>
      <c r="AE967" s="275"/>
      <c r="AF967" s="275"/>
      <c r="AG967" s="275"/>
      <c r="AH967" s="275"/>
      <c r="AI967" s="275"/>
      <c r="AJ967" s="275"/>
    </row>
    <row r="968">
      <c r="A968" s="515"/>
      <c r="B968" s="516"/>
      <c r="C968" s="308"/>
      <c r="D968" s="308"/>
      <c r="E968" s="275"/>
      <c r="F968" s="383"/>
      <c r="G968" s="381"/>
      <c r="H968" s="383"/>
      <c r="I968" s="275"/>
      <c r="J968" s="275"/>
      <c r="K968" s="275"/>
      <c r="L968" s="275"/>
      <c r="M968" s="275"/>
      <c r="N968" s="275"/>
      <c r="O968" s="275"/>
      <c r="P968" s="275"/>
      <c r="Q968" s="275"/>
      <c r="R968" s="275"/>
      <c r="S968" s="275"/>
      <c r="T968" s="275"/>
      <c r="U968" s="275"/>
      <c r="V968" s="275"/>
      <c r="W968" s="275"/>
      <c r="X968" s="275"/>
      <c r="Y968" s="275"/>
      <c r="Z968" s="275"/>
      <c r="AA968" s="275"/>
      <c r="AB968" s="275"/>
      <c r="AC968" s="275"/>
      <c r="AD968" s="275"/>
      <c r="AE968" s="275"/>
      <c r="AF968" s="275"/>
      <c r="AG968" s="275"/>
      <c r="AH968" s="275"/>
      <c r="AI968" s="275"/>
      <c r="AJ968" s="275"/>
    </row>
    <row r="969">
      <c r="A969" s="515"/>
      <c r="B969" s="516"/>
      <c r="C969" s="308"/>
      <c r="D969" s="308"/>
      <c r="E969" s="275"/>
      <c r="F969" s="383"/>
      <c r="G969" s="381"/>
      <c r="H969" s="383"/>
      <c r="I969" s="275"/>
      <c r="J969" s="275"/>
      <c r="K969" s="275"/>
      <c r="L969" s="275"/>
      <c r="M969" s="275"/>
      <c r="N969" s="275"/>
      <c r="O969" s="275"/>
      <c r="P969" s="275"/>
      <c r="Q969" s="275"/>
      <c r="R969" s="275"/>
      <c r="S969" s="275"/>
      <c r="T969" s="275"/>
      <c r="U969" s="275"/>
      <c r="V969" s="275"/>
      <c r="W969" s="275"/>
      <c r="X969" s="275"/>
      <c r="Y969" s="275"/>
      <c r="Z969" s="275"/>
      <c r="AA969" s="275"/>
      <c r="AB969" s="275"/>
      <c r="AC969" s="275"/>
      <c r="AD969" s="275"/>
      <c r="AE969" s="275"/>
      <c r="AF969" s="275"/>
      <c r="AG969" s="275"/>
      <c r="AH969" s="275"/>
      <c r="AI969" s="275"/>
      <c r="AJ969" s="275"/>
    </row>
    <row r="970">
      <c r="A970" s="515"/>
      <c r="B970" s="516"/>
      <c r="C970" s="308"/>
      <c r="D970" s="308"/>
      <c r="E970" s="275"/>
      <c r="F970" s="383"/>
      <c r="G970" s="381"/>
      <c r="H970" s="383"/>
      <c r="I970" s="275"/>
      <c r="J970" s="275"/>
      <c r="K970" s="275"/>
      <c r="L970" s="275"/>
      <c r="M970" s="275"/>
      <c r="N970" s="275"/>
      <c r="O970" s="275"/>
      <c r="P970" s="275"/>
      <c r="Q970" s="275"/>
      <c r="R970" s="275"/>
      <c r="S970" s="275"/>
      <c r="T970" s="275"/>
      <c r="U970" s="275"/>
      <c r="V970" s="275"/>
      <c r="W970" s="275"/>
      <c r="X970" s="275"/>
      <c r="Y970" s="275"/>
      <c r="Z970" s="275"/>
      <c r="AA970" s="275"/>
      <c r="AB970" s="275"/>
      <c r="AC970" s="275"/>
      <c r="AD970" s="275"/>
      <c r="AE970" s="275"/>
      <c r="AF970" s="275"/>
      <c r="AG970" s="275"/>
      <c r="AH970" s="275"/>
      <c r="AI970" s="275"/>
      <c r="AJ970" s="275"/>
    </row>
    <row r="971">
      <c r="A971" s="515"/>
      <c r="B971" s="516"/>
      <c r="C971" s="308"/>
      <c r="D971" s="308"/>
      <c r="E971" s="275"/>
      <c r="F971" s="383"/>
      <c r="G971" s="381"/>
      <c r="H971" s="383"/>
      <c r="I971" s="275"/>
      <c r="J971" s="275"/>
      <c r="K971" s="275"/>
      <c r="L971" s="275"/>
      <c r="M971" s="275"/>
      <c r="N971" s="275"/>
      <c r="O971" s="275"/>
      <c r="P971" s="275"/>
      <c r="Q971" s="275"/>
      <c r="R971" s="275"/>
      <c r="S971" s="275"/>
      <c r="T971" s="275"/>
      <c r="U971" s="275"/>
      <c r="V971" s="275"/>
      <c r="W971" s="275"/>
      <c r="X971" s="275"/>
      <c r="Y971" s="275"/>
      <c r="Z971" s="275"/>
      <c r="AA971" s="275"/>
      <c r="AB971" s="275"/>
      <c r="AC971" s="275"/>
      <c r="AD971" s="275"/>
      <c r="AE971" s="275"/>
      <c r="AF971" s="275"/>
      <c r="AG971" s="275"/>
      <c r="AH971" s="275"/>
      <c r="AI971" s="275"/>
      <c r="AJ971" s="275"/>
    </row>
    <row r="972">
      <c r="A972" s="515"/>
      <c r="B972" s="516"/>
      <c r="C972" s="308"/>
      <c r="D972" s="308"/>
      <c r="E972" s="275"/>
      <c r="F972" s="383"/>
      <c r="G972" s="381"/>
      <c r="H972" s="383"/>
      <c r="I972" s="275"/>
      <c r="J972" s="275"/>
      <c r="K972" s="275"/>
      <c r="L972" s="275"/>
      <c r="M972" s="275"/>
      <c r="N972" s="275"/>
      <c r="O972" s="275"/>
      <c r="P972" s="275"/>
      <c r="Q972" s="275"/>
      <c r="R972" s="275"/>
      <c r="S972" s="275"/>
      <c r="T972" s="275"/>
      <c r="U972" s="275"/>
      <c r="V972" s="275"/>
      <c r="W972" s="275"/>
      <c r="X972" s="275"/>
      <c r="Y972" s="275"/>
      <c r="Z972" s="275"/>
      <c r="AA972" s="275"/>
      <c r="AB972" s="275"/>
      <c r="AC972" s="275"/>
      <c r="AD972" s="275"/>
      <c r="AE972" s="275"/>
      <c r="AF972" s="275"/>
      <c r="AG972" s="275"/>
      <c r="AH972" s="275"/>
      <c r="AI972" s="275"/>
      <c r="AJ972" s="275"/>
    </row>
    <row r="973">
      <c r="A973" s="515"/>
      <c r="B973" s="516"/>
      <c r="C973" s="308"/>
      <c r="D973" s="308"/>
      <c r="E973" s="275"/>
      <c r="F973" s="383"/>
      <c r="G973" s="381"/>
      <c r="H973" s="383"/>
      <c r="I973" s="275"/>
      <c r="J973" s="275"/>
      <c r="K973" s="275"/>
      <c r="L973" s="275"/>
      <c r="M973" s="275"/>
      <c r="N973" s="275"/>
      <c r="O973" s="275"/>
      <c r="P973" s="275"/>
      <c r="Q973" s="275"/>
      <c r="R973" s="275"/>
      <c r="S973" s="275"/>
      <c r="T973" s="275"/>
      <c r="U973" s="275"/>
      <c r="V973" s="275"/>
      <c r="W973" s="275"/>
      <c r="X973" s="275"/>
      <c r="Y973" s="275"/>
      <c r="Z973" s="275"/>
      <c r="AA973" s="275"/>
      <c r="AB973" s="275"/>
      <c r="AC973" s="275"/>
      <c r="AD973" s="275"/>
      <c r="AE973" s="275"/>
      <c r="AF973" s="275"/>
      <c r="AG973" s="275"/>
      <c r="AH973" s="275"/>
      <c r="AI973" s="275"/>
      <c r="AJ973" s="275"/>
    </row>
    <row r="974">
      <c r="A974" s="515"/>
      <c r="B974" s="516"/>
      <c r="C974" s="308"/>
      <c r="D974" s="308"/>
      <c r="E974" s="275"/>
      <c r="F974" s="383"/>
      <c r="G974" s="381"/>
      <c r="H974" s="383"/>
      <c r="I974" s="275"/>
      <c r="J974" s="275"/>
      <c r="K974" s="275"/>
      <c r="L974" s="275"/>
      <c r="M974" s="275"/>
      <c r="N974" s="275"/>
      <c r="O974" s="275"/>
      <c r="P974" s="275"/>
      <c r="Q974" s="275"/>
      <c r="R974" s="275"/>
      <c r="S974" s="275"/>
      <c r="T974" s="275"/>
      <c r="U974" s="275"/>
      <c r="V974" s="275"/>
      <c r="W974" s="275"/>
      <c r="X974" s="275"/>
      <c r="Y974" s="275"/>
      <c r="Z974" s="275"/>
      <c r="AA974" s="275"/>
      <c r="AB974" s="275"/>
      <c r="AC974" s="275"/>
      <c r="AD974" s="275"/>
      <c r="AE974" s="275"/>
      <c r="AF974" s="275"/>
      <c r="AG974" s="275"/>
      <c r="AH974" s="275"/>
      <c r="AI974" s="275"/>
      <c r="AJ974" s="275"/>
    </row>
    <row r="975">
      <c r="A975" s="515"/>
      <c r="B975" s="516"/>
      <c r="C975" s="308"/>
      <c r="D975" s="308"/>
      <c r="E975" s="275"/>
      <c r="F975" s="383"/>
      <c r="G975" s="381"/>
      <c r="H975" s="383"/>
      <c r="I975" s="275"/>
      <c r="J975" s="275"/>
      <c r="K975" s="275"/>
      <c r="L975" s="275"/>
      <c r="M975" s="275"/>
      <c r="N975" s="275"/>
      <c r="O975" s="275"/>
      <c r="P975" s="275"/>
      <c r="Q975" s="275"/>
      <c r="R975" s="275"/>
      <c r="S975" s="275"/>
      <c r="T975" s="275"/>
      <c r="U975" s="275"/>
      <c r="V975" s="275"/>
      <c r="W975" s="275"/>
      <c r="X975" s="275"/>
      <c r="Y975" s="275"/>
      <c r="Z975" s="275"/>
      <c r="AA975" s="275"/>
      <c r="AB975" s="275"/>
      <c r="AC975" s="275"/>
      <c r="AD975" s="275"/>
      <c r="AE975" s="275"/>
      <c r="AF975" s="275"/>
      <c r="AG975" s="275"/>
      <c r="AH975" s="275"/>
      <c r="AI975" s="275"/>
      <c r="AJ975" s="275"/>
    </row>
    <row r="976">
      <c r="A976" s="515"/>
      <c r="B976" s="516"/>
      <c r="C976" s="308"/>
      <c r="D976" s="308"/>
      <c r="E976" s="275"/>
      <c r="F976" s="383"/>
      <c r="G976" s="381"/>
      <c r="H976" s="383"/>
      <c r="I976" s="275"/>
      <c r="J976" s="275"/>
      <c r="K976" s="275"/>
      <c r="L976" s="275"/>
      <c r="M976" s="275"/>
      <c r="N976" s="275"/>
      <c r="O976" s="275"/>
      <c r="P976" s="275"/>
      <c r="Q976" s="275"/>
      <c r="R976" s="275"/>
      <c r="S976" s="275"/>
      <c r="T976" s="275"/>
      <c r="U976" s="275"/>
      <c r="V976" s="275"/>
      <c r="W976" s="275"/>
      <c r="X976" s="275"/>
      <c r="Y976" s="275"/>
      <c r="Z976" s="275"/>
      <c r="AA976" s="275"/>
      <c r="AB976" s="275"/>
      <c r="AC976" s="275"/>
      <c r="AD976" s="275"/>
      <c r="AE976" s="275"/>
      <c r="AF976" s="275"/>
      <c r="AG976" s="275"/>
      <c r="AH976" s="275"/>
      <c r="AI976" s="275"/>
      <c r="AJ976" s="275"/>
    </row>
    <row r="977">
      <c r="A977" s="515"/>
      <c r="B977" s="516"/>
      <c r="C977" s="308"/>
      <c r="D977" s="308"/>
      <c r="E977" s="275"/>
      <c r="F977" s="383"/>
      <c r="G977" s="381"/>
      <c r="H977" s="383"/>
      <c r="I977" s="275"/>
      <c r="J977" s="275"/>
      <c r="K977" s="275"/>
      <c r="L977" s="275"/>
      <c r="M977" s="275"/>
      <c r="N977" s="275"/>
      <c r="O977" s="275"/>
      <c r="P977" s="275"/>
      <c r="Q977" s="275"/>
      <c r="R977" s="275"/>
      <c r="S977" s="275"/>
      <c r="T977" s="275"/>
      <c r="U977" s="275"/>
      <c r="V977" s="275"/>
      <c r="W977" s="275"/>
      <c r="X977" s="275"/>
      <c r="Y977" s="275"/>
      <c r="Z977" s="275"/>
      <c r="AA977" s="275"/>
      <c r="AB977" s="275"/>
      <c r="AC977" s="275"/>
      <c r="AD977" s="275"/>
      <c r="AE977" s="275"/>
      <c r="AF977" s="275"/>
      <c r="AG977" s="275"/>
      <c r="AH977" s="275"/>
      <c r="AI977" s="275"/>
      <c r="AJ977" s="275"/>
    </row>
    <row r="978">
      <c r="A978" s="515"/>
      <c r="B978" s="516"/>
      <c r="C978" s="308"/>
      <c r="D978" s="308"/>
      <c r="E978" s="275"/>
      <c r="F978" s="383"/>
      <c r="G978" s="381"/>
      <c r="H978" s="383"/>
      <c r="I978" s="275"/>
      <c r="J978" s="275"/>
      <c r="K978" s="275"/>
      <c r="L978" s="275"/>
      <c r="M978" s="275"/>
      <c r="N978" s="275"/>
      <c r="O978" s="275"/>
      <c r="P978" s="275"/>
      <c r="Q978" s="275"/>
      <c r="R978" s="275"/>
      <c r="S978" s="275"/>
      <c r="T978" s="275"/>
      <c r="U978" s="275"/>
      <c r="V978" s="275"/>
      <c r="W978" s="275"/>
      <c r="X978" s="275"/>
      <c r="Y978" s="275"/>
      <c r="Z978" s="275"/>
      <c r="AA978" s="275"/>
      <c r="AB978" s="275"/>
      <c r="AC978" s="275"/>
      <c r="AD978" s="275"/>
      <c r="AE978" s="275"/>
      <c r="AF978" s="275"/>
      <c r="AG978" s="275"/>
      <c r="AH978" s="275"/>
      <c r="AI978" s="275"/>
      <c r="AJ978" s="275"/>
    </row>
    <row r="979">
      <c r="A979" s="515"/>
      <c r="B979" s="516"/>
      <c r="C979" s="308"/>
      <c r="D979" s="308"/>
      <c r="E979" s="275"/>
      <c r="F979" s="383"/>
      <c r="G979" s="381"/>
      <c r="H979" s="383"/>
      <c r="I979" s="275"/>
      <c r="J979" s="275"/>
      <c r="K979" s="275"/>
      <c r="L979" s="275"/>
      <c r="M979" s="275"/>
      <c r="N979" s="275"/>
      <c r="O979" s="275"/>
      <c r="P979" s="275"/>
      <c r="Q979" s="275"/>
      <c r="R979" s="275"/>
      <c r="S979" s="275"/>
      <c r="T979" s="275"/>
      <c r="U979" s="275"/>
      <c r="V979" s="275"/>
      <c r="W979" s="275"/>
      <c r="X979" s="275"/>
      <c r="Y979" s="275"/>
      <c r="Z979" s="275"/>
      <c r="AA979" s="275"/>
      <c r="AB979" s="275"/>
      <c r="AC979" s="275"/>
      <c r="AD979" s="275"/>
      <c r="AE979" s="275"/>
      <c r="AF979" s="275"/>
      <c r="AG979" s="275"/>
      <c r="AH979" s="275"/>
      <c r="AI979" s="275"/>
      <c r="AJ979" s="275"/>
    </row>
    <row r="980">
      <c r="A980" s="515"/>
      <c r="B980" s="516"/>
      <c r="C980" s="308"/>
      <c r="D980" s="308"/>
      <c r="E980" s="275"/>
      <c r="F980" s="383"/>
      <c r="G980" s="381"/>
      <c r="H980" s="383"/>
      <c r="I980" s="275"/>
      <c r="J980" s="275"/>
      <c r="K980" s="275"/>
      <c r="L980" s="275"/>
      <c r="M980" s="275"/>
      <c r="N980" s="275"/>
      <c r="O980" s="275"/>
      <c r="P980" s="275"/>
      <c r="Q980" s="275"/>
      <c r="R980" s="275"/>
      <c r="S980" s="275"/>
      <c r="T980" s="275"/>
      <c r="U980" s="275"/>
      <c r="V980" s="275"/>
      <c r="W980" s="275"/>
      <c r="X980" s="275"/>
      <c r="Y980" s="275"/>
      <c r="Z980" s="275"/>
      <c r="AA980" s="275"/>
      <c r="AB980" s="275"/>
      <c r="AC980" s="275"/>
      <c r="AD980" s="275"/>
      <c r="AE980" s="275"/>
      <c r="AF980" s="275"/>
      <c r="AG980" s="275"/>
      <c r="AH980" s="275"/>
      <c r="AI980" s="275"/>
      <c r="AJ980" s="275"/>
    </row>
    <row r="981">
      <c r="A981" s="515"/>
      <c r="B981" s="516"/>
      <c r="C981" s="308"/>
      <c r="D981" s="308"/>
      <c r="E981" s="275"/>
      <c r="F981" s="383"/>
      <c r="G981" s="381"/>
      <c r="H981" s="383"/>
      <c r="I981" s="275"/>
      <c r="J981" s="275"/>
      <c r="K981" s="275"/>
      <c r="L981" s="275"/>
      <c r="M981" s="275"/>
      <c r="N981" s="275"/>
      <c r="O981" s="275"/>
      <c r="P981" s="275"/>
      <c r="Q981" s="275"/>
      <c r="R981" s="275"/>
      <c r="S981" s="275"/>
      <c r="T981" s="275"/>
      <c r="U981" s="275"/>
      <c r="V981" s="275"/>
      <c r="W981" s="275"/>
      <c r="X981" s="275"/>
      <c r="Y981" s="275"/>
      <c r="Z981" s="275"/>
      <c r="AA981" s="275"/>
      <c r="AB981" s="275"/>
      <c r="AC981" s="275"/>
      <c r="AD981" s="275"/>
      <c r="AE981" s="275"/>
      <c r="AF981" s="275"/>
      <c r="AG981" s="275"/>
      <c r="AH981" s="275"/>
      <c r="AI981" s="275"/>
      <c r="AJ981" s="275"/>
    </row>
    <row r="982">
      <c r="A982" s="515"/>
      <c r="B982" s="516"/>
      <c r="C982" s="308"/>
      <c r="D982" s="308"/>
      <c r="E982" s="275"/>
      <c r="F982" s="383"/>
      <c r="G982" s="381"/>
      <c r="H982" s="383"/>
      <c r="I982" s="275"/>
      <c r="J982" s="275"/>
      <c r="K982" s="275"/>
      <c r="L982" s="275"/>
      <c r="M982" s="275"/>
      <c r="N982" s="275"/>
      <c r="O982" s="275"/>
      <c r="P982" s="275"/>
      <c r="Q982" s="275"/>
      <c r="R982" s="275"/>
      <c r="S982" s="275"/>
      <c r="T982" s="275"/>
      <c r="U982" s="275"/>
      <c r="V982" s="275"/>
      <c r="W982" s="275"/>
      <c r="X982" s="275"/>
      <c r="Y982" s="275"/>
      <c r="Z982" s="275"/>
      <c r="AA982" s="275"/>
      <c r="AB982" s="275"/>
      <c r="AC982" s="275"/>
      <c r="AD982" s="275"/>
      <c r="AE982" s="275"/>
      <c r="AF982" s="275"/>
      <c r="AG982" s="275"/>
      <c r="AH982" s="275"/>
      <c r="AI982" s="275"/>
      <c r="AJ982" s="275"/>
    </row>
    <row r="983">
      <c r="A983" s="515"/>
      <c r="B983" s="516"/>
      <c r="C983" s="308"/>
      <c r="D983" s="308"/>
      <c r="E983" s="275"/>
      <c r="F983" s="383"/>
      <c r="G983" s="381"/>
      <c r="H983" s="383"/>
      <c r="I983" s="275"/>
      <c r="J983" s="275"/>
      <c r="K983" s="275"/>
      <c r="L983" s="275"/>
      <c r="M983" s="275"/>
      <c r="N983" s="275"/>
      <c r="O983" s="275"/>
      <c r="P983" s="275"/>
      <c r="Q983" s="275"/>
      <c r="R983" s="275"/>
      <c r="S983" s="275"/>
      <c r="T983" s="275"/>
      <c r="U983" s="275"/>
      <c r="V983" s="275"/>
      <c r="W983" s="275"/>
      <c r="X983" s="275"/>
      <c r="Y983" s="275"/>
      <c r="Z983" s="275"/>
      <c r="AA983" s="275"/>
      <c r="AB983" s="275"/>
      <c r="AC983" s="275"/>
      <c r="AD983" s="275"/>
      <c r="AE983" s="275"/>
      <c r="AF983" s="275"/>
      <c r="AG983" s="275"/>
      <c r="AH983" s="275"/>
      <c r="AI983" s="275"/>
      <c r="AJ983" s="275"/>
    </row>
    <row r="984">
      <c r="A984" s="515"/>
      <c r="B984" s="516"/>
      <c r="C984" s="308"/>
      <c r="D984" s="308"/>
      <c r="E984" s="275"/>
      <c r="F984" s="383"/>
      <c r="G984" s="381"/>
      <c r="H984" s="383"/>
      <c r="I984" s="275"/>
      <c r="J984" s="275"/>
      <c r="K984" s="275"/>
      <c r="L984" s="275"/>
      <c r="M984" s="275"/>
      <c r="N984" s="275"/>
      <c r="O984" s="275"/>
      <c r="P984" s="275"/>
      <c r="Q984" s="275"/>
      <c r="R984" s="275"/>
      <c r="S984" s="275"/>
      <c r="T984" s="275"/>
      <c r="U984" s="275"/>
      <c r="V984" s="275"/>
      <c r="W984" s="275"/>
      <c r="X984" s="275"/>
      <c r="Y984" s="275"/>
      <c r="Z984" s="275"/>
      <c r="AA984" s="275"/>
      <c r="AB984" s="275"/>
      <c r="AC984" s="275"/>
      <c r="AD984" s="275"/>
      <c r="AE984" s="275"/>
      <c r="AF984" s="275"/>
      <c r="AG984" s="275"/>
      <c r="AH984" s="275"/>
      <c r="AI984" s="275"/>
      <c r="AJ984" s="275"/>
    </row>
    <row r="985">
      <c r="A985" s="515"/>
      <c r="B985" s="516"/>
      <c r="C985" s="308"/>
      <c r="D985" s="308"/>
      <c r="E985" s="275"/>
      <c r="F985" s="383"/>
      <c r="G985" s="381"/>
      <c r="H985" s="383"/>
      <c r="I985" s="275"/>
      <c r="J985" s="275"/>
      <c r="K985" s="275"/>
      <c r="L985" s="275"/>
      <c r="M985" s="275"/>
      <c r="N985" s="275"/>
      <c r="O985" s="275"/>
      <c r="P985" s="275"/>
      <c r="Q985" s="275"/>
      <c r="R985" s="275"/>
      <c r="S985" s="275"/>
      <c r="T985" s="275"/>
      <c r="U985" s="275"/>
      <c r="V985" s="275"/>
      <c r="W985" s="275"/>
      <c r="X985" s="275"/>
      <c r="Y985" s="275"/>
      <c r="Z985" s="275"/>
      <c r="AA985" s="275"/>
      <c r="AB985" s="275"/>
      <c r="AC985" s="275"/>
      <c r="AD985" s="275"/>
      <c r="AE985" s="275"/>
      <c r="AF985" s="275"/>
      <c r="AG985" s="275"/>
      <c r="AH985" s="275"/>
      <c r="AI985" s="275"/>
      <c r="AJ985" s="275"/>
    </row>
    <row r="986">
      <c r="A986" s="515"/>
      <c r="B986" s="516"/>
      <c r="C986" s="308"/>
      <c r="D986" s="308"/>
      <c r="E986" s="275"/>
      <c r="F986" s="383"/>
      <c r="G986" s="381"/>
      <c r="H986" s="383"/>
      <c r="I986" s="275"/>
      <c r="J986" s="275"/>
      <c r="K986" s="275"/>
      <c r="L986" s="275"/>
      <c r="M986" s="275"/>
      <c r="N986" s="275"/>
      <c r="O986" s="275"/>
      <c r="P986" s="275"/>
      <c r="Q986" s="275"/>
      <c r="R986" s="275"/>
      <c r="S986" s="275"/>
      <c r="T986" s="275"/>
      <c r="U986" s="275"/>
      <c r="V986" s="275"/>
      <c r="W986" s="275"/>
      <c r="X986" s="275"/>
      <c r="Y986" s="275"/>
      <c r="Z986" s="275"/>
      <c r="AA986" s="275"/>
      <c r="AB986" s="275"/>
      <c r="AC986" s="275"/>
      <c r="AD986" s="275"/>
      <c r="AE986" s="275"/>
      <c r="AF986" s="275"/>
      <c r="AG986" s="275"/>
      <c r="AH986" s="275"/>
      <c r="AI986" s="275"/>
      <c r="AJ986" s="275"/>
    </row>
    <row r="987">
      <c r="A987" s="515"/>
      <c r="B987" s="516"/>
      <c r="C987" s="308"/>
      <c r="D987" s="308"/>
      <c r="E987" s="275"/>
      <c r="F987" s="383"/>
      <c r="G987" s="381"/>
      <c r="H987" s="383"/>
      <c r="I987" s="275"/>
      <c r="J987" s="275"/>
      <c r="K987" s="275"/>
      <c r="L987" s="275"/>
      <c r="M987" s="275"/>
      <c r="N987" s="275"/>
      <c r="O987" s="275"/>
      <c r="P987" s="275"/>
      <c r="Q987" s="275"/>
      <c r="R987" s="275"/>
      <c r="S987" s="275"/>
      <c r="T987" s="275"/>
      <c r="U987" s="275"/>
      <c r="V987" s="275"/>
      <c r="W987" s="275"/>
      <c r="X987" s="275"/>
      <c r="Y987" s="275"/>
      <c r="Z987" s="275"/>
      <c r="AA987" s="275"/>
      <c r="AB987" s="275"/>
      <c r="AC987" s="275"/>
      <c r="AD987" s="275"/>
      <c r="AE987" s="275"/>
      <c r="AF987" s="275"/>
      <c r="AG987" s="275"/>
      <c r="AH987" s="275"/>
      <c r="AI987" s="275"/>
      <c r="AJ987" s="275"/>
    </row>
    <row r="988">
      <c r="A988" s="515"/>
      <c r="B988" s="516"/>
      <c r="C988" s="308"/>
      <c r="D988" s="308"/>
      <c r="E988" s="275"/>
      <c r="F988" s="383"/>
      <c r="G988" s="381"/>
      <c r="H988" s="383"/>
      <c r="I988" s="275"/>
      <c r="J988" s="275"/>
      <c r="K988" s="275"/>
      <c r="L988" s="275"/>
      <c r="M988" s="275"/>
      <c r="N988" s="275"/>
      <c r="O988" s="275"/>
      <c r="P988" s="275"/>
      <c r="Q988" s="275"/>
      <c r="R988" s="275"/>
      <c r="S988" s="275"/>
      <c r="T988" s="275"/>
      <c r="U988" s="275"/>
      <c r="V988" s="275"/>
      <c r="W988" s="275"/>
      <c r="X988" s="275"/>
      <c r="Y988" s="275"/>
      <c r="Z988" s="275"/>
      <c r="AA988" s="275"/>
      <c r="AB988" s="275"/>
      <c r="AC988" s="275"/>
      <c r="AD988" s="275"/>
      <c r="AE988" s="275"/>
      <c r="AF988" s="275"/>
      <c r="AG988" s="275"/>
      <c r="AH988" s="275"/>
      <c r="AI988" s="275"/>
      <c r="AJ988" s="275"/>
    </row>
    <row r="989">
      <c r="A989" s="515"/>
      <c r="B989" s="516"/>
      <c r="C989" s="308"/>
      <c r="D989" s="308"/>
      <c r="E989" s="275"/>
      <c r="F989" s="383"/>
      <c r="G989" s="381"/>
      <c r="H989" s="383"/>
      <c r="I989" s="275"/>
      <c r="J989" s="275"/>
      <c r="K989" s="275"/>
      <c r="L989" s="275"/>
      <c r="M989" s="275"/>
      <c r="N989" s="275"/>
      <c r="O989" s="275"/>
      <c r="P989" s="275"/>
      <c r="Q989" s="275"/>
      <c r="R989" s="275"/>
      <c r="S989" s="275"/>
      <c r="T989" s="275"/>
      <c r="U989" s="275"/>
      <c r="V989" s="275"/>
      <c r="W989" s="275"/>
      <c r="X989" s="275"/>
      <c r="Y989" s="275"/>
      <c r="Z989" s="275"/>
      <c r="AA989" s="275"/>
      <c r="AB989" s="275"/>
      <c r="AC989" s="275"/>
      <c r="AD989" s="275"/>
      <c r="AE989" s="275"/>
      <c r="AF989" s="275"/>
      <c r="AG989" s="275"/>
      <c r="AH989" s="275"/>
      <c r="AI989" s="275"/>
      <c r="AJ989" s="275"/>
    </row>
    <row r="990">
      <c r="A990" s="515"/>
      <c r="B990" s="516"/>
      <c r="C990" s="308"/>
      <c r="D990" s="308"/>
      <c r="E990" s="275"/>
      <c r="F990" s="383"/>
      <c r="G990" s="381"/>
      <c r="H990" s="383"/>
      <c r="I990" s="275"/>
      <c r="J990" s="275"/>
      <c r="K990" s="275"/>
      <c r="L990" s="275"/>
      <c r="M990" s="275"/>
      <c r="N990" s="275"/>
      <c r="O990" s="275"/>
      <c r="P990" s="275"/>
      <c r="Q990" s="275"/>
      <c r="R990" s="275"/>
      <c r="S990" s="275"/>
      <c r="T990" s="275"/>
      <c r="U990" s="275"/>
      <c r="V990" s="275"/>
      <c r="W990" s="275"/>
      <c r="X990" s="275"/>
      <c r="Y990" s="275"/>
      <c r="Z990" s="275"/>
      <c r="AA990" s="275"/>
      <c r="AB990" s="275"/>
      <c r="AC990" s="275"/>
      <c r="AD990" s="275"/>
      <c r="AE990" s="275"/>
      <c r="AF990" s="275"/>
      <c r="AG990" s="275"/>
      <c r="AH990" s="275"/>
      <c r="AI990" s="275"/>
      <c r="AJ990" s="275"/>
    </row>
    <row r="991">
      <c r="A991" s="515"/>
      <c r="B991" s="516"/>
      <c r="C991" s="308"/>
      <c r="D991" s="308"/>
      <c r="E991" s="275"/>
      <c r="F991" s="383"/>
      <c r="G991" s="381"/>
      <c r="H991" s="383"/>
      <c r="I991" s="275"/>
      <c r="J991" s="275"/>
      <c r="K991" s="275"/>
      <c r="L991" s="275"/>
      <c r="M991" s="275"/>
      <c r="N991" s="275"/>
      <c r="O991" s="275"/>
      <c r="P991" s="275"/>
      <c r="Q991" s="275"/>
      <c r="R991" s="275"/>
      <c r="S991" s="275"/>
      <c r="T991" s="275"/>
      <c r="U991" s="275"/>
      <c r="V991" s="275"/>
      <c r="W991" s="275"/>
      <c r="X991" s="275"/>
      <c r="Y991" s="275"/>
      <c r="Z991" s="275"/>
      <c r="AA991" s="275"/>
      <c r="AB991" s="275"/>
      <c r="AC991" s="275"/>
      <c r="AD991" s="275"/>
      <c r="AE991" s="275"/>
      <c r="AF991" s="275"/>
      <c r="AG991" s="275"/>
      <c r="AH991" s="275"/>
      <c r="AI991" s="275"/>
      <c r="AJ991" s="275"/>
    </row>
    <row r="992">
      <c r="A992" s="515"/>
      <c r="B992" s="516"/>
      <c r="C992" s="308"/>
      <c r="D992" s="308"/>
      <c r="E992" s="275"/>
      <c r="F992" s="383"/>
      <c r="G992" s="381"/>
      <c r="H992" s="383"/>
      <c r="I992" s="275"/>
      <c r="J992" s="275"/>
      <c r="K992" s="275"/>
      <c r="L992" s="275"/>
      <c r="M992" s="275"/>
      <c r="N992" s="275"/>
      <c r="O992" s="275"/>
      <c r="P992" s="275"/>
      <c r="Q992" s="275"/>
      <c r="R992" s="275"/>
      <c r="S992" s="275"/>
      <c r="T992" s="275"/>
      <c r="U992" s="275"/>
      <c r="V992" s="275"/>
      <c r="W992" s="275"/>
      <c r="X992" s="275"/>
      <c r="Y992" s="275"/>
      <c r="Z992" s="275"/>
      <c r="AA992" s="275"/>
      <c r="AB992" s="275"/>
      <c r="AC992" s="275"/>
      <c r="AD992" s="275"/>
      <c r="AE992" s="275"/>
      <c r="AF992" s="275"/>
      <c r="AG992" s="275"/>
      <c r="AH992" s="275"/>
      <c r="AI992" s="275"/>
      <c r="AJ992" s="275"/>
    </row>
    <row r="993">
      <c r="A993" s="515"/>
      <c r="B993" s="516"/>
      <c r="C993" s="308"/>
      <c r="D993" s="308"/>
      <c r="E993" s="275"/>
      <c r="F993" s="383"/>
      <c r="G993" s="381"/>
      <c r="H993" s="383"/>
      <c r="I993" s="275"/>
      <c r="J993" s="275"/>
      <c r="K993" s="275"/>
      <c r="L993" s="275"/>
      <c r="M993" s="275"/>
      <c r="N993" s="275"/>
      <c r="O993" s="275"/>
      <c r="P993" s="275"/>
      <c r="Q993" s="275"/>
      <c r="R993" s="275"/>
      <c r="S993" s="275"/>
      <c r="T993" s="275"/>
      <c r="U993" s="275"/>
      <c r="V993" s="275"/>
      <c r="W993" s="275"/>
      <c r="X993" s="275"/>
      <c r="Y993" s="275"/>
      <c r="Z993" s="275"/>
      <c r="AA993" s="275"/>
      <c r="AB993" s="275"/>
      <c r="AC993" s="275"/>
      <c r="AD993" s="275"/>
      <c r="AE993" s="275"/>
      <c r="AF993" s="275"/>
      <c r="AG993" s="275"/>
      <c r="AH993" s="275"/>
      <c r="AI993" s="275"/>
      <c r="AJ993" s="275"/>
    </row>
    <row r="994">
      <c r="A994" s="515"/>
      <c r="B994" s="516"/>
      <c r="C994" s="308"/>
      <c r="D994" s="308"/>
      <c r="E994" s="275"/>
      <c r="F994" s="383"/>
      <c r="G994" s="381"/>
      <c r="H994" s="383"/>
      <c r="I994" s="275"/>
      <c r="J994" s="275"/>
      <c r="K994" s="275"/>
      <c r="L994" s="275"/>
      <c r="M994" s="275"/>
      <c r="N994" s="275"/>
      <c r="O994" s="275"/>
      <c r="P994" s="275"/>
      <c r="Q994" s="275"/>
      <c r="R994" s="275"/>
      <c r="S994" s="275"/>
      <c r="T994" s="275"/>
      <c r="U994" s="275"/>
      <c r="V994" s="275"/>
      <c r="W994" s="275"/>
      <c r="X994" s="275"/>
      <c r="Y994" s="275"/>
      <c r="Z994" s="275"/>
      <c r="AA994" s="275"/>
      <c r="AB994" s="275"/>
      <c r="AC994" s="275"/>
      <c r="AD994" s="275"/>
      <c r="AE994" s="275"/>
      <c r="AF994" s="275"/>
      <c r="AG994" s="275"/>
      <c r="AH994" s="275"/>
      <c r="AI994" s="275"/>
      <c r="AJ994" s="275"/>
    </row>
    <row r="995">
      <c r="A995" s="515"/>
      <c r="B995" s="516"/>
      <c r="C995" s="308"/>
      <c r="D995" s="308"/>
      <c r="E995" s="275"/>
      <c r="F995" s="383"/>
      <c r="G995" s="381"/>
      <c r="H995" s="383"/>
      <c r="I995" s="275"/>
      <c r="J995" s="275"/>
      <c r="K995" s="275"/>
      <c r="L995" s="275"/>
      <c r="M995" s="275"/>
      <c r="N995" s="275"/>
      <c r="O995" s="275"/>
      <c r="P995" s="275"/>
      <c r="Q995" s="275"/>
      <c r="R995" s="275"/>
      <c r="S995" s="275"/>
      <c r="T995" s="275"/>
      <c r="U995" s="275"/>
      <c r="V995" s="275"/>
      <c r="W995" s="275"/>
      <c r="X995" s="275"/>
      <c r="Y995" s="275"/>
      <c r="Z995" s="275"/>
      <c r="AA995" s="275"/>
      <c r="AB995" s="275"/>
      <c r="AC995" s="275"/>
      <c r="AD995" s="275"/>
      <c r="AE995" s="275"/>
      <c r="AF995" s="275"/>
      <c r="AG995" s="275"/>
      <c r="AH995" s="275"/>
      <c r="AI995" s="275"/>
      <c r="AJ995" s="275"/>
    </row>
    <row r="996">
      <c r="A996" s="515"/>
      <c r="B996" s="516"/>
      <c r="C996" s="308"/>
      <c r="D996" s="308"/>
      <c r="E996" s="275"/>
      <c r="F996" s="383"/>
      <c r="G996" s="381"/>
      <c r="H996" s="383"/>
      <c r="I996" s="275"/>
      <c r="J996" s="275"/>
      <c r="K996" s="275"/>
      <c r="L996" s="275"/>
      <c r="M996" s="275"/>
      <c r="N996" s="275"/>
      <c r="O996" s="275"/>
      <c r="P996" s="275"/>
      <c r="Q996" s="275"/>
      <c r="R996" s="275"/>
      <c r="S996" s="275"/>
      <c r="T996" s="275"/>
      <c r="U996" s="275"/>
      <c r="V996" s="275"/>
      <c r="W996" s="275"/>
      <c r="X996" s="275"/>
      <c r="Y996" s="275"/>
      <c r="Z996" s="275"/>
      <c r="AA996" s="275"/>
      <c r="AB996" s="275"/>
      <c r="AC996" s="275"/>
      <c r="AD996" s="275"/>
      <c r="AE996" s="275"/>
      <c r="AF996" s="275"/>
      <c r="AG996" s="275"/>
      <c r="AH996" s="275"/>
      <c r="AI996" s="275"/>
      <c r="AJ996" s="275"/>
    </row>
    <row r="997">
      <c r="A997" s="515"/>
      <c r="B997" s="516"/>
      <c r="C997" s="308"/>
      <c r="D997" s="308"/>
      <c r="E997" s="275"/>
      <c r="F997" s="383"/>
      <c r="G997" s="381"/>
      <c r="H997" s="383"/>
      <c r="I997" s="275"/>
      <c r="J997" s="275"/>
      <c r="K997" s="275"/>
      <c r="L997" s="275"/>
      <c r="M997" s="275"/>
      <c r="N997" s="275"/>
      <c r="O997" s="275"/>
      <c r="P997" s="275"/>
      <c r="Q997" s="275"/>
      <c r="R997" s="275"/>
      <c r="S997" s="275"/>
      <c r="T997" s="275"/>
      <c r="U997" s="275"/>
      <c r="V997" s="275"/>
      <c r="W997" s="275"/>
      <c r="X997" s="275"/>
      <c r="Y997" s="275"/>
      <c r="Z997" s="275"/>
      <c r="AA997" s="275"/>
      <c r="AB997" s="275"/>
      <c r="AC997" s="275"/>
      <c r="AD997" s="275"/>
      <c r="AE997" s="275"/>
      <c r="AF997" s="275"/>
      <c r="AG997" s="275"/>
      <c r="AH997" s="275"/>
      <c r="AI997" s="275"/>
      <c r="AJ997" s="275"/>
    </row>
    <row r="998">
      <c r="A998" s="515"/>
      <c r="B998" s="516"/>
      <c r="C998" s="308"/>
      <c r="D998" s="308"/>
      <c r="E998" s="275"/>
      <c r="F998" s="383"/>
      <c r="G998" s="381"/>
      <c r="H998" s="383"/>
      <c r="I998" s="275"/>
      <c r="J998" s="275"/>
      <c r="K998" s="275"/>
      <c r="L998" s="275"/>
      <c r="M998" s="275"/>
      <c r="N998" s="275"/>
      <c r="O998" s="275"/>
      <c r="P998" s="275"/>
      <c r="Q998" s="275"/>
      <c r="R998" s="275"/>
      <c r="S998" s="275"/>
      <c r="T998" s="275"/>
      <c r="U998" s="275"/>
      <c r="V998" s="275"/>
      <c r="W998" s="275"/>
      <c r="X998" s="275"/>
      <c r="Y998" s="275"/>
      <c r="Z998" s="275"/>
      <c r="AA998" s="275"/>
      <c r="AB998" s="275"/>
      <c r="AC998" s="275"/>
      <c r="AD998" s="275"/>
      <c r="AE998" s="275"/>
      <c r="AF998" s="275"/>
      <c r="AG998" s="275"/>
      <c r="AH998" s="275"/>
      <c r="AI998" s="275"/>
      <c r="AJ998" s="275"/>
    </row>
    <row r="999">
      <c r="A999" s="515"/>
      <c r="B999" s="516"/>
      <c r="C999" s="308"/>
      <c r="D999" s="308"/>
      <c r="E999" s="275"/>
      <c r="F999" s="383"/>
      <c r="G999" s="381"/>
      <c r="H999" s="383"/>
      <c r="I999" s="275"/>
      <c r="J999" s="275"/>
      <c r="K999" s="275"/>
      <c r="L999" s="275"/>
      <c r="M999" s="275"/>
      <c r="N999" s="275"/>
      <c r="O999" s="275"/>
      <c r="P999" s="275"/>
      <c r="Q999" s="275"/>
      <c r="R999" s="275"/>
      <c r="S999" s="275"/>
      <c r="T999" s="275"/>
      <c r="U999" s="275"/>
      <c r="V999" s="275"/>
      <c r="W999" s="275"/>
      <c r="X999" s="275"/>
      <c r="Y999" s="275"/>
      <c r="Z999" s="275"/>
      <c r="AA999" s="275"/>
      <c r="AB999" s="275"/>
      <c r="AC999" s="275"/>
      <c r="AD999" s="275"/>
      <c r="AE999" s="275"/>
      <c r="AF999" s="275"/>
      <c r="AG999" s="275"/>
      <c r="AH999" s="275"/>
      <c r="AI999" s="275"/>
      <c r="AJ999" s="275"/>
    </row>
    <row r="1000">
      <c r="A1000" s="515"/>
      <c r="B1000" s="516"/>
      <c r="C1000" s="308"/>
      <c r="D1000" s="308"/>
      <c r="E1000" s="275"/>
      <c r="F1000" s="383"/>
      <c r="G1000" s="381"/>
      <c r="H1000" s="383"/>
      <c r="I1000" s="275"/>
      <c r="J1000" s="275"/>
      <c r="K1000" s="275"/>
      <c r="L1000" s="275"/>
      <c r="M1000" s="275"/>
      <c r="N1000" s="275"/>
      <c r="O1000" s="275"/>
      <c r="P1000" s="275"/>
      <c r="Q1000" s="275"/>
      <c r="R1000" s="275"/>
      <c r="S1000" s="275"/>
      <c r="T1000" s="275"/>
      <c r="U1000" s="275"/>
      <c r="V1000" s="275"/>
      <c r="W1000" s="275"/>
      <c r="X1000" s="275"/>
      <c r="Y1000" s="275"/>
      <c r="Z1000" s="275"/>
      <c r="AA1000" s="275"/>
      <c r="AB1000" s="275"/>
      <c r="AC1000" s="275"/>
      <c r="AD1000" s="275"/>
      <c r="AE1000" s="275"/>
      <c r="AF1000" s="275"/>
      <c r="AG1000" s="275"/>
      <c r="AH1000" s="275"/>
      <c r="AI1000" s="275"/>
      <c r="AJ1000" s="275"/>
    </row>
    <row r="1001">
      <c r="A1001" s="515"/>
      <c r="B1001" s="516"/>
      <c r="C1001" s="308"/>
      <c r="D1001" s="308"/>
      <c r="E1001" s="275"/>
      <c r="F1001" s="383"/>
      <c r="G1001" s="381"/>
      <c r="H1001" s="383"/>
      <c r="I1001" s="275"/>
      <c r="J1001" s="275"/>
      <c r="K1001" s="275"/>
      <c r="L1001" s="275"/>
      <c r="M1001" s="275"/>
      <c r="N1001" s="275"/>
      <c r="O1001" s="275"/>
      <c r="P1001" s="275"/>
      <c r="Q1001" s="275"/>
      <c r="R1001" s="275"/>
      <c r="S1001" s="275"/>
      <c r="T1001" s="275"/>
      <c r="U1001" s="275"/>
      <c r="V1001" s="275"/>
      <c r="W1001" s="275"/>
      <c r="X1001" s="275"/>
      <c r="Y1001" s="275"/>
      <c r="Z1001" s="275"/>
      <c r="AA1001" s="275"/>
      <c r="AB1001" s="275"/>
      <c r="AC1001" s="275"/>
      <c r="AD1001" s="275"/>
      <c r="AE1001" s="275"/>
      <c r="AF1001" s="275"/>
      <c r="AG1001" s="275"/>
      <c r="AH1001" s="275"/>
      <c r="AI1001" s="275"/>
      <c r="AJ1001" s="275"/>
    </row>
    <row r="1002">
      <c r="A1002" s="515"/>
      <c r="B1002" s="516"/>
      <c r="C1002" s="308"/>
      <c r="D1002" s="308"/>
      <c r="E1002" s="275"/>
      <c r="F1002" s="383"/>
      <c r="G1002" s="381"/>
      <c r="H1002" s="383"/>
      <c r="I1002" s="275"/>
      <c r="J1002" s="275"/>
      <c r="K1002" s="275"/>
      <c r="L1002" s="275"/>
      <c r="M1002" s="275"/>
      <c r="N1002" s="275"/>
      <c r="O1002" s="275"/>
      <c r="P1002" s="275"/>
      <c r="Q1002" s="275"/>
      <c r="R1002" s="275"/>
      <c r="S1002" s="275"/>
      <c r="T1002" s="275"/>
      <c r="U1002" s="275"/>
      <c r="V1002" s="275"/>
      <c r="W1002" s="275"/>
      <c r="X1002" s="275"/>
      <c r="Y1002" s="275"/>
      <c r="Z1002" s="275"/>
      <c r="AA1002" s="275"/>
      <c r="AB1002" s="275"/>
      <c r="AC1002" s="275"/>
      <c r="AD1002" s="275"/>
      <c r="AE1002" s="275"/>
      <c r="AF1002" s="275"/>
      <c r="AG1002" s="275"/>
      <c r="AH1002" s="275"/>
      <c r="AI1002" s="275"/>
      <c r="AJ1002" s="275"/>
    </row>
    <row r="1003">
      <c r="A1003" s="515"/>
      <c r="B1003" s="516"/>
      <c r="C1003" s="308"/>
      <c r="D1003" s="308"/>
      <c r="E1003" s="275"/>
      <c r="F1003" s="383"/>
      <c r="G1003" s="381"/>
      <c r="H1003" s="383"/>
      <c r="I1003" s="275"/>
      <c r="J1003" s="275"/>
      <c r="K1003" s="275"/>
      <c r="L1003" s="275"/>
      <c r="M1003" s="275"/>
      <c r="N1003" s="275"/>
      <c r="O1003" s="275"/>
      <c r="P1003" s="275"/>
      <c r="Q1003" s="275"/>
      <c r="R1003" s="275"/>
      <c r="S1003" s="275"/>
      <c r="T1003" s="275"/>
      <c r="U1003" s="275"/>
      <c r="V1003" s="275"/>
      <c r="W1003" s="275"/>
      <c r="X1003" s="275"/>
      <c r="Y1003" s="275"/>
      <c r="Z1003" s="275"/>
      <c r="AA1003" s="275"/>
      <c r="AB1003" s="275"/>
      <c r="AC1003" s="275"/>
      <c r="AD1003" s="275"/>
      <c r="AE1003" s="275"/>
      <c r="AF1003" s="275"/>
      <c r="AG1003" s="275"/>
      <c r="AH1003" s="275"/>
      <c r="AI1003" s="275"/>
      <c r="AJ1003" s="275"/>
    </row>
    <row r="1004">
      <c r="A1004" s="515"/>
      <c r="B1004" s="516"/>
      <c r="C1004" s="308"/>
      <c r="D1004" s="308"/>
      <c r="E1004" s="275"/>
      <c r="F1004" s="383"/>
      <c r="G1004" s="381"/>
      <c r="H1004" s="383"/>
      <c r="I1004" s="275"/>
      <c r="J1004" s="275"/>
      <c r="K1004" s="275"/>
      <c r="L1004" s="275"/>
      <c r="M1004" s="275"/>
      <c r="N1004" s="275"/>
      <c r="O1004" s="275"/>
      <c r="P1004" s="275"/>
      <c r="Q1004" s="275"/>
      <c r="R1004" s="275"/>
      <c r="S1004" s="275"/>
      <c r="T1004" s="275"/>
      <c r="U1004" s="275"/>
      <c r="V1004" s="275"/>
      <c r="W1004" s="275"/>
      <c r="X1004" s="275"/>
      <c r="Y1004" s="275"/>
      <c r="Z1004" s="275"/>
      <c r="AA1004" s="275"/>
      <c r="AB1004" s="275"/>
      <c r="AC1004" s="275"/>
      <c r="AD1004" s="275"/>
      <c r="AE1004" s="275"/>
      <c r="AF1004" s="275"/>
      <c r="AG1004" s="275"/>
      <c r="AH1004" s="275"/>
      <c r="AI1004" s="275"/>
      <c r="AJ1004" s="275"/>
    </row>
    <row r="1005">
      <c r="A1005" s="515"/>
      <c r="B1005" s="516"/>
      <c r="C1005" s="308"/>
      <c r="D1005" s="308"/>
      <c r="E1005" s="275"/>
      <c r="F1005" s="383"/>
      <c r="G1005" s="381"/>
      <c r="H1005" s="383"/>
      <c r="I1005" s="275"/>
      <c r="J1005" s="275"/>
      <c r="K1005" s="275"/>
      <c r="L1005" s="275"/>
      <c r="M1005" s="275"/>
      <c r="N1005" s="275"/>
      <c r="O1005" s="275"/>
      <c r="P1005" s="275"/>
      <c r="Q1005" s="275"/>
      <c r="R1005" s="275"/>
      <c r="S1005" s="275"/>
      <c r="T1005" s="275"/>
      <c r="U1005" s="275"/>
      <c r="V1005" s="275"/>
      <c r="W1005" s="275"/>
      <c r="X1005" s="275"/>
      <c r="Y1005" s="275"/>
      <c r="Z1005" s="275"/>
      <c r="AA1005" s="275"/>
      <c r="AB1005" s="275"/>
      <c r="AC1005" s="275"/>
      <c r="AD1005" s="275"/>
      <c r="AE1005" s="275"/>
      <c r="AF1005" s="275"/>
      <c r="AG1005" s="275"/>
      <c r="AH1005" s="275"/>
      <c r="AI1005" s="275"/>
      <c r="AJ1005" s="275"/>
    </row>
    <row r="1006">
      <c r="A1006" s="515"/>
      <c r="B1006" s="516"/>
      <c r="C1006" s="308"/>
      <c r="D1006" s="308"/>
      <c r="E1006" s="275"/>
      <c r="F1006" s="383"/>
      <c r="G1006" s="381"/>
      <c r="H1006" s="383"/>
      <c r="I1006" s="275"/>
      <c r="J1006" s="275"/>
      <c r="K1006" s="275"/>
      <c r="L1006" s="275"/>
      <c r="M1006" s="275"/>
      <c r="N1006" s="275"/>
      <c r="O1006" s="275"/>
      <c r="P1006" s="275"/>
      <c r="Q1006" s="275"/>
      <c r="R1006" s="275"/>
      <c r="S1006" s="275"/>
      <c r="T1006" s="275"/>
      <c r="U1006" s="275"/>
      <c r="V1006" s="275"/>
      <c r="W1006" s="275"/>
      <c r="X1006" s="275"/>
      <c r="Y1006" s="275"/>
      <c r="Z1006" s="275"/>
      <c r="AA1006" s="275"/>
      <c r="AB1006" s="275"/>
      <c r="AC1006" s="275"/>
      <c r="AD1006" s="275"/>
      <c r="AE1006" s="275"/>
      <c r="AF1006" s="275"/>
      <c r="AG1006" s="275"/>
      <c r="AH1006" s="275"/>
      <c r="AI1006" s="275"/>
      <c r="AJ1006" s="275"/>
    </row>
    <row r="1007">
      <c r="A1007" s="515"/>
      <c r="B1007" s="516"/>
      <c r="C1007" s="308"/>
      <c r="D1007" s="308"/>
      <c r="E1007" s="275"/>
      <c r="F1007" s="383"/>
      <c r="G1007" s="381"/>
      <c r="H1007" s="383"/>
      <c r="I1007" s="275"/>
      <c r="J1007" s="275"/>
      <c r="K1007" s="275"/>
      <c r="L1007" s="275"/>
      <c r="M1007" s="275"/>
      <c r="N1007" s="275"/>
      <c r="O1007" s="275"/>
      <c r="P1007" s="275"/>
      <c r="Q1007" s="275"/>
      <c r="R1007" s="275"/>
      <c r="S1007" s="275"/>
      <c r="T1007" s="275"/>
      <c r="U1007" s="275"/>
      <c r="V1007" s="275"/>
      <c r="W1007" s="275"/>
      <c r="X1007" s="275"/>
      <c r="Y1007" s="275"/>
      <c r="Z1007" s="275"/>
      <c r="AA1007" s="275"/>
      <c r="AB1007" s="275"/>
      <c r="AC1007" s="275"/>
      <c r="AD1007" s="275"/>
      <c r="AE1007" s="275"/>
      <c r="AF1007" s="275"/>
      <c r="AG1007" s="275"/>
      <c r="AH1007" s="275"/>
      <c r="AI1007" s="275"/>
      <c r="AJ1007" s="275"/>
    </row>
    <row r="1008">
      <c r="A1008" s="515"/>
      <c r="B1008" s="516"/>
      <c r="C1008" s="308"/>
      <c r="D1008" s="308"/>
      <c r="E1008" s="275"/>
      <c r="F1008" s="383"/>
      <c r="G1008" s="381"/>
      <c r="H1008" s="383"/>
      <c r="I1008" s="275"/>
      <c r="J1008" s="275"/>
      <c r="K1008" s="275"/>
      <c r="L1008" s="275"/>
      <c r="M1008" s="275"/>
      <c r="N1008" s="275"/>
      <c r="O1008" s="275"/>
      <c r="P1008" s="275"/>
      <c r="Q1008" s="275"/>
      <c r="R1008" s="275"/>
      <c r="S1008" s="275"/>
      <c r="T1008" s="275"/>
      <c r="U1008" s="275"/>
      <c r="V1008" s="275"/>
      <c r="W1008" s="275"/>
      <c r="X1008" s="275"/>
      <c r="Y1008" s="275"/>
      <c r="Z1008" s="275"/>
      <c r="AA1008" s="275"/>
      <c r="AB1008" s="275"/>
      <c r="AC1008" s="275"/>
      <c r="AD1008" s="275"/>
      <c r="AE1008" s="275"/>
      <c r="AF1008" s="275"/>
      <c r="AG1008" s="275"/>
      <c r="AH1008" s="275"/>
      <c r="AI1008" s="275"/>
      <c r="AJ1008" s="275"/>
    </row>
    <row r="1009">
      <c r="A1009" s="515"/>
      <c r="B1009" s="516"/>
      <c r="C1009" s="308"/>
      <c r="D1009" s="308"/>
      <c r="E1009" s="275"/>
      <c r="F1009" s="383"/>
      <c r="G1009" s="381"/>
      <c r="H1009" s="383"/>
      <c r="I1009" s="275"/>
      <c r="J1009" s="275"/>
      <c r="K1009" s="275"/>
      <c r="L1009" s="275"/>
      <c r="M1009" s="275"/>
      <c r="N1009" s="275"/>
      <c r="O1009" s="275"/>
      <c r="P1009" s="275"/>
      <c r="Q1009" s="275"/>
      <c r="R1009" s="275"/>
      <c r="S1009" s="275"/>
      <c r="T1009" s="275"/>
      <c r="U1009" s="275"/>
      <c r="V1009" s="275"/>
      <c r="W1009" s="275"/>
      <c r="X1009" s="275"/>
      <c r="Y1009" s="275"/>
      <c r="Z1009" s="275"/>
      <c r="AA1009" s="275"/>
      <c r="AB1009" s="275"/>
      <c r="AC1009" s="275"/>
      <c r="AD1009" s="275"/>
      <c r="AE1009" s="275"/>
      <c r="AF1009" s="275"/>
      <c r="AG1009" s="275"/>
      <c r="AH1009" s="275"/>
      <c r="AI1009" s="275"/>
      <c r="AJ1009" s="275"/>
    </row>
    <row r="1010">
      <c r="A1010" s="515"/>
      <c r="B1010" s="516"/>
      <c r="C1010" s="308"/>
      <c r="D1010" s="308"/>
      <c r="E1010" s="275"/>
      <c r="F1010" s="383"/>
      <c r="G1010" s="381"/>
      <c r="H1010" s="383"/>
      <c r="I1010" s="275"/>
      <c r="J1010" s="275"/>
      <c r="K1010" s="275"/>
      <c r="L1010" s="275"/>
      <c r="M1010" s="275"/>
      <c r="N1010" s="275"/>
      <c r="O1010" s="275"/>
      <c r="P1010" s="275"/>
      <c r="Q1010" s="275"/>
      <c r="R1010" s="275"/>
      <c r="S1010" s="275"/>
      <c r="T1010" s="275"/>
      <c r="U1010" s="275"/>
      <c r="V1010" s="275"/>
      <c r="W1010" s="275"/>
      <c r="X1010" s="275"/>
      <c r="Y1010" s="275"/>
      <c r="Z1010" s="275"/>
      <c r="AA1010" s="275"/>
      <c r="AB1010" s="275"/>
      <c r="AC1010" s="275"/>
      <c r="AD1010" s="275"/>
      <c r="AE1010" s="275"/>
      <c r="AF1010" s="275"/>
      <c r="AG1010" s="275"/>
      <c r="AH1010" s="275"/>
      <c r="AI1010" s="275"/>
      <c r="AJ1010" s="275"/>
    </row>
    <row r="1011">
      <c r="A1011" s="515"/>
      <c r="B1011" s="516"/>
      <c r="C1011" s="308"/>
      <c r="D1011" s="308"/>
      <c r="E1011" s="275"/>
      <c r="F1011" s="383"/>
      <c r="G1011" s="381"/>
      <c r="H1011" s="383"/>
      <c r="I1011" s="275"/>
      <c r="J1011" s="275"/>
      <c r="K1011" s="275"/>
      <c r="L1011" s="275"/>
      <c r="M1011" s="275"/>
      <c r="N1011" s="275"/>
      <c r="O1011" s="275"/>
      <c r="P1011" s="275"/>
      <c r="Q1011" s="275"/>
      <c r="R1011" s="275"/>
      <c r="S1011" s="275"/>
      <c r="T1011" s="275"/>
      <c r="U1011" s="275"/>
      <c r="V1011" s="275"/>
      <c r="W1011" s="275"/>
      <c r="X1011" s="275"/>
      <c r="Y1011" s="275"/>
      <c r="Z1011" s="275"/>
      <c r="AA1011" s="275"/>
      <c r="AB1011" s="275"/>
      <c r="AC1011" s="275"/>
      <c r="AD1011" s="275"/>
      <c r="AE1011" s="275"/>
      <c r="AF1011" s="275"/>
      <c r="AG1011" s="275"/>
      <c r="AH1011" s="275"/>
      <c r="AI1011" s="275"/>
      <c r="AJ1011" s="275"/>
    </row>
    <row r="1012">
      <c r="A1012" s="515"/>
      <c r="B1012" s="516"/>
      <c r="C1012" s="308"/>
      <c r="D1012" s="308"/>
      <c r="E1012" s="275"/>
      <c r="F1012" s="383"/>
      <c r="G1012" s="381"/>
      <c r="H1012" s="383"/>
      <c r="I1012" s="275"/>
      <c r="J1012" s="275"/>
      <c r="K1012" s="275"/>
      <c r="L1012" s="275"/>
      <c r="M1012" s="275"/>
      <c r="N1012" s="275"/>
      <c r="O1012" s="275"/>
      <c r="P1012" s="275"/>
      <c r="Q1012" s="275"/>
      <c r="R1012" s="275"/>
      <c r="S1012" s="275"/>
      <c r="T1012" s="275"/>
      <c r="U1012" s="275"/>
      <c r="V1012" s="275"/>
      <c r="W1012" s="275"/>
      <c r="X1012" s="275"/>
      <c r="Y1012" s="275"/>
      <c r="Z1012" s="275"/>
      <c r="AA1012" s="275"/>
      <c r="AB1012" s="275"/>
      <c r="AC1012" s="275"/>
      <c r="AD1012" s="275"/>
      <c r="AE1012" s="275"/>
      <c r="AF1012" s="275"/>
      <c r="AG1012" s="275"/>
      <c r="AH1012" s="275"/>
      <c r="AI1012" s="275"/>
      <c r="AJ1012" s="275"/>
    </row>
    <row r="1013">
      <c r="A1013" s="515"/>
      <c r="B1013" s="516"/>
      <c r="C1013" s="308"/>
      <c r="D1013" s="308"/>
      <c r="E1013" s="275"/>
      <c r="F1013" s="383"/>
      <c r="G1013" s="381"/>
      <c r="H1013" s="383"/>
      <c r="I1013" s="275"/>
      <c r="J1013" s="275"/>
      <c r="K1013" s="275"/>
      <c r="L1013" s="275"/>
      <c r="M1013" s="275"/>
      <c r="N1013" s="275"/>
      <c r="O1013" s="275"/>
      <c r="P1013" s="275"/>
      <c r="Q1013" s="275"/>
      <c r="R1013" s="275"/>
      <c r="S1013" s="275"/>
      <c r="T1013" s="275"/>
      <c r="U1013" s="275"/>
      <c r="V1013" s="275"/>
      <c r="W1013" s="275"/>
      <c r="X1013" s="275"/>
      <c r="Y1013" s="275"/>
      <c r="Z1013" s="275"/>
      <c r="AA1013" s="275"/>
      <c r="AB1013" s="275"/>
      <c r="AC1013" s="275"/>
      <c r="AD1013" s="275"/>
      <c r="AE1013" s="275"/>
      <c r="AF1013" s="275"/>
      <c r="AG1013" s="275"/>
      <c r="AH1013" s="275"/>
      <c r="AI1013" s="275"/>
      <c r="AJ1013" s="275"/>
    </row>
    <row r="1014">
      <c r="A1014" s="515"/>
      <c r="B1014" s="516"/>
      <c r="C1014" s="308"/>
      <c r="D1014" s="308"/>
      <c r="E1014" s="275"/>
      <c r="F1014" s="383"/>
      <c r="G1014" s="381"/>
      <c r="H1014" s="383"/>
      <c r="I1014" s="275"/>
      <c r="J1014" s="275"/>
      <c r="K1014" s="275"/>
      <c r="L1014" s="275"/>
      <c r="M1014" s="275"/>
      <c r="N1014" s="275"/>
      <c r="O1014" s="275"/>
      <c r="P1014" s="275"/>
      <c r="Q1014" s="275"/>
      <c r="R1014" s="275"/>
      <c r="S1014" s="275"/>
      <c r="T1014" s="275"/>
      <c r="U1014" s="275"/>
      <c r="V1014" s="275"/>
      <c r="W1014" s="275"/>
      <c r="X1014" s="275"/>
      <c r="Y1014" s="275"/>
      <c r="Z1014" s="275"/>
      <c r="AA1014" s="275"/>
      <c r="AB1014" s="275"/>
      <c r="AC1014" s="275"/>
      <c r="AD1014" s="275"/>
      <c r="AE1014" s="275"/>
      <c r="AF1014" s="275"/>
      <c r="AG1014" s="275"/>
      <c r="AH1014" s="275"/>
      <c r="AI1014" s="275"/>
      <c r="AJ1014" s="275"/>
    </row>
    <row r="1015">
      <c r="A1015" s="515"/>
      <c r="B1015" s="516"/>
      <c r="C1015" s="308"/>
      <c r="D1015" s="308"/>
      <c r="E1015" s="275"/>
      <c r="F1015" s="383"/>
      <c r="G1015" s="381"/>
      <c r="H1015" s="383"/>
      <c r="I1015" s="275"/>
      <c r="J1015" s="275"/>
      <c r="K1015" s="275"/>
      <c r="L1015" s="275"/>
      <c r="M1015" s="275"/>
      <c r="N1015" s="275"/>
      <c r="O1015" s="275"/>
      <c r="P1015" s="275"/>
      <c r="Q1015" s="275"/>
      <c r="R1015" s="275"/>
      <c r="S1015" s="275"/>
      <c r="T1015" s="275"/>
      <c r="U1015" s="275"/>
      <c r="V1015" s="275"/>
      <c r="W1015" s="275"/>
      <c r="X1015" s="275"/>
      <c r="Y1015" s="275"/>
      <c r="Z1015" s="275"/>
      <c r="AA1015" s="275"/>
      <c r="AB1015" s="275"/>
      <c r="AC1015" s="275"/>
      <c r="AD1015" s="275"/>
      <c r="AE1015" s="275"/>
      <c r="AF1015" s="275"/>
      <c r="AG1015" s="275"/>
      <c r="AH1015" s="275"/>
      <c r="AI1015" s="275"/>
      <c r="AJ1015" s="275"/>
    </row>
    <row r="1016">
      <c r="A1016" s="515"/>
      <c r="B1016" s="516"/>
      <c r="C1016" s="308"/>
      <c r="D1016" s="308"/>
      <c r="E1016" s="275"/>
      <c r="F1016" s="383"/>
      <c r="G1016" s="381"/>
      <c r="H1016" s="383"/>
      <c r="I1016" s="275"/>
      <c r="J1016" s="275"/>
      <c r="K1016" s="275"/>
      <c r="L1016" s="275"/>
      <c r="M1016" s="275"/>
      <c r="N1016" s="275"/>
      <c r="O1016" s="275"/>
      <c r="P1016" s="275"/>
      <c r="Q1016" s="275"/>
      <c r="R1016" s="275"/>
      <c r="S1016" s="275"/>
      <c r="T1016" s="275"/>
      <c r="U1016" s="275"/>
      <c r="V1016" s="275"/>
      <c r="W1016" s="275"/>
      <c r="X1016" s="275"/>
      <c r="Y1016" s="275"/>
      <c r="Z1016" s="275"/>
      <c r="AA1016" s="275"/>
      <c r="AB1016" s="275"/>
      <c r="AC1016" s="275"/>
      <c r="AD1016" s="275"/>
      <c r="AE1016" s="275"/>
      <c r="AF1016" s="275"/>
      <c r="AG1016" s="275"/>
      <c r="AH1016" s="275"/>
      <c r="AI1016" s="275"/>
      <c r="AJ1016" s="275"/>
    </row>
    <row r="1017">
      <c r="A1017" s="515"/>
      <c r="B1017" s="516"/>
      <c r="C1017" s="308"/>
      <c r="D1017" s="308"/>
      <c r="E1017" s="275"/>
      <c r="F1017" s="383"/>
      <c r="G1017" s="381"/>
      <c r="H1017" s="383"/>
      <c r="I1017" s="275"/>
      <c r="J1017" s="275"/>
      <c r="K1017" s="275"/>
      <c r="L1017" s="275"/>
      <c r="M1017" s="275"/>
      <c r="N1017" s="275"/>
      <c r="O1017" s="275"/>
      <c r="P1017" s="275"/>
      <c r="Q1017" s="275"/>
      <c r="R1017" s="275"/>
      <c r="S1017" s="275"/>
      <c r="T1017" s="275"/>
      <c r="U1017" s="275"/>
      <c r="V1017" s="275"/>
      <c r="W1017" s="275"/>
      <c r="X1017" s="275"/>
      <c r="Y1017" s="275"/>
      <c r="Z1017" s="275"/>
      <c r="AA1017" s="275"/>
      <c r="AB1017" s="275"/>
      <c r="AC1017" s="275"/>
      <c r="AD1017" s="275"/>
      <c r="AE1017" s="275"/>
      <c r="AF1017" s="275"/>
      <c r="AG1017" s="275"/>
      <c r="AH1017" s="275"/>
      <c r="AI1017" s="275"/>
      <c r="AJ1017" s="275"/>
    </row>
    <row r="1018">
      <c r="A1018" s="515"/>
      <c r="B1018" s="516"/>
      <c r="C1018" s="308"/>
      <c r="D1018" s="308"/>
      <c r="E1018" s="275"/>
      <c r="F1018" s="383"/>
      <c r="G1018" s="381"/>
      <c r="H1018" s="383"/>
      <c r="I1018" s="275"/>
      <c r="J1018" s="275"/>
      <c r="K1018" s="275"/>
      <c r="L1018" s="275"/>
      <c r="M1018" s="275"/>
      <c r="N1018" s="275"/>
      <c r="O1018" s="275"/>
      <c r="P1018" s="275"/>
      <c r="Q1018" s="275"/>
      <c r="R1018" s="275"/>
      <c r="S1018" s="275"/>
      <c r="T1018" s="275"/>
      <c r="U1018" s="275"/>
      <c r="V1018" s="275"/>
      <c r="W1018" s="275"/>
      <c r="X1018" s="275"/>
      <c r="Y1018" s="275"/>
      <c r="Z1018" s="275"/>
      <c r="AA1018" s="275"/>
      <c r="AB1018" s="275"/>
      <c r="AC1018" s="275"/>
      <c r="AD1018" s="275"/>
      <c r="AE1018" s="275"/>
      <c r="AF1018" s="275"/>
      <c r="AG1018" s="275"/>
      <c r="AH1018" s="275"/>
      <c r="AI1018" s="275"/>
      <c r="AJ1018" s="275"/>
    </row>
    <row r="1019">
      <c r="A1019" s="515"/>
      <c r="B1019" s="516"/>
      <c r="C1019" s="308"/>
      <c r="D1019" s="308"/>
      <c r="E1019" s="275"/>
      <c r="F1019" s="383"/>
      <c r="G1019" s="381"/>
      <c r="H1019" s="383"/>
      <c r="I1019" s="275"/>
      <c r="J1019" s="275"/>
      <c r="K1019" s="275"/>
      <c r="L1019" s="275"/>
      <c r="M1019" s="275"/>
      <c r="N1019" s="275"/>
      <c r="O1019" s="275"/>
      <c r="P1019" s="275"/>
      <c r="Q1019" s="275"/>
      <c r="R1019" s="275"/>
      <c r="S1019" s="275"/>
      <c r="T1019" s="275"/>
      <c r="U1019" s="275"/>
      <c r="V1019" s="275"/>
      <c r="W1019" s="275"/>
      <c r="X1019" s="275"/>
      <c r="Y1019" s="275"/>
      <c r="Z1019" s="275"/>
      <c r="AA1019" s="275"/>
      <c r="AB1019" s="275"/>
      <c r="AC1019" s="275"/>
      <c r="AD1019" s="275"/>
      <c r="AE1019" s="275"/>
      <c r="AF1019" s="275"/>
      <c r="AG1019" s="275"/>
      <c r="AH1019" s="275"/>
      <c r="AI1019" s="275"/>
      <c r="AJ1019" s="275"/>
    </row>
    <row r="1020">
      <c r="A1020" s="515"/>
      <c r="B1020" s="516"/>
      <c r="C1020" s="308"/>
      <c r="D1020" s="308"/>
      <c r="E1020" s="275"/>
      <c r="F1020" s="383"/>
      <c r="G1020" s="381"/>
      <c r="H1020" s="383"/>
      <c r="I1020" s="275"/>
      <c r="J1020" s="275"/>
      <c r="K1020" s="275"/>
      <c r="L1020" s="275"/>
      <c r="M1020" s="275"/>
      <c r="N1020" s="275"/>
      <c r="O1020" s="275"/>
      <c r="P1020" s="275"/>
      <c r="Q1020" s="275"/>
      <c r="R1020" s="275"/>
      <c r="S1020" s="275"/>
      <c r="T1020" s="275"/>
      <c r="U1020" s="275"/>
      <c r="V1020" s="275"/>
      <c r="W1020" s="275"/>
      <c r="X1020" s="275"/>
      <c r="Y1020" s="275"/>
      <c r="Z1020" s="275"/>
      <c r="AA1020" s="275"/>
      <c r="AB1020" s="275"/>
      <c r="AC1020" s="275"/>
      <c r="AD1020" s="275"/>
      <c r="AE1020" s="275"/>
      <c r="AF1020" s="275"/>
      <c r="AG1020" s="275"/>
      <c r="AH1020" s="275"/>
      <c r="AI1020" s="275"/>
      <c r="AJ1020" s="275"/>
    </row>
    <row r="1021">
      <c r="A1021" s="515"/>
      <c r="B1021" s="516"/>
      <c r="C1021" s="308"/>
      <c r="D1021" s="308"/>
      <c r="E1021" s="275"/>
      <c r="F1021" s="383"/>
      <c r="G1021" s="381"/>
      <c r="H1021" s="383"/>
      <c r="I1021" s="275"/>
      <c r="J1021" s="275"/>
      <c r="K1021" s="275"/>
      <c r="L1021" s="275"/>
      <c r="M1021" s="275"/>
      <c r="N1021" s="275"/>
      <c r="O1021" s="275"/>
      <c r="P1021" s="275"/>
      <c r="Q1021" s="275"/>
      <c r="R1021" s="275"/>
      <c r="S1021" s="275"/>
      <c r="T1021" s="275"/>
      <c r="U1021" s="275"/>
      <c r="V1021" s="275"/>
      <c r="W1021" s="275"/>
      <c r="X1021" s="275"/>
      <c r="Y1021" s="275"/>
      <c r="Z1021" s="275"/>
      <c r="AA1021" s="275"/>
      <c r="AB1021" s="275"/>
      <c r="AC1021" s="275"/>
      <c r="AD1021" s="275"/>
      <c r="AE1021" s="275"/>
      <c r="AF1021" s="275"/>
      <c r="AG1021" s="275"/>
      <c r="AH1021" s="275"/>
      <c r="AI1021" s="275"/>
      <c r="AJ1021" s="275"/>
    </row>
    <row r="1022">
      <c r="A1022" s="515"/>
      <c r="B1022" s="516"/>
      <c r="C1022" s="308"/>
      <c r="D1022" s="308"/>
      <c r="E1022" s="275"/>
      <c r="F1022" s="383"/>
      <c r="G1022" s="381"/>
      <c r="H1022" s="383"/>
      <c r="I1022" s="275"/>
      <c r="J1022" s="275"/>
      <c r="K1022" s="275"/>
      <c r="L1022" s="275"/>
      <c r="M1022" s="275"/>
      <c r="N1022" s="275"/>
      <c r="O1022" s="275"/>
      <c r="P1022" s="275"/>
      <c r="Q1022" s="275"/>
      <c r="R1022" s="275"/>
      <c r="S1022" s="275"/>
      <c r="T1022" s="275"/>
      <c r="U1022" s="275"/>
      <c r="V1022" s="275"/>
      <c r="W1022" s="275"/>
      <c r="X1022" s="275"/>
      <c r="Y1022" s="275"/>
      <c r="Z1022" s="275"/>
      <c r="AA1022" s="275"/>
      <c r="AB1022" s="275"/>
      <c r="AC1022" s="275"/>
      <c r="AD1022" s="275"/>
      <c r="AE1022" s="275"/>
      <c r="AF1022" s="275"/>
      <c r="AG1022" s="275"/>
      <c r="AH1022" s="275"/>
      <c r="AI1022" s="275"/>
      <c r="AJ1022" s="275"/>
    </row>
    <row r="1023">
      <c r="A1023" s="515"/>
      <c r="B1023" s="516"/>
      <c r="C1023" s="308"/>
      <c r="D1023" s="308"/>
      <c r="E1023" s="275"/>
      <c r="F1023" s="383"/>
      <c r="G1023" s="381"/>
      <c r="H1023" s="383"/>
      <c r="I1023" s="275"/>
      <c r="J1023" s="275"/>
      <c r="K1023" s="275"/>
      <c r="L1023" s="275"/>
      <c r="M1023" s="275"/>
      <c r="N1023" s="275"/>
      <c r="O1023" s="275"/>
      <c r="P1023" s="275"/>
      <c r="Q1023" s="275"/>
      <c r="R1023" s="275"/>
      <c r="S1023" s="275"/>
      <c r="T1023" s="275"/>
      <c r="U1023" s="275"/>
      <c r="V1023" s="275"/>
      <c r="W1023" s="275"/>
      <c r="X1023" s="275"/>
      <c r="Y1023" s="275"/>
      <c r="Z1023" s="275"/>
      <c r="AA1023" s="275"/>
      <c r="AB1023" s="275"/>
      <c r="AC1023" s="275"/>
      <c r="AD1023" s="275"/>
      <c r="AE1023" s="275"/>
      <c r="AF1023" s="275"/>
      <c r="AG1023" s="275"/>
      <c r="AH1023" s="275"/>
      <c r="AI1023" s="275"/>
      <c r="AJ1023" s="275"/>
    </row>
    <row r="1024">
      <c r="A1024" s="515"/>
      <c r="B1024" s="516"/>
      <c r="C1024" s="308"/>
      <c r="D1024" s="308"/>
      <c r="E1024" s="275"/>
      <c r="F1024" s="383"/>
      <c r="G1024" s="381"/>
      <c r="H1024" s="383"/>
      <c r="I1024" s="275"/>
      <c r="J1024" s="275"/>
      <c r="K1024" s="275"/>
      <c r="L1024" s="275"/>
      <c r="M1024" s="275"/>
      <c r="N1024" s="275"/>
      <c r="O1024" s="275"/>
      <c r="P1024" s="275"/>
      <c r="Q1024" s="275"/>
      <c r="R1024" s="275"/>
      <c r="S1024" s="275"/>
      <c r="T1024" s="275"/>
      <c r="U1024" s="275"/>
      <c r="V1024" s="275"/>
      <c r="W1024" s="275"/>
      <c r="X1024" s="275"/>
      <c r="Y1024" s="275"/>
      <c r="Z1024" s="275"/>
      <c r="AA1024" s="275"/>
      <c r="AB1024" s="275"/>
      <c r="AC1024" s="275"/>
      <c r="AD1024" s="275"/>
      <c r="AE1024" s="275"/>
      <c r="AF1024" s="275"/>
      <c r="AG1024" s="275"/>
      <c r="AH1024" s="275"/>
      <c r="AI1024" s="275"/>
      <c r="AJ1024" s="275"/>
    </row>
    <row r="1025">
      <c r="A1025" s="515"/>
      <c r="B1025" s="516"/>
      <c r="C1025" s="308"/>
      <c r="D1025" s="308"/>
      <c r="E1025" s="275"/>
      <c r="F1025" s="383"/>
      <c r="G1025" s="381"/>
      <c r="H1025" s="383"/>
      <c r="I1025" s="275"/>
      <c r="J1025" s="275"/>
      <c r="K1025" s="275"/>
      <c r="L1025" s="275"/>
      <c r="M1025" s="275"/>
      <c r="N1025" s="275"/>
      <c r="O1025" s="275"/>
      <c r="P1025" s="275"/>
      <c r="Q1025" s="275"/>
      <c r="R1025" s="275"/>
      <c r="S1025" s="275"/>
      <c r="T1025" s="275"/>
      <c r="U1025" s="275"/>
      <c r="V1025" s="275"/>
      <c r="W1025" s="275"/>
      <c r="X1025" s="275"/>
      <c r="Y1025" s="275"/>
      <c r="Z1025" s="275"/>
      <c r="AA1025" s="275"/>
      <c r="AB1025" s="275"/>
      <c r="AC1025" s="275"/>
      <c r="AD1025" s="275"/>
      <c r="AE1025" s="275"/>
      <c r="AF1025" s="275"/>
      <c r="AG1025" s="275"/>
      <c r="AH1025" s="275"/>
      <c r="AI1025" s="275"/>
      <c r="AJ1025" s="275"/>
    </row>
    <row r="1026">
      <c r="A1026" s="515"/>
      <c r="B1026" s="516"/>
      <c r="C1026" s="308"/>
      <c r="D1026" s="308"/>
      <c r="E1026" s="275"/>
      <c r="F1026" s="383"/>
      <c r="G1026" s="381"/>
      <c r="H1026" s="383"/>
      <c r="I1026" s="275"/>
      <c r="J1026" s="275"/>
      <c r="K1026" s="275"/>
      <c r="L1026" s="275"/>
      <c r="M1026" s="275"/>
      <c r="N1026" s="275"/>
      <c r="O1026" s="275"/>
      <c r="P1026" s="275"/>
      <c r="Q1026" s="275"/>
      <c r="R1026" s="275"/>
      <c r="S1026" s="275"/>
      <c r="T1026" s="275"/>
      <c r="U1026" s="275"/>
      <c r="V1026" s="275"/>
      <c r="W1026" s="275"/>
      <c r="X1026" s="275"/>
      <c r="Y1026" s="275"/>
      <c r="Z1026" s="275"/>
      <c r="AA1026" s="275"/>
      <c r="AB1026" s="275"/>
      <c r="AC1026" s="275"/>
      <c r="AD1026" s="275"/>
      <c r="AE1026" s="275"/>
      <c r="AF1026" s="275"/>
      <c r="AG1026" s="275"/>
      <c r="AH1026" s="275"/>
      <c r="AI1026" s="275"/>
      <c r="AJ1026" s="275"/>
    </row>
    <row r="1027">
      <c r="A1027" s="515"/>
      <c r="B1027" s="516"/>
      <c r="C1027" s="308"/>
      <c r="D1027" s="308"/>
      <c r="E1027" s="275"/>
      <c r="F1027" s="383"/>
      <c r="G1027" s="381"/>
      <c r="H1027" s="383"/>
      <c r="I1027" s="275"/>
      <c r="J1027" s="275"/>
      <c r="K1027" s="275"/>
      <c r="L1027" s="275"/>
      <c r="M1027" s="275"/>
      <c r="N1027" s="275"/>
      <c r="O1027" s="275"/>
      <c r="P1027" s="275"/>
      <c r="Q1027" s="275"/>
      <c r="R1027" s="275"/>
      <c r="S1027" s="275"/>
      <c r="T1027" s="275"/>
      <c r="U1027" s="275"/>
      <c r="V1027" s="275"/>
      <c r="W1027" s="275"/>
      <c r="X1027" s="275"/>
      <c r="Y1027" s="275"/>
      <c r="Z1027" s="275"/>
      <c r="AA1027" s="275"/>
      <c r="AB1027" s="275"/>
      <c r="AC1027" s="275"/>
      <c r="AD1027" s="275"/>
      <c r="AE1027" s="275"/>
      <c r="AF1027" s="275"/>
      <c r="AG1027" s="275"/>
      <c r="AH1027" s="275"/>
      <c r="AI1027" s="275"/>
      <c r="AJ1027" s="275"/>
    </row>
    <row r="1028">
      <c r="A1028" s="515"/>
      <c r="B1028" s="516"/>
      <c r="C1028" s="308"/>
      <c r="D1028" s="308"/>
      <c r="E1028" s="275"/>
      <c r="F1028" s="383"/>
      <c r="G1028" s="381"/>
      <c r="H1028" s="383"/>
      <c r="I1028" s="275"/>
      <c r="J1028" s="275"/>
      <c r="K1028" s="275"/>
      <c r="L1028" s="275"/>
      <c r="M1028" s="275"/>
      <c r="N1028" s="275"/>
      <c r="O1028" s="275"/>
      <c r="P1028" s="275"/>
      <c r="Q1028" s="275"/>
      <c r="R1028" s="275"/>
      <c r="S1028" s="275"/>
      <c r="T1028" s="275"/>
      <c r="U1028" s="275"/>
      <c r="V1028" s="275"/>
      <c r="W1028" s="275"/>
      <c r="X1028" s="275"/>
      <c r="Y1028" s="275"/>
      <c r="Z1028" s="275"/>
      <c r="AA1028" s="275"/>
      <c r="AB1028" s="275"/>
      <c r="AC1028" s="275"/>
      <c r="AD1028" s="275"/>
      <c r="AE1028" s="275"/>
      <c r="AF1028" s="275"/>
      <c r="AG1028" s="275"/>
      <c r="AH1028" s="275"/>
      <c r="AI1028" s="275"/>
      <c r="AJ1028" s="275"/>
    </row>
    <row r="1029">
      <c r="A1029" s="515"/>
      <c r="B1029" s="516"/>
      <c r="C1029" s="308"/>
      <c r="D1029" s="308"/>
      <c r="E1029" s="275"/>
      <c r="F1029" s="383"/>
      <c r="G1029" s="381"/>
      <c r="H1029" s="383"/>
      <c r="I1029" s="275"/>
      <c r="J1029" s="275"/>
      <c r="K1029" s="275"/>
      <c r="L1029" s="275"/>
      <c r="M1029" s="275"/>
      <c r="N1029" s="275"/>
      <c r="O1029" s="275"/>
      <c r="P1029" s="275"/>
      <c r="Q1029" s="275"/>
      <c r="R1029" s="275"/>
      <c r="S1029" s="275"/>
      <c r="T1029" s="275"/>
      <c r="U1029" s="275"/>
      <c r="V1029" s="275"/>
      <c r="W1029" s="275"/>
      <c r="X1029" s="275"/>
      <c r="Y1029" s="275"/>
      <c r="Z1029" s="275"/>
      <c r="AA1029" s="275"/>
      <c r="AB1029" s="275"/>
      <c r="AC1029" s="275"/>
      <c r="AD1029" s="275"/>
      <c r="AE1029" s="275"/>
      <c r="AF1029" s="275"/>
      <c r="AG1029" s="275"/>
      <c r="AH1029" s="275"/>
      <c r="AI1029" s="275"/>
      <c r="AJ1029" s="275"/>
    </row>
    <row r="1030">
      <c r="A1030" s="515"/>
      <c r="B1030" s="516"/>
      <c r="C1030" s="308"/>
      <c r="D1030" s="308"/>
      <c r="E1030" s="275"/>
      <c r="F1030" s="383"/>
      <c r="G1030" s="381"/>
      <c r="H1030" s="383"/>
      <c r="I1030" s="275"/>
      <c r="J1030" s="275"/>
      <c r="K1030" s="275"/>
      <c r="L1030" s="275"/>
      <c r="M1030" s="275"/>
      <c r="N1030" s="275"/>
      <c r="O1030" s="275"/>
      <c r="P1030" s="275"/>
      <c r="Q1030" s="275"/>
      <c r="R1030" s="275"/>
      <c r="S1030" s="275"/>
      <c r="T1030" s="275"/>
      <c r="U1030" s="275"/>
      <c r="V1030" s="275"/>
      <c r="W1030" s="275"/>
      <c r="X1030" s="275"/>
      <c r="Y1030" s="275"/>
      <c r="Z1030" s="275"/>
      <c r="AA1030" s="275"/>
      <c r="AB1030" s="275"/>
      <c r="AC1030" s="275"/>
      <c r="AD1030" s="275"/>
      <c r="AE1030" s="275"/>
      <c r="AF1030" s="275"/>
      <c r="AG1030" s="275"/>
      <c r="AH1030" s="275"/>
      <c r="AI1030" s="275"/>
      <c r="AJ1030" s="275"/>
    </row>
    <row r="1031">
      <c r="A1031" s="515"/>
      <c r="B1031" s="516"/>
      <c r="C1031" s="308"/>
      <c r="D1031" s="308"/>
      <c r="E1031" s="275"/>
      <c r="F1031" s="383"/>
      <c r="G1031" s="381"/>
      <c r="H1031" s="383"/>
      <c r="I1031" s="275"/>
      <c r="J1031" s="275"/>
      <c r="K1031" s="275"/>
      <c r="L1031" s="275"/>
      <c r="M1031" s="275"/>
      <c r="N1031" s="275"/>
      <c r="O1031" s="275"/>
      <c r="P1031" s="275"/>
      <c r="Q1031" s="275"/>
      <c r="R1031" s="275"/>
      <c r="S1031" s="275"/>
      <c r="T1031" s="275"/>
      <c r="U1031" s="275"/>
      <c r="V1031" s="275"/>
      <c r="W1031" s="275"/>
      <c r="X1031" s="275"/>
      <c r="Y1031" s="275"/>
      <c r="Z1031" s="275"/>
      <c r="AA1031" s="275"/>
      <c r="AB1031" s="275"/>
      <c r="AC1031" s="275"/>
      <c r="AD1031" s="275"/>
      <c r="AE1031" s="275"/>
      <c r="AF1031" s="275"/>
      <c r="AG1031" s="275"/>
      <c r="AH1031" s="275"/>
      <c r="AI1031" s="275"/>
      <c r="AJ1031" s="275"/>
    </row>
    <row r="1032">
      <c r="A1032" s="515"/>
      <c r="B1032" s="516"/>
      <c r="C1032" s="308"/>
      <c r="D1032" s="308"/>
      <c r="E1032" s="275"/>
      <c r="F1032" s="383"/>
      <c r="G1032" s="381"/>
      <c r="H1032" s="383"/>
      <c r="I1032" s="275"/>
      <c r="J1032" s="275"/>
      <c r="K1032" s="275"/>
      <c r="L1032" s="275"/>
      <c r="M1032" s="275"/>
      <c r="N1032" s="275"/>
      <c r="O1032" s="275"/>
      <c r="P1032" s="275"/>
      <c r="Q1032" s="275"/>
      <c r="R1032" s="275"/>
      <c r="S1032" s="275"/>
      <c r="T1032" s="275"/>
      <c r="U1032" s="275"/>
      <c r="V1032" s="275"/>
      <c r="W1032" s="275"/>
      <c r="X1032" s="275"/>
      <c r="Y1032" s="275"/>
      <c r="Z1032" s="275"/>
      <c r="AA1032" s="275"/>
      <c r="AB1032" s="275"/>
      <c r="AC1032" s="275"/>
      <c r="AD1032" s="275"/>
      <c r="AE1032" s="275"/>
      <c r="AF1032" s="275"/>
      <c r="AG1032" s="275"/>
      <c r="AH1032" s="275"/>
      <c r="AI1032" s="275"/>
      <c r="AJ1032" s="275"/>
    </row>
    <row r="1033">
      <c r="A1033" s="515"/>
      <c r="B1033" s="516"/>
      <c r="C1033" s="308"/>
      <c r="D1033" s="308"/>
      <c r="E1033" s="275"/>
      <c r="F1033" s="383"/>
      <c r="G1033" s="381"/>
      <c r="H1033" s="383"/>
      <c r="I1033" s="275"/>
      <c r="J1033" s="275"/>
      <c r="K1033" s="275"/>
      <c r="L1033" s="275"/>
      <c r="M1033" s="275"/>
      <c r="N1033" s="275"/>
      <c r="O1033" s="275"/>
      <c r="P1033" s="275"/>
      <c r="Q1033" s="275"/>
      <c r="R1033" s="275"/>
      <c r="S1033" s="275"/>
      <c r="T1033" s="275"/>
      <c r="U1033" s="275"/>
      <c r="V1033" s="275"/>
      <c r="W1033" s="275"/>
      <c r="X1033" s="275"/>
      <c r="Y1033" s="275"/>
      <c r="Z1033" s="275"/>
      <c r="AA1033" s="275"/>
      <c r="AB1033" s="275"/>
      <c r="AC1033" s="275"/>
      <c r="AD1033" s="275"/>
      <c r="AE1033" s="275"/>
      <c r="AF1033" s="275"/>
      <c r="AG1033" s="275"/>
      <c r="AH1033" s="275"/>
      <c r="AI1033" s="275"/>
      <c r="AJ1033" s="275"/>
    </row>
    <row r="1034">
      <c r="A1034" s="515"/>
      <c r="B1034" s="516"/>
      <c r="C1034" s="308"/>
      <c r="D1034" s="308"/>
      <c r="E1034" s="275"/>
      <c r="F1034" s="383"/>
      <c r="G1034" s="381"/>
      <c r="H1034" s="383"/>
      <c r="I1034" s="275"/>
      <c r="J1034" s="275"/>
      <c r="K1034" s="275"/>
      <c r="L1034" s="275"/>
      <c r="M1034" s="275"/>
      <c r="N1034" s="275"/>
      <c r="O1034" s="275"/>
      <c r="P1034" s="275"/>
      <c r="Q1034" s="275"/>
      <c r="R1034" s="275"/>
      <c r="S1034" s="275"/>
      <c r="T1034" s="275"/>
      <c r="U1034" s="275"/>
      <c r="V1034" s="275"/>
      <c r="W1034" s="275"/>
      <c r="X1034" s="275"/>
      <c r="Y1034" s="275"/>
      <c r="Z1034" s="275"/>
      <c r="AA1034" s="275"/>
      <c r="AB1034" s="275"/>
      <c r="AC1034" s="275"/>
      <c r="AD1034" s="275"/>
      <c r="AE1034" s="275"/>
      <c r="AF1034" s="275"/>
      <c r="AG1034" s="275"/>
      <c r="AH1034" s="275"/>
      <c r="AI1034" s="275"/>
      <c r="AJ1034" s="275"/>
    </row>
    <row r="1035">
      <c r="A1035" s="515"/>
      <c r="B1035" s="516"/>
      <c r="C1035" s="308"/>
      <c r="D1035" s="308"/>
      <c r="E1035" s="275"/>
      <c r="F1035" s="383"/>
      <c r="G1035" s="381"/>
      <c r="H1035" s="383"/>
      <c r="I1035" s="275"/>
      <c r="J1035" s="275"/>
      <c r="K1035" s="275"/>
      <c r="L1035" s="275"/>
      <c r="M1035" s="275"/>
      <c r="N1035" s="275"/>
      <c r="O1035" s="275"/>
      <c r="P1035" s="275"/>
      <c r="Q1035" s="275"/>
      <c r="R1035" s="275"/>
      <c r="S1035" s="275"/>
      <c r="T1035" s="275"/>
      <c r="U1035" s="275"/>
      <c r="V1035" s="275"/>
      <c r="W1035" s="275"/>
      <c r="X1035" s="275"/>
      <c r="Y1035" s="275"/>
      <c r="Z1035" s="275"/>
      <c r="AA1035" s="275"/>
      <c r="AB1035" s="275"/>
      <c r="AC1035" s="275"/>
      <c r="AD1035" s="275"/>
      <c r="AE1035" s="275"/>
      <c r="AF1035" s="275"/>
      <c r="AG1035" s="275"/>
      <c r="AH1035" s="275"/>
      <c r="AI1035" s="275"/>
      <c r="AJ1035" s="275"/>
    </row>
    <row r="1036">
      <c r="A1036" s="515"/>
      <c r="B1036" s="516"/>
      <c r="C1036" s="308"/>
      <c r="D1036" s="308"/>
      <c r="E1036" s="275"/>
      <c r="F1036" s="383"/>
      <c r="G1036" s="381"/>
      <c r="H1036" s="383"/>
      <c r="I1036" s="275"/>
      <c r="J1036" s="275"/>
      <c r="K1036" s="275"/>
      <c r="L1036" s="275"/>
      <c r="M1036" s="275"/>
      <c r="N1036" s="275"/>
      <c r="O1036" s="275"/>
      <c r="P1036" s="275"/>
      <c r="Q1036" s="275"/>
      <c r="R1036" s="275"/>
      <c r="S1036" s="275"/>
      <c r="T1036" s="275"/>
      <c r="U1036" s="275"/>
      <c r="V1036" s="275"/>
      <c r="W1036" s="275"/>
      <c r="X1036" s="275"/>
      <c r="Y1036" s="275"/>
      <c r="Z1036" s="275"/>
      <c r="AA1036" s="275"/>
      <c r="AB1036" s="275"/>
      <c r="AC1036" s="275"/>
      <c r="AD1036" s="275"/>
      <c r="AE1036" s="275"/>
      <c r="AF1036" s="275"/>
      <c r="AG1036" s="275"/>
      <c r="AH1036" s="275"/>
      <c r="AI1036" s="275"/>
      <c r="AJ1036" s="275"/>
    </row>
    <row r="1037">
      <c r="A1037" s="515"/>
      <c r="B1037" s="516"/>
      <c r="C1037" s="308"/>
      <c r="D1037" s="308"/>
      <c r="E1037" s="275"/>
      <c r="F1037" s="383"/>
      <c r="G1037" s="381"/>
      <c r="H1037" s="383"/>
      <c r="I1037" s="275"/>
      <c r="J1037" s="275"/>
      <c r="K1037" s="275"/>
      <c r="L1037" s="275"/>
      <c r="M1037" s="275"/>
      <c r="N1037" s="275"/>
      <c r="O1037" s="275"/>
      <c r="P1037" s="275"/>
      <c r="Q1037" s="275"/>
      <c r="R1037" s="275"/>
      <c r="S1037" s="275"/>
      <c r="T1037" s="275"/>
      <c r="U1037" s="275"/>
      <c r="V1037" s="275"/>
      <c r="W1037" s="275"/>
      <c r="X1037" s="275"/>
      <c r="Y1037" s="275"/>
      <c r="Z1037" s="275"/>
      <c r="AA1037" s="275"/>
      <c r="AB1037" s="275"/>
      <c r="AC1037" s="275"/>
      <c r="AD1037" s="275"/>
      <c r="AE1037" s="275"/>
      <c r="AF1037" s="275"/>
      <c r="AG1037" s="275"/>
      <c r="AH1037" s="275"/>
      <c r="AI1037" s="275"/>
      <c r="AJ1037" s="275"/>
    </row>
    <row r="1038">
      <c r="A1038" s="515"/>
      <c r="B1038" s="516"/>
      <c r="C1038" s="308"/>
      <c r="D1038" s="308"/>
      <c r="E1038" s="275"/>
      <c r="F1038" s="383"/>
      <c r="G1038" s="381"/>
      <c r="H1038" s="383"/>
      <c r="I1038" s="275"/>
      <c r="J1038" s="275"/>
      <c r="K1038" s="275"/>
      <c r="L1038" s="275"/>
      <c r="M1038" s="275"/>
      <c r="N1038" s="275"/>
      <c r="O1038" s="275"/>
      <c r="P1038" s="275"/>
      <c r="Q1038" s="275"/>
      <c r="R1038" s="275"/>
      <c r="S1038" s="275"/>
      <c r="T1038" s="275"/>
      <c r="U1038" s="275"/>
      <c r="V1038" s="275"/>
      <c r="W1038" s="275"/>
      <c r="X1038" s="275"/>
      <c r="Y1038" s="275"/>
      <c r="Z1038" s="275"/>
      <c r="AA1038" s="275"/>
      <c r="AB1038" s="275"/>
      <c r="AC1038" s="275"/>
      <c r="AD1038" s="275"/>
      <c r="AE1038" s="275"/>
      <c r="AF1038" s="275"/>
      <c r="AG1038" s="275"/>
      <c r="AH1038" s="275"/>
      <c r="AI1038" s="275"/>
      <c r="AJ1038" s="275"/>
    </row>
    <row r="1039">
      <c r="A1039" s="515"/>
      <c r="B1039" s="516"/>
      <c r="C1039" s="308"/>
      <c r="D1039" s="308"/>
      <c r="E1039" s="275"/>
      <c r="F1039" s="383"/>
      <c r="G1039" s="381"/>
      <c r="H1039" s="383"/>
      <c r="I1039" s="275"/>
      <c r="J1039" s="275"/>
      <c r="K1039" s="275"/>
      <c r="L1039" s="275"/>
      <c r="M1039" s="275"/>
      <c r="N1039" s="275"/>
      <c r="O1039" s="275"/>
      <c r="P1039" s="275"/>
      <c r="Q1039" s="275"/>
      <c r="R1039" s="275"/>
      <c r="S1039" s="275"/>
      <c r="T1039" s="275"/>
      <c r="U1039" s="275"/>
      <c r="V1039" s="275"/>
      <c r="W1039" s="275"/>
      <c r="X1039" s="275"/>
      <c r="Y1039" s="275"/>
      <c r="Z1039" s="275"/>
      <c r="AA1039" s="275"/>
      <c r="AB1039" s="275"/>
      <c r="AC1039" s="275"/>
      <c r="AD1039" s="275"/>
      <c r="AE1039" s="275"/>
      <c r="AF1039" s="275"/>
      <c r="AG1039" s="275"/>
      <c r="AH1039" s="275"/>
      <c r="AI1039" s="275"/>
      <c r="AJ1039" s="275"/>
    </row>
    <row r="1040">
      <c r="A1040" s="515"/>
      <c r="B1040" s="516"/>
      <c r="C1040" s="308"/>
      <c r="D1040" s="308"/>
      <c r="E1040" s="275"/>
      <c r="F1040" s="383"/>
      <c r="G1040" s="381"/>
      <c r="H1040" s="383"/>
      <c r="I1040" s="275"/>
      <c r="J1040" s="275"/>
      <c r="K1040" s="275"/>
      <c r="L1040" s="275"/>
      <c r="M1040" s="275"/>
      <c r="N1040" s="275"/>
      <c r="O1040" s="275"/>
      <c r="P1040" s="275"/>
      <c r="Q1040" s="275"/>
      <c r="R1040" s="275"/>
      <c r="S1040" s="275"/>
      <c r="T1040" s="275"/>
      <c r="U1040" s="275"/>
      <c r="V1040" s="275"/>
      <c r="W1040" s="275"/>
      <c r="X1040" s="275"/>
      <c r="Y1040" s="275"/>
      <c r="Z1040" s="275"/>
      <c r="AA1040" s="275"/>
      <c r="AB1040" s="275"/>
      <c r="AC1040" s="275"/>
      <c r="AD1040" s="275"/>
      <c r="AE1040" s="275"/>
      <c r="AF1040" s="275"/>
      <c r="AG1040" s="275"/>
      <c r="AH1040" s="275"/>
      <c r="AI1040" s="275"/>
      <c r="AJ1040" s="275"/>
    </row>
    <row r="1041">
      <c r="A1041" s="515"/>
      <c r="B1041" s="516"/>
      <c r="C1041" s="308"/>
      <c r="D1041" s="308"/>
      <c r="E1041" s="275"/>
      <c r="F1041" s="383"/>
      <c r="G1041" s="381"/>
      <c r="H1041" s="383"/>
      <c r="I1041" s="275"/>
      <c r="J1041" s="275"/>
      <c r="K1041" s="275"/>
      <c r="L1041" s="275"/>
      <c r="M1041" s="275"/>
      <c r="N1041" s="275"/>
      <c r="O1041" s="275"/>
      <c r="P1041" s="275"/>
      <c r="Q1041" s="275"/>
      <c r="R1041" s="275"/>
      <c r="S1041" s="275"/>
      <c r="T1041" s="275"/>
      <c r="U1041" s="275"/>
      <c r="V1041" s="275"/>
      <c r="W1041" s="275"/>
      <c r="X1041" s="275"/>
      <c r="Y1041" s="275"/>
      <c r="Z1041" s="275"/>
      <c r="AA1041" s="275"/>
      <c r="AB1041" s="275"/>
      <c r="AC1041" s="275"/>
      <c r="AD1041" s="275"/>
      <c r="AE1041" s="275"/>
      <c r="AF1041" s="275"/>
      <c r="AG1041" s="275"/>
      <c r="AH1041" s="275"/>
      <c r="AI1041" s="275"/>
      <c r="AJ1041" s="275"/>
    </row>
    <row r="1042">
      <c r="A1042" s="515"/>
      <c r="B1042" s="516"/>
      <c r="C1042" s="308"/>
      <c r="D1042" s="308"/>
      <c r="E1042" s="275"/>
      <c r="F1042" s="383"/>
      <c r="G1042" s="381"/>
      <c r="H1042" s="383"/>
      <c r="I1042" s="275"/>
      <c r="J1042" s="275"/>
      <c r="K1042" s="275"/>
      <c r="L1042" s="275"/>
      <c r="M1042" s="275"/>
      <c r="N1042" s="275"/>
      <c r="O1042" s="275"/>
      <c r="P1042" s="275"/>
      <c r="Q1042" s="275"/>
      <c r="R1042" s="275"/>
      <c r="S1042" s="275"/>
      <c r="T1042" s="275"/>
      <c r="U1042" s="275"/>
      <c r="V1042" s="275"/>
      <c r="W1042" s="275"/>
      <c r="X1042" s="275"/>
      <c r="Y1042" s="275"/>
      <c r="Z1042" s="275"/>
      <c r="AA1042" s="275"/>
      <c r="AB1042" s="275"/>
      <c r="AC1042" s="275"/>
      <c r="AD1042" s="275"/>
      <c r="AE1042" s="275"/>
      <c r="AF1042" s="275"/>
      <c r="AG1042" s="275"/>
      <c r="AH1042" s="275"/>
      <c r="AI1042" s="275"/>
      <c r="AJ1042" s="275"/>
    </row>
    <row r="1043">
      <c r="A1043" s="515"/>
      <c r="B1043" s="516"/>
      <c r="C1043" s="308"/>
      <c r="D1043" s="308"/>
      <c r="E1043" s="275"/>
      <c r="F1043" s="383"/>
      <c r="G1043" s="381"/>
      <c r="H1043" s="383"/>
      <c r="I1043" s="275"/>
      <c r="J1043" s="275"/>
      <c r="K1043" s="275"/>
      <c r="L1043" s="275"/>
      <c r="M1043" s="275"/>
      <c r="N1043" s="275"/>
      <c r="O1043" s="275"/>
      <c r="P1043" s="275"/>
      <c r="Q1043" s="275"/>
      <c r="R1043" s="275"/>
      <c r="S1043" s="275"/>
      <c r="T1043" s="275"/>
      <c r="U1043" s="275"/>
      <c r="V1043" s="275"/>
      <c r="W1043" s="275"/>
      <c r="X1043" s="275"/>
      <c r="Y1043" s="275"/>
      <c r="Z1043" s="275"/>
      <c r="AA1043" s="275"/>
      <c r="AB1043" s="275"/>
      <c r="AC1043" s="275"/>
      <c r="AD1043" s="275"/>
      <c r="AE1043" s="275"/>
      <c r="AF1043" s="275"/>
      <c r="AG1043" s="275"/>
      <c r="AH1043" s="275"/>
      <c r="AI1043" s="275"/>
      <c r="AJ1043" s="275"/>
    </row>
    <row r="1044">
      <c r="A1044" s="515"/>
      <c r="B1044" s="516"/>
      <c r="C1044" s="308"/>
      <c r="D1044" s="308"/>
      <c r="E1044" s="275"/>
      <c r="F1044" s="383"/>
      <c r="G1044" s="381"/>
      <c r="H1044" s="383"/>
      <c r="I1044" s="275"/>
      <c r="J1044" s="275"/>
      <c r="K1044" s="275"/>
      <c r="L1044" s="275"/>
      <c r="M1044" s="275"/>
      <c r="N1044" s="275"/>
      <c r="O1044" s="275"/>
      <c r="P1044" s="275"/>
      <c r="Q1044" s="275"/>
      <c r="R1044" s="275"/>
      <c r="S1044" s="275"/>
      <c r="T1044" s="275"/>
      <c r="U1044" s="275"/>
      <c r="V1044" s="275"/>
      <c r="W1044" s="275"/>
      <c r="X1044" s="275"/>
      <c r="Y1044" s="275"/>
      <c r="Z1044" s="275"/>
      <c r="AA1044" s="275"/>
      <c r="AB1044" s="275"/>
      <c r="AC1044" s="275"/>
      <c r="AD1044" s="275"/>
      <c r="AE1044" s="275"/>
      <c r="AF1044" s="275"/>
      <c r="AG1044" s="275"/>
      <c r="AH1044" s="275"/>
      <c r="AI1044" s="275"/>
      <c r="AJ1044" s="275"/>
    </row>
    <row r="1045">
      <c r="A1045" s="515"/>
      <c r="B1045" s="516"/>
      <c r="C1045" s="308"/>
      <c r="D1045" s="308"/>
      <c r="E1045" s="275"/>
      <c r="F1045" s="383"/>
      <c r="G1045" s="381"/>
      <c r="H1045" s="383"/>
      <c r="I1045" s="275"/>
      <c r="J1045" s="275"/>
      <c r="K1045" s="275"/>
      <c r="L1045" s="275"/>
      <c r="M1045" s="275"/>
      <c r="N1045" s="275"/>
      <c r="O1045" s="275"/>
      <c r="P1045" s="275"/>
      <c r="Q1045" s="275"/>
      <c r="R1045" s="275"/>
      <c r="S1045" s="275"/>
      <c r="T1045" s="275"/>
      <c r="U1045" s="275"/>
      <c r="V1045" s="275"/>
      <c r="W1045" s="275"/>
      <c r="X1045" s="275"/>
      <c r="Y1045" s="275"/>
      <c r="Z1045" s="275"/>
      <c r="AA1045" s="275"/>
      <c r="AB1045" s="275"/>
      <c r="AC1045" s="275"/>
      <c r="AD1045" s="275"/>
      <c r="AE1045" s="275"/>
      <c r="AF1045" s="275"/>
      <c r="AG1045" s="275"/>
      <c r="AH1045" s="275"/>
      <c r="AI1045" s="275"/>
      <c r="AJ1045" s="275"/>
    </row>
    <row r="1046">
      <c r="A1046" s="515"/>
      <c r="B1046" s="516"/>
      <c r="C1046" s="308"/>
      <c r="D1046" s="308"/>
      <c r="E1046" s="275"/>
      <c r="F1046" s="383"/>
      <c r="G1046" s="381"/>
      <c r="H1046" s="383"/>
      <c r="I1046" s="275"/>
      <c r="J1046" s="275"/>
      <c r="K1046" s="275"/>
      <c r="L1046" s="275"/>
      <c r="M1046" s="275"/>
      <c r="N1046" s="275"/>
      <c r="O1046" s="275"/>
      <c r="P1046" s="275"/>
      <c r="Q1046" s="275"/>
      <c r="R1046" s="275"/>
      <c r="S1046" s="275"/>
      <c r="T1046" s="275"/>
      <c r="U1046" s="275"/>
      <c r="V1046" s="275"/>
      <c r="W1046" s="275"/>
      <c r="X1046" s="275"/>
      <c r="Y1046" s="275"/>
      <c r="Z1046" s="275"/>
      <c r="AA1046" s="275"/>
      <c r="AB1046" s="275"/>
      <c r="AC1046" s="275"/>
      <c r="AD1046" s="275"/>
      <c r="AE1046" s="275"/>
      <c r="AF1046" s="275"/>
      <c r="AG1046" s="275"/>
      <c r="AH1046" s="275"/>
      <c r="AI1046" s="275"/>
      <c r="AJ1046" s="275"/>
    </row>
    <row r="1047">
      <c r="A1047" s="515"/>
      <c r="B1047" s="516"/>
      <c r="C1047" s="308"/>
      <c r="D1047" s="308"/>
      <c r="E1047" s="275"/>
      <c r="F1047" s="383"/>
      <c r="G1047" s="381"/>
      <c r="H1047" s="383"/>
      <c r="I1047" s="275"/>
      <c r="J1047" s="275"/>
      <c r="K1047" s="275"/>
      <c r="L1047" s="275"/>
      <c r="M1047" s="275"/>
      <c r="N1047" s="275"/>
      <c r="O1047" s="275"/>
      <c r="P1047" s="275"/>
      <c r="Q1047" s="275"/>
      <c r="R1047" s="275"/>
      <c r="S1047" s="275"/>
      <c r="T1047" s="275"/>
      <c r="U1047" s="275"/>
      <c r="V1047" s="275"/>
      <c r="W1047" s="275"/>
      <c r="X1047" s="275"/>
      <c r="Y1047" s="275"/>
      <c r="Z1047" s="275"/>
      <c r="AA1047" s="275"/>
      <c r="AB1047" s="275"/>
      <c r="AC1047" s="275"/>
      <c r="AD1047" s="275"/>
      <c r="AE1047" s="275"/>
      <c r="AF1047" s="275"/>
      <c r="AG1047" s="275"/>
      <c r="AH1047" s="275"/>
      <c r="AI1047" s="275"/>
      <c r="AJ1047" s="275"/>
    </row>
    <row r="1048">
      <c r="A1048" s="515"/>
      <c r="B1048" s="516"/>
      <c r="C1048" s="308"/>
      <c r="D1048" s="308"/>
      <c r="E1048" s="275"/>
      <c r="F1048" s="383"/>
      <c r="G1048" s="381"/>
      <c r="H1048" s="383"/>
      <c r="I1048" s="275"/>
      <c r="J1048" s="275"/>
      <c r="K1048" s="275"/>
      <c r="L1048" s="275"/>
      <c r="M1048" s="275"/>
      <c r="N1048" s="275"/>
      <c r="O1048" s="275"/>
      <c r="P1048" s="275"/>
      <c r="Q1048" s="275"/>
      <c r="R1048" s="275"/>
      <c r="S1048" s="275"/>
      <c r="T1048" s="275"/>
      <c r="U1048" s="275"/>
      <c r="V1048" s="275"/>
      <c r="W1048" s="275"/>
      <c r="X1048" s="275"/>
      <c r="Y1048" s="275"/>
      <c r="Z1048" s="275"/>
      <c r="AA1048" s="275"/>
      <c r="AB1048" s="275"/>
      <c r="AC1048" s="275"/>
      <c r="AD1048" s="275"/>
      <c r="AE1048" s="275"/>
      <c r="AF1048" s="275"/>
      <c r="AG1048" s="275"/>
      <c r="AH1048" s="275"/>
      <c r="AI1048" s="275"/>
      <c r="AJ1048" s="275"/>
    </row>
    <row r="1049">
      <c r="A1049" s="515"/>
      <c r="B1049" s="516"/>
      <c r="C1049" s="308"/>
      <c r="D1049" s="308"/>
      <c r="E1049" s="275"/>
      <c r="F1049" s="383"/>
      <c r="G1049" s="381"/>
      <c r="H1049" s="383"/>
      <c r="I1049" s="275"/>
      <c r="J1049" s="275"/>
      <c r="K1049" s="275"/>
      <c r="L1049" s="275"/>
      <c r="M1049" s="275"/>
      <c r="N1049" s="275"/>
      <c r="O1049" s="275"/>
      <c r="P1049" s="275"/>
      <c r="Q1049" s="275"/>
      <c r="R1049" s="275"/>
      <c r="S1049" s="275"/>
      <c r="T1049" s="275"/>
      <c r="U1049" s="275"/>
      <c r="V1049" s="275"/>
      <c r="W1049" s="275"/>
      <c r="X1049" s="275"/>
      <c r="Y1049" s="275"/>
      <c r="Z1049" s="275"/>
      <c r="AA1049" s="275"/>
      <c r="AB1049" s="275"/>
      <c r="AC1049" s="275"/>
      <c r="AD1049" s="275"/>
      <c r="AE1049" s="275"/>
      <c r="AF1049" s="275"/>
      <c r="AG1049" s="275"/>
      <c r="AH1049" s="275"/>
      <c r="AI1049" s="275"/>
      <c r="AJ1049" s="275"/>
    </row>
    <row r="1050">
      <c r="A1050" s="515"/>
      <c r="B1050" s="516"/>
      <c r="C1050" s="308"/>
      <c r="D1050" s="308"/>
      <c r="E1050" s="275"/>
      <c r="F1050" s="383"/>
      <c r="G1050" s="381"/>
      <c r="H1050" s="383"/>
      <c r="I1050" s="275"/>
      <c r="J1050" s="275"/>
      <c r="K1050" s="275"/>
      <c r="L1050" s="275"/>
      <c r="M1050" s="275"/>
      <c r="N1050" s="275"/>
      <c r="O1050" s="275"/>
      <c r="P1050" s="275"/>
      <c r="Q1050" s="275"/>
      <c r="R1050" s="275"/>
      <c r="S1050" s="275"/>
      <c r="T1050" s="275"/>
      <c r="U1050" s="275"/>
      <c r="V1050" s="275"/>
      <c r="W1050" s="275"/>
      <c r="X1050" s="275"/>
      <c r="Y1050" s="275"/>
      <c r="Z1050" s="275"/>
      <c r="AA1050" s="275"/>
      <c r="AB1050" s="275"/>
      <c r="AC1050" s="275"/>
      <c r="AD1050" s="275"/>
      <c r="AE1050" s="275"/>
      <c r="AF1050" s="275"/>
      <c r="AG1050" s="275"/>
      <c r="AH1050" s="275"/>
      <c r="AI1050" s="275"/>
      <c r="AJ1050" s="275"/>
    </row>
    <row r="1051">
      <c r="A1051" s="515"/>
      <c r="B1051" s="516"/>
      <c r="C1051" s="308"/>
      <c r="D1051" s="308"/>
      <c r="E1051" s="275"/>
      <c r="F1051" s="383"/>
      <c r="G1051" s="381"/>
      <c r="H1051" s="383"/>
      <c r="I1051" s="275"/>
      <c r="J1051" s="275"/>
      <c r="K1051" s="275"/>
      <c r="L1051" s="275"/>
      <c r="M1051" s="275"/>
      <c r="N1051" s="275"/>
      <c r="O1051" s="275"/>
      <c r="P1051" s="275"/>
      <c r="Q1051" s="275"/>
      <c r="R1051" s="275"/>
      <c r="S1051" s="275"/>
      <c r="T1051" s="275"/>
      <c r="U1051" s="275"/>
      <c r="V1051" s="275"/>
      <c r="W1051" s="275"/>
      <c r="X1051" s="275"/>
      <c r="Y1051" s="275"/>
      <c r="Z1051" s="275"/>
      <c r="AA1051" s="275"/>
      <c r="AB1051" s="275"/>
      <c r="AC1051" s="275"/>
      <c r="AD1051" s="275"/>
      <c r="AE1051" s="275"/>
      <c r="AF1051" s="275"/>
      <c r="AG1051" s="275"/>
      <c r="AH1051" s="275"/>
      <c r="AI1051" s="275"/>
      <c r="AJ1051" s="275"/>
    </row>
    <row r="1052">
      <c r="A1052" s="515"/>
      <c r="B1052" s="516"/>
      <c r="C1052" s="308"/>
      <c r="D1052" s="308"/>
      <c r="E1052" s="275"/>
      <c r="F1052" s="383"/>
      <c r="G1052" s="381"/>
      <c r="H1052" s="383"/>
      <c r="I1052" s="275"/>
      <c r="J1052" s="275"/>
      <c r="K1052" s="275"/>
      <c r="L1052" s="275"/>
      <c r="M1052" s="275"/>
      <c r="N1052" s="275"/>
      <c r="O1052" s="275"/>
      <c r="P1052" s="275"/>
      <c r="Q1052" s="275"/>
      <c r="R1052" s="275"/>
      <c r="S1052" s="275"/>
      <c r="T1052" s="275"/>
      <c r="U1052" s="275"/>
      <c r="V1052" s="275"/>
      <c r="W1052" s="275"/>
      <c r="X1052" s="275"/>
      <c r="Y1052" s="275"/>
      <c r="Z1052" s="275"/>
      <c r="AA1052" s="275"/>
      <c r="AB1052" s="275"/>
      <c r="AC1052" s="275"/>
      <c r="AD1052" s="275"/>
      <c r="AE1052" s="275"/>
      <c r="AF1052" s="275"/>
      <c r="AG1052" s="275"/>
      <c r="AH1052" s="275"/>
      <c r="AI1052" s="275"/>
      <c r="AJ1052" s="275"/>
    </row>
    <row r="1053">
      <c r="A1053" s="515"/>
      <c r="B1053" s="516"/>
      <c r="C1053" s="308"/>
      <c r="D1053" s="308"/>
      <c r="E1053" s="275"/>
      <c r="F1053" s="383"/>
      <c r="G1053" s="381"/>
      <c r="H1053" s="383"/>
      <c r="I1053" s="275"/>
      <c r="J1053" s="275"/>
      <c r="K1053" s="275"/>
      <c r="L1053" s="275"/>
      <c r="M1053" s="275"/>
      <c r="N1053" s="275"/>
      <c r="O1053" s="275"/>
      <c r="P1053" s="275"/>
      <c r="Q1053" s="275"/>
      <c r="R1053" s="275"/>
      <c r="S1053" s="275"/>
      <c r="T1053" s="275"/>
      <c r="U1053" s="275"/>
      <c r="V1053" s="275"/>
      <c r="W1053" s="275"/>
      <c r="X1053" s="275"/>
      <c r="Y1053" s="275"/>
      <c r="Z1053" s="275"/>
      <c r="AA1053" s="275"/>
      <c r="AB1053" s="275"/>
      <c r="AC1053" s="275"/>
      <c r="AD1053" s="275"/>
      <c r="AE1053" s="275"/>
      <c r="AF1053" s="275"/>
      <c r="AG1053" s="275"/>
      <c r="AH1053" s="275"/>
      <c r="AI1053" s="275"/>
      <c r="AJ1053" s="275"/>
    </row>
    <row r="1054">
      <c r="A1054" s="515"/>
      <c r="B1054" s="516"/>
      <c r="C1054" s="308"/>
      <c r="D1054" s="308"/>
      <c r="E1054" s="275"/>
      <c r="F1054" s="383"/>
      <c r="G1054" s="381"/>
      <c r="H1054" s="383"/>
      <c r="I1054" s="275"/>
      <c r="J1054" s="275"/>
      <c r="K1054" s="275"/>
      <c r="L1054" s="275"/>
      <c r="M1054" s="275"/>
      <c r="N1054" s="275"/>
      <c r="O1054" s="275"/>
      <c r="P1054" s="275"/>
      <c r="Q1054" s="275"/>
      <c r="R1054" s="275"/>
      <c r="S1054" s="275"/>
      <c r="T1054" s="275"/>
      <c r="U1054" s="275"/>
      <c r="V1054" s="275"/>
      <c r="W1054" s="275"/>
      <c r="X1054" s="275"/>
      <c r="Y1054" s="275"/>
      <c r="Z1054" s="275"/>
      <c r="AA1054" s="275"/>
      <c r="AB1054" s="275"/>
      <c r="AC1054" s="275"/>
      <c r="AD1054" s="275"/>
      <c r="AE1054" s="275"/>
      <c r="AF1054" s="275"/>
      <c r="AG1054" s="275"/>
      <c r="AH1054" s="275"/>
      <c r="AI1054" s="275"/>
      <c r="AJ1054" s="275"/>
    </row>
    <row r="1055">
      <c r="A1055" s="515"/>
      <c r="B1055" s="516"/>
      <c r="C1055" s="308"/>
      <c r="D1055" s="308"/>
      <c r="E1055" s="275"/>
      <c r="F1055" s="383"/>
      <c r="G1055" s="381"/>
      <c r="H1055" s="383"/>
      <c r="I1055" s="275"/>
      <c r="J1055" s="275"/>
      <c r="K1055" s="275"/>
      <c r="L1055" s="275"/>
      <c r="M1055" s="275"/>
      <c r="N1055" s="275"/>
      <c r="O1055" s="275"/>
      <c r="P1055" s="275"/>
      <c r="Q1055" s="275"/>
      <c r="R1055" s="275"/>
      <c r="S1055" s="275"/>
      <c r="T1055" s="275"/>
      <c r="U1055" s="275"/>
      <c r="V1055" s="275"/>
      <c r="W1055" s="275"/>
      <c r="X1055" s="275"/>
      <c r="Y1055" s="275"/>
      <c r="Z1055" s="275"/>
      <c r="AA1055" s="275"/>
      <c r="AB1055" s="275"/>
      <c r="AC1055" s="275"/>
      <c r="AD1055" s="275"/>
      <c r="AE1055" s="275"/>
      <c r="AF1055" s="275"/>
      <c r="AG1055" s="275"/>
      <c r="AH1055" s="275"/>
      <c r="AI1055" s="275"/>
      <c r="AJ1055" s="275"/>
    </row>
    <row r="1056">
      <c r="A1056" s="515"/>
      <c r="B1056" s="516"/>
      <c r="C1056" s="308"/>
      <c r="D1056" s="308"/>
      <c r="E1056" s="275"/>
      <c r="F1056" s="383"/>
      <c r="G1056" s="381"/>
      <c r="H1056" s="383"/>
      <c r="I1056" s="275"/>
      <c r="J1056" s="275"/>
      <c r="K1056" s="275"/>
      <c r="L1056" s="275"/>
      <c r="M1056" s="275"/>
      <c r="N1056" s="275"/>
      <c r="O1056" s="275"/>
      <c r="P1056" s="275"/>
      <c r="Q1056" s="275"/>
      <c r="R1056" s="275"/>
      <c r="S1056" s="275"/>
      <c r="T1056" s="275"/>
      <c r="U1056" s="275"/>
      <c r="V1056" s="275"/>
      <c r="W1056" s="275"/>
      <c r="X1056" s="275"/>
      <c r="Y1056" s="275"/>
      <c r="Z1056" s="275"/>
      <c r="AA1056" s="275"/>
      <c r="AB1056" s="275"/>
      <c r="AC1056" s="275"/>
      <c r="AD1056" s="275"/>
      <c r="AE1056" s="275"/>
      <c r="AF1056" s="275"/>
      <c r="AG1056" s="275"/>
      <c r="AH1056" s="275"/>
      <c r="AI1056" s="275"/>
      <c r="AJ1056" s="275"/>
    </row>
    <row r="1057">
      <c r="A1057" s="515"/>
      <c r="B1057" s="516"/>
      <c r="C1057" s="308"/>
      <c r="D1057" s="308"/>
      <c r="E1057" s="275"/>
      <c r="F1057" s="383"/>
      <c r="G1057" s="381"/>
      <c r="H1057" s="383"/>
      <c r="I1057" s="275"/>
      <c r="J1057" s="275"/>
      <c r="K1057" s="275"/>
      <c r="L1057" s="275"/>
      <c r="M1057" s="275"/>
      <c r="N1057" s="275"/>
      <c r="O1057" s="275"/>
      <c r="P1057" s="275"/>
      <c r="Q1057" s="275"/>
      <c r="R1057" s="275"/>
      <c r="S1057" s="275"/>
      <c r="T1057" s="275"/>
      <c r="U1057" s="275"/>
      <c r="V1057" s="275"/>
      <c r="W1057" s="275"/>
      <c r="X1057" s="275"/>
      <c r="Y1057" s="275"/>
      <c r="Z1057" s="275"/>
      <c r="AA1057" s="275"/>
      <c r="AB1057" s="275"/>
      <c r="AC1057" s="275"/>
      <c r="AD1057" s="275"/>
      <c r="AE1057" s="275"/>
      <c r="AF1057" s="275"/>
      <c r="AG1057" s="275"/>
      <c r="AH1057" s="275"/>
      <c r="AI1057" s="275"/>
      <c r="AJ1057" s="275"/>
    </row>
    <row r="1058">
      <c r="A1058" s="515"/>
      <c r="B1058" s="516"/>
      <c r="C1058" s="308"/>
      <c r="D1058" s="308"/>
      <c r="E1058" s="275"/>
      <c r="F1058" s="383"/>
      <c r="G1058" s="381"/>
      <c r="H1058" s="383"/>
      <c r="I1058" s="275"/>
      <c r="J1058" s="275"/>
      <c r="K1058" s="275"/>
      <c r="L1058" s="275"/>
      <c r="M1058" s="275"/>
      <c r="N1058" s="275"/>
      <c r="O1058" s="275"/>
      <c r="P1058" s="275"/>
      <c r="Q1058" s="275"/>
      <c r="R1058" s="275"/>
      <c r="S1058" s="275"/>
      <c r="T1058" s="275"/>
      <c r="U1058" s="275"/>
      <c r="V1058" s="275"/>
      <c r="W1058" s="275"/>
      <c r="X1058" s="275"/>
      <c r="Y1058" s="275"/>
      <c r="Z1058" s="275"/>
      <c r="AA1058" s="275"/>
      <c r="AB1058" s="275"/>
      <c r="AC1058" s="275"/>
      <c r="AD1058" s="275"/>
      <c r="AE1058" s="275"/>
      <c r="AF1058" s="275"/>
      <c r="AG1058" s="275"/>
      <c r="AH1058" s="275"/>
      <c r="AI1058" s="275"/>
      <c r="AJ1058" s="275"/>
    </row>
    <row r="1059">
      <c r="A1059" s="515"/>
      <c r="B1059" s="516"/>
      <c r="C1059" s="308"/>
      <c r="D1059" s="308"/>
      <c r="E1059" s="275"/>
      <c r="F1059" s="383"/>
      <c r="G1059" s="381"/>
      <c r="H1059" s="383"/>
      <c r="I1059" s="275"/>
      <c r="J1059" s="275"/>
      <c r="K1059" s="275"/>
      <c r="L1059" s="275"/>
      <c r="M1059" s="275"/>
      <c r="N1059" s="275"/>
      <c r="O1059" s="275"/>
      <c r="P1059" s="275"/>
      <c r="Q1059" s="275"/>
      <c r="R1059" s="275"/>
      <c r="S1059" s="275"/>
      <c r="T1059" s="275"/>
      <c r="U1059" s="275"/>
      <c r="V1059" s="275"/>
      <c r="W1059" s="275"/>
      <c r="X1059" s="275"/>
      <c r="Y1059" s="275"/>
      <c r="Z1059" s="275"/>
      <c r="AA1059" s="275"/>
      <c r="AB1059" s="275"/>
      <c r="AC1059" s="275"/>
      <c r="AD1059" s="275"/>
      <c r="AE1059" s="275"/>
      <c r="AF1059" s="275"/>
      <c r="AG1059" s="275"/>
      <c r="AH1059" s="275"/>
      <c r="AI1059" s="275"/>
      <c r="AJ1059" s="275"/>
    </row>
    <row r="1060">
      <c r="A1060" s="515"/>
      <c r="B1060" s="516"/>
      <c r="C1060" s="308"/>
      <c r="D1060" s="308"/>
      <c r="E1060" s="275"/>
      <c r="F1060" s="383"/>
      <c r="G1060" s="381"/>
      <c r="H1060" s="383"/>
      <c r="I1060" s="275"/>
      <c r="J1060" s="275"/>
      <c r="K1060" s="275"/>
      <c r="L1060" s="275"/>
      <c r="M1060" s="275"/>
      <c r="N1060" s="275"/>
      <c r="O1060" s="275"/>
      <c r="P1060" s="275"/>
      <c r="Q1060" s="275"/>
      <c r="R1060" s="275"/>
      <c r="S1060" s="275"/>
      <c r="T1060" s="275"/>
      <c r="U1060" s="275"/>
      <c r="V1060" s="275"/>
      <c r="W1060" s="275"/>
      <c r="X1060" s="275"/>
      <c r="Y1060" s="275"/>
      <c r="Z1060" s="275"/>
      <c r="AA1060" s="275"/>
      <c r="AB1060" s="275"/>
      <c r="AC1060" s="275"/>
      <c r="AD1060" s="275"/>
      <c r="AE1060" s="275"/>
      <c r="AF1060" s="275"/>
      <c r="AG1060" s="275"/>
      <c r="AH1060" s="275"/>
      <c r="AI1060" s="275"/>
      <c r="AJ1060" s="275"/>
    </row>
  </sheetData>
  <autoFilter ref="$B$1:$AC$59">
    <filterColumn colId="0">
      <filters>
        <filter val="VE"/>
      </filters>
    </filterColumn>
  </autoFilter>
  <mergeCells count="347">
    <mergeCell ref="I287:N287"/>
    <mergeCell ref="I288:N288"/>
    <mergeCell ref="I289:N289"/>
    <mergeCell ref="I290:N290"/>
    <mergeCell ref="I291:N291"/>
    <mergeCell ref="I292:N292"/>
    <mergeCell ref="I293:N293"/>
    <mergeCell ref="I294:N294"/>
    <mergeCell ref="I295:N295"/>
    <mergeCell ref="I296:N296"/>
    <mergeCell ref="I297:N297"/>
    <mergeCell ref="I298:N298"/>
    <mergeCell ref="I299:N299"/>
    <mergeCell ref="I300:N300"/>
    <mergeCell ref="I301:N301"/>
    <mergeCell ref="I302:N302"/>
    <mergeCell ref="I303:N303"/>
    <mergeCell ref="I304:N304"/>
    <mergeCell ref="I305:N305"/>
    <mergeCell ref="I306:N306"/>
    <mergeCell ref="I307:N307"/>
    <mergeCell ref="I308:N308"/>
    <mergeCell ref="I309:N309"/>
    <mergeCell ref="I310:N310"/>
    <mergeCell ref="I311:N311"/>
    <mergeCell ref="I312:N312"/>
    <mergeCell ref="I313:N313"/>
    <mergeCell ref="I314:N314"/>
    <mergeCell ref="I315:N315"/>
    <mergeCell ref="I316:N316"/>
    <mergeCell ref="I317:N317"/>
    <mergeCell ref="I318:N318"/>
    <mergeCell ref="I319:N319"/>
    <mergeCell ref="I320:N320"/>
    <mergeCell ref="I321:N321"/>
    <mergeCell ref="I322:N322"/>
    <mergeCell ref="I323:N323"/>
    <mergeCell ref="I324:N324"/>
    <mergeCell ref="I325:N325"/>
    <mergeCell ref="I326:N326"/>
    <mergeCell ref="I327:N327"/>
    <mergeCell ref="I328:N328"/>
    <mergeCell ref="I329:N329"/>
    <mergeCell ref="I330:N330"/>
    <mergeCell ref="I331:N331"/>
    <mergeCell ref="I332:N332"/>
    <mergeCell ref="I333:N333"/>
    <mergeCell ref="I334:N334"/>
    <mergeCell ref="I335:N335"/>
    <mergeCell ref="I392:N392"/>
    <mergeCell ref="I393:N393"/>
    <mergeCell ref="I394:N394"/>
    <mergeCell ref="I395:N395"/>
    <mergeCell ref="I385:N385"/>
    <mergeCell ref="I386:N386"/>
    <mergeCell ref="I387:N387"/>
    <mergeCell ref="I388:N388"/>
    <mergeCell ref="I389:N389"/>
    <mergeCell ref="I390:N390"/>
    <mergeCell ref="I391:N391"/>
    <mergeCell ref="I336:N336"/>
    <mergeCell ref="I337:N337"/>
    <mergeCell ref="I338:N338"/>
    <mergeCell ref="I339:N339"/>
    <mergeCell ref="I340:N340"/>
    <mergeCell ref="I341:N341"/>
    <mergeCell ref="I342:N342"/>
    <mergeCell ref="I343:N343"/>
    <mergeCell ref="I344:N344"/>
    <mergeCell ref="I345:N345"/>
    <mergeCell ref="I346:N346"/>
    <mergeCell ref="I347:N347"/>
    <mergeCell ref="I348:N348"/>
    <mergeCell ref="I349:N349"/>
    <mergeCell ref="I350:N350"/>
    <mergeCell ref="I351:N351"/>
    <mergeCell ref="I352:N352"/>
    <mergeCell ref="I353:N353"/>
    <mergeCell ref="I354:N354"/>
    <mergeCell ref="I355:N355"/>
    <mergeCell ref="I356:N356"/>
    <mergeCell ref="I357:N357"/>
    <mergeCell ref="I358:N358"/>
    <mergeCell ref="I359:N359"/>
    <mergeCell ref="I360:N360"/>
    <mergeCell ref="I361:N361"/>
    <mergeCell ref="I362:N362"/>
    <mergeCell ref="I363:N363"/>
    <mergeCell ref="I364:N364"/>
    <mergeCell ref="I365:N365"/>
    <mergeCell ref="I366:N366"/>
    <mergeCell ref="I367:N367"/>
    <mergeCell ref="I368:N368"/>
    <mergeCell ref="I369:N369"/>
    <mergeCell ref="I370:N370"/>
    <mergeCell ref="I371:N371"/>
    <mergeCell ref="I372:N372"/>
    <mergeCell ref="I373:N373"/>
    <mergeCell ref="I374:N374"/>
    <mergeCell ref="I375:N375"/>
    <mergeCell ref="I376:N376"/>
    <mergeCell ref="I377:N377"/>
    <mergeCell ref="I378:N378"/>
    <mergeCell ref="I379:N379"/>
    <mergeCell ref="I380:N380"/>
    <mergeCell ref="I381:N381"/>
    <mergeCell ref="I382:N382"/>
    <mergeCell ref="I383:N383"/>
    <mergeCell ref="I384:N384"/>
    <mergeCell ref="P52:S52"/>
    <mergeCell ref="P54:S54"/>
    <mergeCell ref="P55:S55"/>
    <mergeCell ref="P56:S56"/>
    <mergeCell ref="I48:N48"/>
    <mergeCell ref="I49:N49"/>
    <mergeCell ref="P49:S49"/>
    <mergeCell ref="P50:S50"/>
    <mergeCell ref="P51:S51"/>
    <mergeCell ref="I52:N52"/>
    <mergeCell ref="I53:N53"/>
    <mergeCell ref="I1:N1"/>
    <mergeCell ref="O1:T1"/>
    <mergeCell ref="I2:N2"/>
    <mergeCell ref="I3:N3"/>
    <mergeCell ref="I4:N4"/>
    <mergeCell ref="I5:N5"/>
    <mergeCell ref="I6:N6"/>
    <mergeCell ref="I7:N7"/>
    <mergeCell ref="I8:N8"/>
    <mergeCell ref="I9:N9"/>
    <mergeCell ref="I10:N10"/>
    <mergeCell ref="I11:N11"/>
    <mergeCell ref="I12:N12"/>
    <mergeCell ref="I13:N13"/>
    <mergeCell ref="I14:N14"/>
    <mergeCell ref="I15:N15"/>
    <mergeCell ref="I16:N16"/>
    <mergeCell ref="I17:N17"/>
    <mergeCell ref="I18:N18"/>
    <mergeCell ref="I19:N19"/>
    <mergeCell ref="I20:N20"/>
    <mergeCell ref="I21:N21"/>
    <mergeCell ref="I22:N22"/>
    <mergeCell ref="I23:N23"/>
    <mergeCell ref="I24:N24"/>
    <mergeCell ref="I25:N25"/>
    <mergeCell ref="I26:N26"/>
    <mergeCell ref="I27:N27"/>
    <mergeCell ref="I35:N35"/>
    <mergeCell ref="W39:Z39"/>
    <mergeCell ref="I28:N28"/>
    <mergeCell ref="I29:N29"/>
    <mergeCell ref="I30:N30"/>
    <mergeCell ref="I31:N31"/>
    <mergeCell ref="I32:N32"/>
    <mergeCell ref="I33:N33"/>
    <mergeCell ref="I34:N34"/>
    <mergeCell ref="I57:N57"/>
    <mergeCell ref="I63:N63"/>
    <mergeCell ref="I64:N64"/>
    <mergeCell ref="I65:N65"/>
    <mergeCell ref="I66:N66"/>
    <mergeCell ref="I67:N67"/>
    <mergeCell ref="I68:N68"/>
    <mergeCell ref="I69:N69"/>
    <mergeCell ref="I70:N70"/>
    <mergeCell ref="I71:N71"/>
    <mergeCell ref="I72:N72"/>
    <mergeCell ref="I73:N73"/>
    <mergeCell ref="I74:N74"/>
    <mergeCell ref="I75:N75"/>
    <mergeCell ref="I76:N76"/>
    <mergeCell ref="I77:N77"/>
    <mergeCell ref="I78:N78"/>
    <mergeCell ref="I79:N79"/>
    <mergeCell ref="I80:N80"/>
    <mergeCell ref="I81:N81"/>
    <mergeCell ref="I82:N82"/>
    <mergeCell ref="I84:N84"/>
    <mergeCell ref="I85:N85"/>
    <mergeCell ref="I86:N86"/>
    <mergeCell ref="I87:N87"/>
    <mergeCell ref="I88:N88"/>
    <mergeCell ref="I89:N89"/>
    <mergeCell ref="I90:N90"/>
    <mergeCell ref="I91:N91"/>
    <mergeCell ref="I92:N92"/>
    <mergeCell ref="I93:N93"/>
    <mergeCell ref="I94:N94"/>
    <mergeCell ref="I95:N95"/>
    <mergeCell ref="I96:N96"/>
    <mergeCell ref="I97:N97"/>
    <mergeCell ref="I98:N98"/>
    <mergeCell ref="I99:N99"/>
    <mergeCell ref="I100:N100"/>
    <mergeCell ref="I101:N101"/>
    <mergeCell ref="I102:N102"/>
    <mergeCell ref="I103:N103"/>
    <mergeCell ref="I104:N104"/>
    <mergeCell ref="I105:N105"/>
    <mergeCell ref="I106:N106"/>
    <mergeCell ref="I107:N107"/>
    <mergeCell ref="I108:N108"/>
    <mergeCell ref="I109:N109"/>
    <mergeCell ref="I110:N110"/>
    <mergeCell ref="I111:N111"/>
    <mergeCell ref="I112:N112"/>
    <mergeCell ref="I113:N113"/>
    <mergeCell ref="I114:N114"/>
    <mergeCell ref="I115:N115"/>
    <mergeCell ref="I116:N116"/>
    <mergeCell ref="I117:N117"/>
    <mergeCell ref="I118:N118"/>
    <mergeCell ref="I172:N172"/>
    <mergeCell ref="I173:N173"/>
    <mergeCell ref="B174:B179"/>
    <mergeCell ref="D174:D179"/>
    <mergeCell ref="E174:E179"/>
    <mergeCell ref="G174:G179"/>
    <mergeCell ref="O174:O177"/>
    <mergeCell ref="O185:U185"/>
    <mergeCell ref="O186:U186"/>
    <mergeCell ref="O187:U187"/>
    <mergeCell ref="O188:U188"/>
    <mergeCell ref="O189:U189"/>
    <mergeCell ref="O190:U190"/>
    <mergeCell ref="O191:U191"/>
    <mergeCell ref="O192:U192"/>
    <mergeCell ref="O173:T173"/>
    <mergeCell ref="Q176:T176"/>
    <mergeCell ref="Q177:T177"/>
    <mergeCell ref="O180:T180"/>
    <mergeCell ref="O182:U182"/>
    <mergeCell ref="O183:U183"/>
    <mergeCell ref="O184:U184"/>
    <mergeCell ref="I119:N119"/>
    <mergeCell ref="I120:N120"/>
    <mergeCell ref="I121:N121"/>
    <mergeCell ref="I122:N122"/>
    <mergeCell ref="I123:N123"/>
    <mergeCell ref="I124:N124"/>
    <mergeCell ref="I125:N125"/>
    <mergeCell ref="I126:N126"/>
    <mergeCell ref="I127:N127"/>
    <mergeCell ref="I128:N128"/>
    <mergeCell ref="I129:N129"/>
    <mergeCell ref="I130:N130"/>
    <mergeCell ref="I131:N131"/>
    <mergeCell ref="I132:N132"/>
    <mergeCell ref="I133:N133"/>
    <mergeCell ref="I134:N134"/>
    <mergeCell ref="I135:N135"/>
    <mergeCell ref="I136:N136"/>
    <mergeCell ref="I137:N137"/>
    <mergeCell ref="I138:N138"/>
    <mergeCell ref="I139:N139"/>
    <mergeCell ref="I140:N140"/>
    <mergeCell ref="I141:N141"/>
    <mergeCell ref="I142:N142"/>
    <mergeCell ref="I143:N143"/>
    <mergeCell ref="I144:N144"/>
    <mergeCell ref="I145:N145"/>
    <mergeCell ref="I146:N146"/>
    <mergeCell ref="I147:N147"/>
    <mergeCell ref="I148:N148"/>
    <mergeCell ref="I149:N149"/>
    <mergeCell ref="I150:N150"/>
    <mergeCell ref="I151:N151"/>
    <mergeCell ref="I163:N163"/>
    <mergeCell ref="I164:N164"/>
    <mergeCell ref="I165:N165"/>
    <mergeCell ref="I166:N166"/>
    <mergeCell ref="I167:N167"/>
    <mergeCell ref="I168:N168"/>
    <mergeCell ref="I169:N169"/>
    <mergeCell ref="I170:N170"/>
    <mergeCell ref="I171:N171"/>
    <mergeCell ref="I180:N180"/>
    <mergeCell ref="I181:N181"/>
    <mergeCell ref="I182:N182"/>
    <mergeCell ref="I183:N183"/>
    <mergeCell ref="I184:N184"/>
    <mergeCell ref="I185:N185"/>
    <mergeCell ref="I186:N186"/>
    <mergeCell ref="I261:N261"/>
    <mergeCell ref="I262:N262"/>
    <mergeCell ref="I266:N266"/>
    <mergeCell ref="I267:N267"/>
    <mergeCell ref="I268:N268"/>
    <mergeCell ref="I269:N269"/>
    <mergeCell ref="I270:N270"/>
    <mergeCell ref="I271:N271"/>
    <mergeCell ref="I272:N272"/>
    <mergeCell ref="I273:N273"/>
    <mergeCell ref="I274:N274"/>
    <mergeCell ref="I275:N275"/>
    <mergeCell ref="I276:N276"/>
    <mergeCell ref="I278:N278"/>
    <mergeCell ref="I187:N187"/>
    <mergeCell ref="I188:N188"/>
    <mergeCell ref="I189:N189"/>
    <mergeCell ref="I190:N190"/>
    <mergeCell ref="I191:N191"/>
    <mergeCell ref="I192:N192"/>
    <mergeCell ref="I193:N193"/>
    <mergeCell ref="I194:N194"/>
    <mergeCell ref="I195:N195"/>
    <mergeCell ref="I196:N196"/>
    <mergeCell ref="I197:N197"/>
    <mergeCell ref="I198:N198"/>
    <mergeCell ref="I199:N199"/>
    <mergeCell ref="I200:N200"/>
    <mergeCell ref="I201:N201"/>
    <mergeCell ref="I202:N202"/>
    <mergeCell ref="I219:N219"/>
    <mergeCell ref="I220:N220"/>
    <mergeCell ref="I233:N233"/>
    <mergeCell ref="I234:N234"/>
    <mergeCell ref="I236:N236"/>
    <mergeCell ref="I237:N237"/>
    <mergeCell ref="I238:N238"/>
    <mergeCell ref="I239:N239"/>
    <mergeCell ref="I240:N240"/>
    <mergeCell ref="I241:N241"/>
    <mergeCell ref="I242:N242"/>
    <mergeCell ref="I243:N243"/>
    <mergeCell ref="I244:N244"/>
    <mergeCell ref="I245:N245"/>
    <mergeCell ref="I246:N246"/>
    <mergeCell ref="I247:N247"/>
    <mergeCell ref="I248:N248"/>
    <mergeCell ref="I249:N249"/>
    <mergeCell ref="I250:N250"/>
    <mergeCell ref="I251:N251"/>
    <mergeCell ref="I252:N252"/>
    <mergeCell ref="I253:N253"/>
    <mergeCell ref="I254:N254"/>
    <mergeCell ref="I255:N255"/>
    <mergeCell ref="I259:N259"/>
    <mergeCell ref="I260:N260"/>
    <mergeCell ref="I280:N280"/>
    <mergeCell ref="I281:N281"/>
    <mergeCell ref="I282:N282"/>
    <mergeCell ref="I283:N283"/>
    <mergeCell ref="I284:N284"/>
    <mergeCell ref="I285:N285"/>
    <mergeCell ref="I286:N28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J1" s="517" t="s">
        <v>1327</v>
      </c>
    </row>
    <row r="2">
      <c r="A2" s="517" t="s">
        <v>1328</v>
      </c>
      <c r="D2" s="517" t="s">
        <v>48</v>
      </c>
      <c r="E2" s="517" t="s">
        <v>1329</v>
      </c>
      <c r="F2" s="517" t="s">
        <v>1330</v>
      </c>
      <c r="G2" s="517" t="s">
        <v>90</v>
      </c>
      <c r="H2" s="517" t="s">
        <v>94</v>
      </c>
      <c r="I2" s="517">
        <v>1000.0</v>
      </c>
    </row>
    <row r="3">
      <c r="D3" s="517">
        <v>1000.0</v>
      </c>
      <c r="E3" s="517">
        <v>220.0</v>
      </c>
      <c r="F3" s="517">
        <v>220.0</v>
      </c>
      <c r="G3" s="517" t="s">
        <v>1331</v>
      </c>
      <c r="H3" s="517" t="s">
        <v>88</v>
      </c>
      <c r="I3" s="517">
        <v>220.0</v>
      </c>
    </row>
    <row r="4">
      <c r="D4" s="517" t="s">
        <v>1332</v>
      </c>
      <c r="E4" s="517" t="s">
        <v>1333</v>
      </c>
      <c r="F4" s="517" t="s">
        <v>1334</v>
      </c>
      <c r="G4" s="517" t="s">
        <v>1335</v>
      </c>
      <c r="H4" s="517" t="s">
        <v>92</v>
      </c>
      <c r="I4" s="517">
        <v>220.0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24.0"/>
    <col customWidth="1" min="4" max="8" width="21.57"/>
  </cols>
  <sheetData>
    <row r="1">
      <c r="A1" s="518" t="s">
        <v>1336</v>
      </c>
      <c r="B1" s="517" t="s">
        <v>1337</v>
      </c>
    </row>
  </sheetData>
  <drawing r:id="rId1"/>
</worksheet>
</file>