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dhan\OneDrive - Deakin University\Idhant\Deakin University\2021\2021 T1\SIT723\Simulation\"/>
    </mc:Choice>
  </mc:AlternateContent>
  <xr:revisionPtr revIDLastSave="0" documentId="13_ncr:1_{09730579-EA9E-469A-991A-BA932932A4A2}" xr6:coauthVersionLast="45" xr6:coauthVersionMax="45" xr10:uidLastSave="{00000000-0000-0000-0000-000000000000}"/>
  <bookViews>
    <workbookView xWindow="-108" yWindow="-108" windowWidth="23256" windowHeight="13176" firstSheet="3" activeTab="4" xr2:uid="{00000000-000D-0000-FFFF-FFFF00000000}"/>
  </bookViews>
  <sheets>
    <sheet name="Experiment-1" sheetId="8" r:id="rId1"/>
    <sheet name="Experiment-1.1" sheetId="1" r:id="rId2"/>
    <sheet name="Experiment-1.2" sheetId="4" r:id="rId3"/>
    <sheet name="Experiment-1.3" sheetId="5" r:id="rId4"/>
    <sheet name="Experiment-2" sheetId="9" r:id="rId5"/>
    <sheet name="Experiment-2.1" sheetId="2" r:id="rId6"/>
    <sheet name="Experiment-2.2" sheetId="6" r:id="rId7"/>
    <sheet name="Experiment-2.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" l="1"/>
  <c r="C15" i="7"/>
  <c r="C15" i="6"/>
  <c r="C15" i="2"/>
  <c r="G5" i="9"/>
  <c r="F5" i="9"/>
  <c r="G4" i="9"/>
  <c r="F4" i="9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M13" i="6"/>
  <c r="D13" i="6"/>
  <c r="E13" i="6"/>
  <c r="F13" i="6"/>
  <c r="G13" i="6"/>
  <c r="H13" i="6"/>
  <c r="I13" i="6"/>
  <c r="J13" i="6"/>
  <c r="K13" i="6"/>
  <c r="L13" i="6"/>
  <c r="C13" i="6"/>
  <c r="D13" i="2"/>
  <c r="E13" i="2"/>
  <c r="F13" i="2"/>
  <c r="G13" i="2"/>
  <c r="H13" i="2"/>
  <c r="C13" i="2"/>
  <c r="G4" i="8"/>
  <c r="G5" i="8"/>
  <c r="F4" i="8"/>
  <c r="F5" i="8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C13" i="5"/>
  <c r="C15" i="4"/>
  <c r="D13" i="4"/>
  <c r="E13" i="4"/>
  <c r="F13" i="4"/>
  <c r="G13" i="4"/>
  <c r="H13" i="4"/>
  <c r="I13" i="4"/>
  <c r="J13" i="4"/>
  <c r="K13" i="4"/>
  <c r="L13" i="4"/>
  <c r="M13" i="4"/>
  <c r="C13" i="4"/>
  <c r="D13" i="1"/>
  <c r="E13" i="1"/>
  <c r="F13" i="1"/>
  <c r="G13" i="1"/>
  <c r="H13" i="1"/>
  <c r="C13" i="1"/>
  <c r="C14" i="1"/>
  <c r="B16" i="1" s="1"/>
  <c r="B14" i="1"/>
  <c r="G14" i="1"/>
  <c r="D14" i="1"/>
  <c r="E14" i="1"/>
  <c r="F14" i="1"/>
</calcChain>
</file>

<file path=xl/sharedStrings.xml><?xml version="1.0" encoding="utf-8"?>
<sst xmlns="http://schemas.openxmlformats.org/spreadsheetml/2006/main" count="96" uniqueCount="28">
  <si>
    <t>Task-1</t>
  </si>
  <si>
    <t>Task-2</t>
  </si>
  <si>
    <t>Task-3</t>
  </si>
  <si>
    <t>Task-4</t>
  </si>
  <si>
    <t>Task-5</t>
  </si>
  <si>
    <t>Task-6</t>
  </si>
  <si>
    <t>Total Time</t>
  </si>
  <si>
    <t>Task-12</t>
  </si>
  <si>
    <t>Task-7</t>
  </si>
  <si>
    <t>Task-8</t>
  </si>
  <si>
    <t>Task-9</t>
  </si>
  <si>
    <t>Task-10</t>
  </si>
  <si>
    <t>Task-11</t>
  </si>
  <si>
    <t>Task-13</t>
  </si>
  <si>
    <t>Task-14</t>
  </si>
  <si>
    <t>Task-15</t>
  </si>
  <si>
    <t>Total-Time</t>
  </si>
  <si>
    <t>Total-time</t>
  </si>
  <si>
    <t>Average</t>
  </si>
  <si>
    <t>Average time for task</t>
  </si>
  <si>
    <t>Mean Global Runtime</t>
  </si>
  <si>
    <t>Mean Local Runtime</t>
  </si>
  <si>
    <t>Run</t>
  </si>
  <si>
    <t xml:space="preserve">Number of Tasks </t>
  </si>
  <si>
    <t>Number of Robots</t>
  </si>
  <si>
    <t>Ratio of Global Time Increase</t>
  </si>
  <si>
    <t>N/A</t>
  </si>
  <si>
    <t>Ratio of Local Time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</si>
</sst>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98">
    <dxf>
      <numFmt numFmtId="0" formatCode="General"/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'Experiment-1'!$B$3:$B$5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'Experiment-1'!$D$3:$D$5</c:f>
              <c:numCache>
                <c:formatCode>General</c:formatCode>
                <c:ptCount val="3"/>
                <c:pt idx="0">
                  <c:v>0.99</c:v>
                </c:pt>
                <c:pt idx="1">
                  <c:v>7.03</c:v>
                </c:pt>
                <c:pt idx="2">
                  <c:v>23.08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07-48FB-9CB9-8543E0745D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7503072"/>
        <c:axId val="329618880"/>
      </c:scatterChart>
      <c:valAx>
        <c:axId val="2675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Number of Tasks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8880"/>
        <c:crosses val="autoZero"/>
        <c:crossBetween val="midCat"/>
        <c:majorUnit val="5"/>
      </c:valAx>
      <c:valAx>
        <c:axId val="329618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'Experiment-1'!$B$3:$B$5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'Experiment-1'!$E$3:$E$5</c:f>
              <c:numCache>
                <c:formatCode>General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1.54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CE1-40E1-872E-C54FB2377E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5024224"/>
        <c:axId val="147572784"/>
      </c:scatterChart>
      <c:valAx>
        <c:axId val="3250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2784"/>
        <c:crosses val="autoZero"/>
        <c:crossBetween val="midCat"/>
        <c:majorUnit val="5"/>
      </c:valAx>
      <c:valAx>
        <c:axId val="147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'Experiment-2'!$D$2</c:f>
              <c:strCache>
                <c:ptCount val="1"/>
                <c:pt idx="0">
                  <c:v>Mean Global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'Experiment-2'!$B$3:$B$5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'Experiment-2'!$D$3:$D$5</c:f>
              <c:numCache>
                <c:formatCode>General</c:formatCode>
                <c:ptCount val="3"/>
                <c:pt idx="0">
                  <c:v>1</c:v>
                </c:pt>
                <c:pt idx="1">
                  <c:v>6.95</c:v>
                </c:pt>
                <c:pt idx="2">
                  <c:v>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D40-BE32-2894361E09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685104"/>
        <c:axId val="2135819792"/>
      </c:scatterChart>
      <c:valAx>
        <c:axId val="144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Tasks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9792"/>
        <c:crosses val="autoZero"/>
        <c:crossBetween val="midCat"/>
        <c:majorUnit val="5"/>
      </c:valAx>
      <c:valAx>
        <c:axId val="213581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'Experiment-2'!$E$2</c:f>
              <c:strCache>
                <c:ptCount val="1"/>
                <c:pt idx="0">
                  <c:v>Mean Local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'Experiment-2'!$B$3:$B$5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'Experiment-2'!$E$3:$E$5</c:f>
              <c:numCache>
                <c:formatCode>General</c:formatCode>
                <c:ptCount val="3"/>
                <c:pt idx="0">
                  <c:v>0.2</c:v>
                </c:pt>
                <c:pt idx="1">
                  <c:v>0.69</c:v>
                </c:pt>
                <c:pt idx="2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9-43DC-8D04-C68ADF4249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667904"/>
        <c:axId val="2135825200"/>
      </c:scatterChart>
      <c:valAx>
        <c:axId val="144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Tasks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5200"/>
        <c:crosses val="autoZero"/>
        <c:crossBetween val="midCat"/>
        <c:majorUnit val="5"/>
      </c:valAx>
      <c:valAx>
        <c:axId val="21358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in Seconds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5</xdr:row>
      <xdr:rowOff>0</xdr:rowOff>
    </xdr:from>
    <xdr:to>
      <xdr:col>15</xdr:col>
      <xdr:colOff>312420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55D1A-CBB6-4843-9DE4-93C4B0E4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567914</xdr:colOff>
      <xdr:row>26</xdr:row>
      <xdr:rowOff>0</xdr:rowOff>
    </xdr:from>
    <xdr:to>
      <xdr:col>15</xdr:col>
      <xdr:colOff>339314</xdr:colOff>
      <xdr:row>44</xdr:row>
      <xdr:rowOff>34514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DE385-DF06-4146-ADAB-2A2C73B1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0</xdr:rowOff>
    </xdr:from>
    <xdr:to>
      <xdr:col>16</xdr:col>
      <xdr:colOff>391757</xdr:colOff>
      <xdr:row>20</xdr:row>
      <xdr:rowOff>127299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919E7-19EC-4967-B92E-0F66C13B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21</xdr:row>
      <xdr:rowOff>144780</xdr:rowOff>
    </xdr:from>
    <xdr:to>
      <xdr:col>16</xdr:col>
      <xdr:colOff>403860</xdr:colOff>
      <xdr:row>39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07FD4-3895-4A0B-9B8E-C41B2527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7EDA1B-5F57-44D8-A7EE-60406A3AAEA4}" name="Table7" displayName="Table7" ref="B2:G5" totalsRowShown="0" headerRowDxfId="51" dataDxfId="50">
  <autoFilter ref="B2:G5" xr:uid="{FDAB6A4C-9789-4A5E-984B-368DAC7C5F10}"/>
  <tableColumns count="6">
    <tableColumn id="3" xr3:uid="{294CE7D5-91BB-4663-B686-D5F7AC8412AF}" name="Number of Tasks " dataDxfId="56"/>
    <tableColumn id="5" xr3:uid="{CBEFAC17-6F56-4974-AE2A-1423C6DD3094}" name="Number of Robots" dataDxfId="55"/>
    <tableColumn id="1" xr3:uid="{F4F96AD6-A611-4F57-AB47-B0ACBBCED0D3}" name="Mean Global Runtime" dataDxfId="54"/>
    <tableColumn id="2" xr3:uid="{A528153F-1FC8-458E-86C0-B8D0DD2A39D4}" name="Mean Local Runtime" dataDxfId="53"/>
    <tableColumn id="4" xr3:uid="{2C661245-8DA3-4068-B237-0E788F4CF66B}" name="Ratio of Global Time Increase" dataDxfId="52">
      <calculatedColumnFormula>QUOTIENT(Table7[[#This Row],[Mean Global Runtime]],D2)</calculatedColumnFormula>
    </tableColumn>
    <tableColumn id="6" xr3:uid="{21DA3FC8-941B-4731-BAEA-57F008FFE434}" name="Ratio of Local Time Increase" dataDxfId="49">
      <calculatedColumnFormula>QUOTIENT(Table7[[#This Row],[Mean Local Runtime]],E2)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BC1B8-17EE-4D28-9545-570A1FCE47BF}" name="Table1" displayName="Table1" ref="B2:H13" totalsRowShown="0" headerRowDxfId="80" dataDxfId="72">
  <autoFilter ref="B2:H13" xr:uid="{A0280F2C-FC55-4B78-8951-D505A29DD271}"/>
  <tableColumns count="7">
    <tableColumn id="7" xr3:uid="{BA5A03B2-8E40-4B2B-B501-1AF85A110FD5}" name="Run" dataDxfId="79"/>
    <tableColumn id="1" xr3:uid="{D071EA1A-2A37-4D1B-B523-500E9DA7B2D6}" name="Task-1" dataDxfId="78"/>
    <tableColumn id="2" xr3:uid="{4017A4D6-CB72-4C25-9F62-E57218AE7D7A}" name="Task-2" dataDxfId="77"/>
    <tableColumn id="3" xr3:uid="{AC260C44-DD7F-46A6-A661-34DE13F96AFC}" name="Task-3" dataDxfId="76"/>
    <tableColumn id="4" xr3:uid="{3C0685E8-0174-4956-B0D1-74781C0B816B}" name="Task-4" dataDxfId="75"/>
    <tableColumn id="5" xr3:uid="{6CD93627-D836-4427-81FC-CEF7DE65225C}" name="Task-5" dataDxfId="74"/>
    <tableColumn id="6" xr3:uid="{C587927A-CBA4-41A8-9F7A-4E6EB5EB25EE}" name="Total Time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AE447-54C3-426B-97EA-614574EE39F6}" name="Table2" displayName="Table2" ref="B2:M13" totalsRowShown="0" headerRowDxfId="59" dataDxfId="58">
  <autoFilter ref="B2:M13" xr:uid="{299633F3-9759-4DFC-A21B-E3E7202CF49D}"/>
  <tableColumns count="12">
    <tableColumn id="17" xr3:uid="{4C874C0B-6664-4AB1-AE39-595BCD14D905}" name="Run" dataDxfId="71"/>
    <tableColumn id="1" xr3:uid="{4E1C204B-CF9A-4FCF-9956-898CFB48DFDE}" name="Task-1" dataDxfId="70"/>
    <tableColumn id="2" xr3:uid="{E0AF6DC6-EABB-4D09-8546-E706BCC99D9D}" name="Task-2" dataDxfId="69"/>
    <tableColumn id="3" xr3:uid="{70E05666-ABDE-4C46-A101-EEB9AF39B74B}" name="Task-3" dataDxfId="68"/>
    <tableColumn id="4" xr3:uid="{B307AF3F-679B-4E89-893E-F2340DC21291}" name="Task-4" dataDxfId="67"/>
    <tableColumn id="5" xr3:uid="{FB9A6D65-DC18-4C30-B71F-43D2ED257452}" name="Task-5" dataDxfId="66"/>
    <tableColumn id="6" xr3:uid="{BE9CC84F-41AF-4392-A8C1-EB7D0BE810FF}" name="Task-6" dataDxfId="65"/>
    <tableColumn id="7" xr3:uid="{68EECA8B-D39F-4DBE-9FD8-B3FE610D4A09}" name="Task-7" dataDxfId="64"/>
    <tableColumn id="8" xr3:uid="{0708117F-E482-4A3E-B7EC-108371D227D7}" name="Task-8" dataDxfId="63"/>
    <tableColumn id="9" xr3:uid="{971B460B-BFEA-4583-A24D-F39B88648DEB}" name="Task-9" dataDxfId="62"/>
    <tableColumn id="10" xr3:uid="{80938248-B403-4C58-A65C-107FF19DC627}" name="Task-10" dataDxfId="61"/>
    <tableColumn id="16" xr3:uid="{6958C245-EDE2-4A51-A1DB-5A5B36B170A1}" name="Total-time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B9F19-DD09-40D5-97FB-B999C6EC5E89}" name="Table26" displayName="Table26" ref="B2:R13" totalsRowShown="0" dataDxfId="81">
  <autoFilter ref="B2:R13" xr:uid="{0E89B7DE-64C9-414E-8A0C-9F393A32812B}"/>
  <tableColumns count="17">
    <tableColumn id="17" xr3:uid="{2B02014B-A09D-43D8-995A-BC2F01ABE424}" name="Run" dataDxfId="57"/>
    <tableColumn id="1" xr3:uid="{49D74BF2-EA4B-4484-BEF7-0C8B3771DEB8}" name="Task-1" dataDxfId="97"/>
    <tableColumn id="2" xr3:uid="{857E62DB-2191-4BA2-A363-779D2B5813FB}" name="Task-2" dataDxfId="96"/>
    <tableColumn id="3" xr3:uid="{DE0DFB78-41A1-455C-85E5-2A9CB5CF41A3}" name="Task-3" dataDxfId="95"/>
    <tableColumn id="4" xr3:uid="{355B8AF2-BFBB-4778-A64E-DA7E8C1F18B3}" name="Task-4" dataDxfId="94"/>
    <tableColumn id="5" xr3:uid="{1F7DFD0C-36CE-4E89-8FD1-99D7EFAF7C4A}" name="Task-5" dataDxfId="93"/>
    <tableColumn id="6" xr3:uid="{AF1E8DAD-C46E-44FA-98E9-9CB92A241981}" name="Task-6" dataDxfId="92"/>
    <tableColumn id="7" xr3:uid="{0A2B0D47-23EC-44E3-AA9E-7603FEAD5C10}" name="Task-7" dataDxfId="91"/>
    <tableColumn id="8" xr3:uid="{773DD5CF-A69C-4BA8-A54D-527EA97026D1}" name="Task-8" dataDxfId="90"/>
    <tableColumn id="9" xr3:uid="{416BCCB6-F981-460F-B682-E82A5AD1799B}" name="Task-9" dataDxfId="89"/>
    <tableColumn id="10" xr3:uid="{FDB58791-CED8-4DA4-9E4F-6A549065BEFE}" name="Task-10" dataDxfId="88"/>
    <tableColumn id="11" xr3:uid="{B2FF2E68-678F-4D87-B791-9806C6B3E094}" name="Task-11" dataDxfId="87"/>
    <tableColumn id="12" xr3:uid="{0879A415-1918-432A-9E2A-79E3F193AE8C}" name="Task-12" dataDxfId="86"/>
    <tableColumn id="13" xr3:uid="{1679A36E-3AAF-4AB3-ADA2-B57D37E76D03}" name="Task-13" dataDxfId="85"/>
    <tableColumn id="14" xr3:uid="{599892F7-5CB3-410A-B2E7-6CBB5B84009E}" name="Task-14" dataDxfId="84"/>
    <tableColumn id="15" xr3:uid="{2A21BFDD-D468-4B78-BF8B-E939B7D04F27}" name="Task-15" dataDxfId="83"/>
    <tableColumn id="16" xr3:uid="{FC737061-2B25-4088-87F2-4583EDED2FB4}" name="Total-Time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A0AB85-E77C-4882-9BC2-1C297ADD28B0}" name="Table713" displayName="Table713" ref="B2:G5" totalsRowShown="0" headerRowDxfId="7" dataDxfId="6">
  <autoFilter ref="B2:G5" xr:uid="{119DEB40-16C6-4E40-A3BC-848DB70A6F23}"/>
  <tableColumns count="6">
    <tableColumn id="3" xr3:uid="{BEE034F0-DFD8-4334-992E-ED682F875C53}" name="Number of Tasks " dataDxfId="5"/>
    <tableColumn id="5" xr3:uid="{A714EAFE-D0C5-4A6E-AB3E-4D4F0543D6FB}" name="Number of Robots" dataDxfId="4"/>
    <tableColumn id="1" xr3:uid="{AB0AB4C4-0C70-424E-B639-700AA51539AF}" name="Mean Global Runtime" dataDxfId="3"/>
    <tableColumn id="2" xr3:uid="{D1249E9B-F505-4D65-AB43-892B707C0ACF}" name="Mean Local Runtime" dataDxfId="2"/>
    <tableColumn id="4" xr3:uid="{F6D06E97-16F5-4797-93FE-E95F93F3AB95}" name="Ratio of Global Time Increase" dataDxfId="1">
      <calculatedColumnFormula>QUOTIENT(Table713[[#This Row],[Mean Global Runtime]],D2)</calculatedColumnFormula>
    </tableColumn>
    <tableColumn id="6" xr3:uid="{6A540AB9-3773-4415-8424-EC1E9A4D55DD}" name="Ratio of Local Time Increase" dataDxfId="0">
      <calculatedColumnFormula>QUOTIENT(Table713[[#This Row],[Mean Local Runtime]],E2)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710F66-FE97-4590-BA7F-A093C9D57246}" name="Table27" displayName="Table27" ref="B2:H13" totalsRowShown="0" headerRowDxfId="41" dataDxfId="40">
  <autoFilter ref="B2:H13" xr:uid="{EFCD82E7-DAFD-4321-9AA9-283F00F260CF}"/>
  <tableColumns count="7">
    <tableColumn id="17" xr3:uid="{A4E52DFF-152B-4CF0-97ED-BB27854851D9}" name="Run" dataDxfId="48"/>
    <tableColumn id="1" xr3:uid="{BB260070-4F6E-4BFD-B0F8-57DB91FC5CB8}" name="Task-1" dataDxfId="47"/>
    <tableColumn id="2" xr3:uid="{3E95F07C-9C74-456D-B7BA-F2A4529394F2}" name="Task-2" dataDxfId="46"/>
    <tableColumn id="3" xr3:uid="{6F52E800-2CA7-4B2F-9F98-58254D263CDB}" name="Task-3" dataDxfId="45"/>
    <tableColumn id="4" xr3:uid="{0263F554-AA1E-4E1D-BED7-96730DDAA856}" name="Task-4" dataDxfId="44"/>
    <tableColumn id="5" xr3:uid="{013A5834-EC04-47F6-99EC-C27AE3B13ADD}" name="Task-5" dataDxfId="43"/>
    <tableColumn id="16" xr3:uid="{6833144D-1CCF-4370-B463-6F1466C85E21}" name="Total-Time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CBDE88-7DE6-4454-AFB5-4A014E98DED8}" name="Table24" displayName="Table24" ref="B2:M13" totalsRowShown="0" headerRowDxfId="27" dataDxfId="26">
  <autoFilter ref="B2:M13" xr:uid="{FFADE931-33B8-44F2-8601-C1018AA3B55B}"/>
  <tableColumns count="12">
    <tableColumn id="12" xr3:uid="{A6929AF7-1F31-4A85-8CA1-5E1D2DE99F9E}" name="Run" dataDxfId="39"/>
    <tableColumn id="1" xr3:uid="{AA355A33-D6E4-4645-AA11-4EE95C6512EA}" name="Task-1" dataDxfId="38"/>
    <tableColumn id="2" xr3:uid="{BF567C49-F559-4E3C-A5D8-091A2D9B1821}" name="Task-2" dataDxfId="37"/>
    <tableColumn id="3" xr3:uid="{1CD14F8A-BA25-4FA1-A01A-8CFF2248567D}" name="Task-3" dataDxfId="36"/>
    <tableColumn id="4" xr3:uid="{99A7EE9E-DE19-4712-AF2F-6E7D7F962134}" name="Task-4" dataDxfId="35"/>
    <tableColumn id="5" xr3:uid="{54740996-1488-4847-8A71-226B99786F2A}" name="Task-5" dataDxfId="34"/>
    <tableColumn id="6" xr3:uid="{F7C18FF7-1FDE-4223-B773-7A518957A339}" name="Task-6" dataDxfId="33"/>
    <tableColumn id="7" xr3:uid="{6A98458D-AA6D-43FA-9819-599A299BD238}" name="Task-7" dataDxfId="32"/>
    <tableColumn id="8" xr3:uid="{98F146AF-30EA-4FBF-A817-DD77F658DD0D}" name="Task-8" dataDxfId="31"/>
    <tableColumn id="9" xr3:uid="{1CFDAE98-A152-44B0-B5B0-22DD9BBDE666}" name="Task-9" dataDxfId="30"/>
    <tableColumn id="10" xr3:uid="{8BB2A298-CD63-4363-991E-987439DE7F8A}" name="Task-10" dataDxfId="29"/>
    <tableColumn id="11" xr3:uid="{23E9FC56-B9BE-4AAD-9948-1B6DB52A153E}" name="Total-Time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C2D19F-6D2D-48B4-BD66-97EFFBC5ED84}" name="Table25" displayName="Table25" ref="B2:R13" totalsRowShown="0" dataDxfId="8">
  <autoFilter ref="B2:R13" xr:uid="{2C80C8EE-818C-4887-BFAE-4CEB4F0A31A9}"/>
  <tableColumns count="17">
    <tableColumn id="17" xr3:uid="{22CA7322-442E-4334-AD82-72A3C3498B6B}" name="Run" dataDxfId="25"/>
    <tableColumn id="1" xr3:uid="{E723B6A7-5F30-4901-BEBB-B0BEF1D05BE9}" name="Task-1" dataDxfId="24"/>
    <tableColumn id="2" xr3:uid="{C6F4233A-4EDB-4FBE-A229-F69E6825DE8A}" name="Task-2" dataDxfId="23"/>
    <tableColumn id="3" xr3:uid="{2A6BE83D-ED7A-498F-96F5-B3D15854D9E3}" name="Task-3" dataDxfId="22"/>
    <tableColumn id="4" xr3:uid="{0E3EF683-011C-43B3-8751-0879C0E48FD6}" name="Task-4" dataDxfId="21"/>
    <tableColumn id="5" xr3:uid="{AD297C35-1CD9-42A1-9505-897ECB519C90}" name="Task-5" dataDxfId="20"/>
    <tableColumn id="6" xr3:uid="{51083B2D-1256-406A-AB79-33B214A943AF}" name="Task-6" dataDxfId="19"/>
    <tableColumn id="7" xr3:uid="{D8400644-FE6E-4AE5-B235-423E2F6D4D64}" name="Task-7" dataDxfId="18"/>
    <tableColumn id="8" xr3:uid="{89FDFEFD-C81D-49E2-88EF-708B73EA1368}" name="Task-8" dataDxfId="17"/>
    <tableColumn id="9" xr3:uid="{620F4BF5-303D-4978-9290-F8CA417405C8}" name="Task-9" dataDxfId="16"/>
    <tableColumn id="10" xr3:uid="{32644EA5-1E3B-4FA7-BFC9-AEECEB8077C2}" name="Task-10" dataDxfId="15"/>
    <tableColumn id="11" xr3:uid="{82AB0A32-A7F2-47A6-B4D3-A188C273449C}" name="Task-11" dataDxfId="14"/>
    <tableColumn id="12" xr3:uid="{29CB4422-F26C-46A0-9D1C-46E5AB158856}" name="Task-12" dataDxfId="13"/>
    <tableColumn id="13" xr3:uid="{E15C7507-43C3-4D25-8F77-12D6603E8CC6}" name="Task-13" dataDxfId="12"/>
    <tableColumn id="14" xr3:uid="{787ACA96-DE6A-4951-B914-DA3152F04696}" name="Task-14" dataDxfId="11"/>
    <tableColumn id="15" xr3:uid="{86706AFC-5365-47C4-879F-A561883DFAB8}" name="Task-15" dataDxfId="10"/>
    <tableColumn id="16" xr3:uid="{39C1638C-B72E-4864-AAC0-BEE82C8EAFC8}" name="Total-Tim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92B7-33E2-407A-8ECD-0D2529D6D57E}">
  <dimension ref="B2:G5"/>
  <sheetViews>
    <sheetView zoomScale="85" zoomScaleNormal="85" workbookViewId="0">
      <selection activeCell="P47" sqref="P47"/>
    </sheetView>
  </sheetViews>
  <sheetFormatPr defaultRowHeight="14.4" x14ac:dyDescent="0.3"/>
  <cols>
    <col min="2" max="3" width="8" customWidth="1"/>
    <col min="4" max="4" width="10.44140625" customWidth="1"/>
  </cols>
  <sheetData>
    <row r="2" spans="2:7" ht="57.6" x14ac:dyDescent="0.3">
      <c r="B2" s="8" t="s">
        <v>23</v>
      </c>
      <c r="C2" s="8" t="s">
        <v>24</v>
      </c>
      <c r="D2" s="8" t="s">
        <v>20</v>
      </c>
      <c r="E2" s="8" t="s">
        <v>21</v>
      </c>
      <c r="F2" s="8" t="s">
        <v>25</v>
      </c>
      <c r="G2" s="8" t="s">
        <v>27</v>
      </c>
    </row>
    <row r="3" spans="2:7" x14ac:dyDescent="0.3">
      <c r="B3" s="8">
        <v>5</v>
      </c>
      <c r="C3" s="8">
        <v>5</v>
      </c>
      <c r="D3" s="8">
        <v>0.99</v>
      </c>
      <c r="E3" s="8">
        <v>0.2</v>
      </c>
      <c r="F3" s="8" t="s">
        <v>26</v>
      </c>
      <c r="G3" s="8" t="s">
        <v>26</v>
      </c>
    </row>
    <row r="4" spans="2:7" x14ac:dyDescent="0.3">
      <c r="B4" s="8">
        <v>10</v>
      </c>
      <c r="C4" s="8">
        <v>10</v>
      </c>
      <c r="D4" s="8">
        <v>7.03</v>
      </c>
      <c r="E4" s="8">
        <v>0.7</v>
      </c>
      <c r="F4" s="8">
        <f>QUOTIENT(Table7[[#This Row],[Mean Global Runtime]],D3)</f>
        <v>7</v>
      </c>
      <c r="G4" s="8">
        <f>QUOTIENT(Table7[[#This Row],[Mean Local Runtime]],E3)</f>
        <v>3</v>
      </c>
    </row>
    <row r="5" spans="2:7" x14ac:dyDescent="0.3">
      <c r="B5" s="8">
        <v>15</v>
      </c>
      <c r="C5" s="8">
        <v>15</v>
      </c>
      <c r="D5" s="8">
        <v>23.08</v>
      </c>
      <c r="E5" s="8">
        <v>1.54</v>
      </c>
      <c r="F5" s="8">
        <f>QUOTIENT(Table7[[#This Row],[Mean Global Runtime]],D4)</f>
        <v>3</v>
      </c>
      <c r="G5" s="8">
        <f>QUOTIENT(Table7[[#This Row],[Mean Local Runtime]],E4)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workbookViewId="0">
      <selection activeCell="I22" sqref="I22"/>
    </sheetView>
  </sheetViews>
  <sheetFormatPr defaultRowHeight="14.4" x14ac:dyDescent="0.3"/>
  <cols>
    <col min="1" max="1" width="8.88671875" style="2"/>
    <col min="2" max="5" width="10.44140625" style="2" customWidth="1"/>
    <col min="6" max="16384" width="8.88671875" style="2"/>
  </cols>
  <sheetData>
    <row r="2" spans="1:8" x14ac:dyDescent="0.3">
      <c r="A2" s="4"/>
      <c r="B2" s="4" t="s">
        <v>22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6</v>
      </c>
    </row>
    <row r="3" spans="1:8" x14ac:dyDescent="0.3">
      <c r="A3" s="4"/>
      <c r="B3" s="6">
        <v>1</v>
      </c>
      <c r="C3" s="5">
        <v>0.17</v>
      </c>
      <c r="D3" s="5">
        <v>0.17</v>
      </c>
      <c r="E3" s="5">
        <v>0.17</v>
      </c>
      <c r="F3" s="5">
        <v>0.17</v>
      </c>
      <c r="G3" s="5">
        <v>0.18</v>
      </c>
      <c r="H3" s="5">
        <v>0.86</v>
      </c>
    </row>
    <row r="4" spans="1:8" x14ac:dyDescent="0.3">
      <c r="A4" s="4"/>
      <c r="B4" s="6">
        <v>2</v>
      </c>
      <c r="C4" s="5">
        <v>0.28000000000000003</v>
      </c>
      <c r="D4" s="5">
        <v>0.28000000000000003</v>
      </c>
      <c r="E4" s="5">
        <v>0.28000000000000003</v>
      </c>
      <c r="F4" s="5">
        <v>0.28000000000000003</v>
      </c>
      <c r="G4" s="5">
        <v>0.28999999999999998</v>
      </c>
      <c r="H4" s="5">
        <v>1.4</v>
      </c>
    </row>
    <row r="5" spans="1:8" x14ac:dyDescent="0.3">
      <c r="A5" s="4"/>
      <c r="B5" s="6">
        <v>3</v>
      </c>
      <c r="C5" s="5">
        <v>0.14000000000000001</v>
      </c>
      <c r="D5" s="5">
        <v>0.14000000000000001</v>
      </c>
      <c r="E5" s="5">
        <v>0.14000000000000001</v>
      </c>
      <c r="F5" s="5">
        <v>0.15</v>
      </c>
      <c r="G5" s="5">
        <v>0.15</v>
      </c>
      <c r="H5" s="5">
        <v>0.73</v>
      </c>
    </row>
    <row r="6" spans="1:8" x14ac:dyDescent="0.3">
      <c r="A6" s="4"/>
      <c r="B6" s="6">
        <v>4</v>
      </c>
      <c r="C6" s="5">
        <v>0.14000000000000001</v>
      </c>
      <c r="D6" s="5">
        <v>0.14000000000000001</v>
      </c>
      <c r="E6" s="5">
        <v>0.14000000000000001</v>
      </c>
      <c r="F6" s="5">
        <v>0.14000000000000001</v>
      </c>
      <c r="G6" s="5">
        <v>0.15</v>
      </c>
      <c r="H6" s="5">
        <v>0.71</v>
      </c>
    </row>
    <row r="7" spans="1:8" x14ac:dyDescent="0.3">
      <c r="A7" s="4"/>
      <c r="B7" s="6">
        <v>5</v>
      </c>
      <c r="C7" s="5">
        <v>0.14000000000000001</v>
      </c>
      <c r="D7" s="5">
        <v>0.14000000000000001</v>
      </c>
      <c r="E7" s="5">
        <v>0.14000000000000001</v>
      </c>
      <c r="F7" s="5">
        <v>0.14000000000000001</v>
      </c>
      <c r="G7" s="5">
        <v>0.14000000000000001</v>
      </c>
      <c r="H7" s="5">
        <v>0.71</v>
      </c>
    </row>
    <row r="8" spans="1:8" x14ac:dyDescent="0.3">
      <c r="A8" s="4"/>
      <c r="B8" s="6">
        <v>6</v>
      </c>
      <c r="C8" s="5">
        <v>0.14000000000000001</v>
      </c>
      <c r="D8" s="5">
        <v>0.14000000000000001</v>
      </c>
      <c r="E8" s="5">
        <v>0.14000000000000001</v>
      </c>
      <c r="F8" s="5">
        <v>0.14000000000000001</v>
      </c>
      <c r="G8" s="5">
        <v>0.15</v>
      </c>
      <c r="H8" s="5">
        <v>0.72</v>
      </c>
    </row>
    <row r="9" spans="1:8" x14ac:dyDescent="0.3">
      <c r="A9" s="4"/>
      <c r="B9" s="6">
        <v>7</v>
      </c>
      <c r="C9" s="5">
        <v>0.26</v>
      </c>
      <c r="D9" s="5">
        <v>0.26</v>
      </c>
      <c r="E9" s="5">
        <v>0.26</v>
      </c>
      <c r="F9" s="5">
        <v>0.26</v>
      </c>
      <c r="G9" s="5">
        <v>0.27</v>
      </c>
      <c r="H9" s="5">
        <v>1.31</v>
      </c>
    </row>
    <row r="10" spans="1:8" x14ac:dyDescent="0.3">
      <c r="A10" s="4"/>
      <c r="B10" s="6">
        <v>8</v>
      </c>
      <c r="C10" s="5">
        <v>0.14000000000000001</v>
      </c>
      <c r="D10" s="5">
        <v>0.14000000000000001</v>
      </c>
      <c r="E10" s="5">
        <v>0.14000000000000001</v>
      </c>
      <c r="F10" s="5">
        <v>0.14000000000000001</v>
      </c>
      <c r="G10" s="5">
        <v>0.15</v>
      </c>
      <c r="H10" s="5">
        <v>0.72</v>
      </c>
    </row>
    <row r="11" spans="1:8" x14ac:dyDescent="0.3">
      <c r="A11" s="4"/>
      <c r="B11" s="6">
        <v>9</v>
      </c>
      <c r="C11" s="5">
        <v>0.28000000000000003</v>
      </c>
      <c r="D11" s="5">
        <v>0.28999999999999998</v>
      </c>
      <c r="E11" s="5">
        <v>0.28999999999999998</v>
      </c>
      <c r="F11" s="5">
        <v>0.28999999999999998</v>
      </c>
      <c r="G11" s="5">
        <v>0.28999999999999998</v>
      </c>
      <c r="H11" s="5">
        <v>1.44</v>
      </c>
    </row>
    <row r="12" spans="1:8" x14ac:dyDescent="0.3">
      <c r="A12" s="4"/>
      <c r="B12" s="6">
        <v>10</v>
      </c>
      <c r="C12" s="5">
        <v>0.25</v>
      </c>
      <c r="D12" s="5">
        <v>0.26</v>
      </c>
      <c r="E12" s="5">
        <v>0.26</v>
      </c>
      <c r="F12" s="5">
        <v>0.26</v>
      </c>
      <c r="G12" s="5">
        <v>0.26</v>
      </c>
      <c r="H12" s="5">
        <v>1.3</v>
      </c>
    </row>
    <row r="13" spans="1:8" x14ac:dyDescent="0.3">
      <c r="B13" s="5" t="s">
        <v>18</v>
      </c>
      <c r="C13" s="5">
        <f>AVERAGE(C3:C12)</f>
        <v>0.19400000000000001</v>
      </c>
      <c r="D13" s="5">
        <f t="shared" ref="D13:H13" si="0">AVERAGE(D3:D12)</f>
        <v>0.19600000000000001</v>
      </c>
      <c r="E13" s="5">
        <f t="shared" si="0"/>
        <v>0.19600000000000001</v>
      </c>
      <c r="F13" s="5">
        <f t="shared" si="0"/>
        <v>0.19700000000000001</v>
      </c>
      <c r="G13" s="5">
        <f t="shared" si="0"/>
        <v>0.20300000000000001</v>
      </c>
      <c r="H13" s="5">
        <f t="shared" si="0"/>
        <v>0.99</v>
      </c>
    </row>
    <row r="14" spans="1:8" x14ac:dyDescent="0.3">
      <c r="A14" s="2" t="s">
        <v>18</v>
      </c>
      <c r="B14" s="3">
        <f>AVERAGE(C3:C13)</f>
        <v>0.19400000000000003</v>
      </c>
      <c r="C14" s="3">
        <f>AVERAGE(D3:D13)</f>
        <v>0.19600000000000001</v>
      </c>
      <c r="D14" s="3">
        <f t="shared" ref="D13:H14" si="1">AVERAGE(E3:E12)</f>
        <v>0.19600000000000001</v>
      </c>
      <c r="E14" s="3">
        <f t="shared" si="1"/>
        <v>0.19700000000000001</v>
      </c>
      <c r="F14" s="3">
        <f t="shared" si="1"/>
        <v>0.20300000000000001</v>
      </c>
      <c r="G14" s="3">
        <f t="shared" si="1"/>
        <v>0.99</v>
      </c>
    </row>
    <row r="16" spans="1:8" ht="43.2" x14ac:dyDescent="0.3">
      <c r="A16" s="2" t="s">
        <v>19</v>
      </c>
      <c r="B16" s="3">
        <f>AVERAGE(B14:F14)</f>
        <v>0.19720000000000004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5372-3C98-4D15-A252-C8F948EC6ECD}">
  <dimension ref="B2:M16"/>
  <sheetViews>
    <sheetView zoomScale="76" zoomScaleNormal="76" workbookViewId="0">
      <selection activeCell="M13" sqref="B2:M13"/>
    </sheetView>
  </sheetViews>
  <sheetFormatPr defaultRowHeight="14.4" x14ac:dyDescent="0.3"/>
  <cols>
    <col min="2" max="10" width="10.44140625" customWidth="1"/>
    <col min="11" max="11" width="11.44140625" customWidth="1"/>
  </cols>
  <sheetData>
    <row r="2" spans="2:13" ht="28.8" x14ac:dyDescent="0.3">
      <c r="B2" s="8" t="s">
        <v>22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17</v>
      </c>
    </row>
    <row r="3" spans="2:13" x14ac:dyDescent="0.3">
      <c r="B3" s="9">
        <v>1</v>
      </c>
      <c r="C3" s="10">
        <v>0.7</v>
      </c>
      <c r="D3" s="10">
        <v>0.7</v>
      </c>
      <c r="E3" s="10">
        <v>0.7</v>
      </c>
      <c r="F3" s="10">
        <v>0.7</v>
      </c>
      <c r="G3" s="10">
        <v>0.7</v>
      </c>
      <c r="H3" s="10">
        <v>0.71</v>
      </c>
      <c r="I3" s="10">
        <v>0.71</v>
      </c>
      <c r="J3" s="10">
        <v>0.71</v>
      </c>
      <c r="K3" s="10">
        <v>0.71</v>
      </c>
      <c r="L3" s="10">
        <v>0.71</v>
      </c>
      <c r="M3" s="10">
        <v>7.04</v>
      </c>
    </row>
    <row r="4" spans="2:13" x14ac:dyDescent="0.3">
      <c r="B4" s="9">
        <v>2</v>
      </c>
      <c r="C4" s="10">
        <v>0.59</v>
      </c>
      <c r="D4" s="10">
        <v>0.6</v>
      </c>
      <c r="E4" s="10">
        <v>0.6</v>
      </c>
      <c r="F4" s="10">
        <v>0.6</v>
      </c>
      <c r="G4" s="10">
        <v>0.6</v>
      </c>
      <c r="H4" s="10">
        <v>0.6</v>
      </c>
      <c r="I4" s="10">
        <v>0.6</v>
      </c>
      <c r="J4" s="10">
        <v>0.6</v>
      </c>
      <c r="K4" s="10">
        <v>0.6</v>
      </c>
      <c r="L4" s="10">
        <v>0.61</v>
      </c>
      <c r="M4" s="10">
        <v>5.99</v>
      </c>
    </row>
    <row r="5" spans="2:13" x14ac:dyDescent="0.3">
      <c r="B5" s="9">
        <v>3</v>
      </c>
      <c r="C5" s="10">
        <v>0.66</v>
      </c>
      <c r="D5" s="10">
        <v>0.66</v>
      </c>
      <c r="E5" s="10">
        <v>0.66</v>
      </c>
      <c r="F5" s="10">
        <v>0.66</v>
      </c>
      <c r="G5" s="10">
        <v>0.66</v>
      </c>
      <c r="H5" s="10">
        <v>0.67</v>
      </c>
      <c r="I5" s="10">
        <v>0.67</v>
      </c>
      <c r="J5" s="10">
        <v>0.67</v>
      </c>
      <c r="K5" s="10">
        <v>0.67</v>
      </c>
      <c r="L5" s="10">
        <v>0.67</v>
      </c>
      <c r="M5" s="10">
        <v>6.64</v>
      </c>
    </row>
    <row r="6" spans="2:13" x14ac:dyDescent="0.3">
      <c r="B6" s="9">
        <v>4</v>
      </c>
      <c r="C6" s="10">
        <v>0.65</v>
      </c>
      <c r="D6" s="10">
        <v>0.66</v>
      </c>
      <c r="E6" s="10">
        <v>0.66</v>
      </c>
      <c r="F6" s="10">
        <v>0.66</v>
      </c>
      <c r="G6" s="10">
        <v>0.66</v>
      </c>
      <c r="H6" s="10">
        <v>0.66</v>
      </c>
      <c r="I6" s="10">
        <v>0.66</v>
      </c>
      <c r="J6" s="10">
        <v>0.66</v>
      </c>
      <c r="K6" s="10">
        <v>0.66</v>
      </c>
      <c r="L6" s="10">
        <v>0.67</v>
      </c>
      <c r="M6" s="10">
        <v>6.6</v>
      </c>
    </row>
    <row r="7" spans="2:13" x14ac:dyDescent="0.3">
      <c r="B7" s="9">
        <v>5</v>
      </c>
      <c r="C7" s="10">
        <v>0.76</v>
      </c>
      <c r="D7" s="10">
        <v>0.76</v>
      </c>
      <c r="E7" s="10">
        <v>0.77</v>
      </c>
      <c r="F7" s="10">
        <v>0.77</v>
      </c>
      <c r="G7" s="10">
        <v>0.77</v>
      </c>
      <c r="H7" s="10">
        <v>0.77</v>
      </c>
      <c r="I7" s="10">
        <v>0.77</v>
      </c>
      <c r="J7" s="10">
        <v>0.78</v>
      </c>
      <c r="K7" s="10">
        <v>0.78</v>
      </c>
      <c r="L7" s="10">
        <v>0.78</v>
      </c>
      <c r="M7" s="10">
        <v>7.71</v>
      </c>
    </row>
    <row r="8" spans="2:13" x14ac:dyDescent="0.3">
      <c r="B8" s="9">
        <v>6</v>
      </c>
      <c r="C8" s="10">
        <v>0.62</v>
      </c>
      <c r="D8" s="10">
        <v>0.63</v>
      </c>
      <c r="E8" s="10">
        <v>0.63</v>
      </c>
      <c r="F8" s="10">
        <v>0.63</v>
      </c>
      <c r="G8" s="10">
        <v>0.63</v>
      </c>
      <c r="H8" s="10">
        <v>0.64</v>
      </c>
      <c r="I8" s="10">
        <v>0.64</v>
      </c>
      <c r="J8" s="10">
        <v>0.64</v>
      </c>
      <c r="K8" s="10">
        <v>0.64</v>
      </c>
      <c r="L8" s="10">
        <v>0.64</v>
      </c>
      <c r="M8" s="10">
        <v>6.34</v>
      </c>
    </row>
    <row r="9" spans="2:13" x14ac:dyDescent="0.3">
      <c r="B9" s="9">
        <v>7</v>
      </c>
      <c r="C9" s="10">
        <v>0.62</v>
      </c>
      <c r="D9" s="10">
        <v>0.62</v>
      </c>
      <c r="E9" s="10">
        <v>0.62</v>
      </c>
      <c r="F9" s="10">
        <v>0.62</v>
      </c>
      <c r="G9" s="10">
        <v>0.63</v>
      </c>
      <c r="H9" s="10">
        <v>0.63</v>
      </c>
      <c r="I9" s="10">
        <v>0.63</v>
      </c>
      <c r="J9" s="10">
        <v>0.63</v>
      </c>
      <c r="K9" s="10">
        <v>0.63</v>
      </c>
      <c r="L9" s="10">
        <v>0.63</v>
      </c>
      <c r="M9" s="10">
        <v>6.26</v>
      </c>
    </row>
    <row r="10" spans="2:13" x14ac:dyDescent="0.3">
      <c r="B10" s="9">
        <v>8</v>
      </c>
      <c r="C10" s="10">
        <v>0.72</v>
      </c>
      <c r="D10" s="10">
        <v>0.72</v>
      </c>
      <c r="E10" s="10">
        <v>0.72</v>
      </c>
      <c r="F10" s="10">
        <v>0.72</v>
      </c>
      <c r="G10" s="10">
        <v>0.72</v>
      </c>
      <c r="H10" s="10">
        <v>0.73</v>
      </c>
      <c r="I10" s="10">
        <v>0.73</v>
      </c>
      <c r="J10" s="10">
        <v>0.73</v>
      </c>
      <c r="K10" s="10">
        <v>0.73</v>
      </c>
      <c r="L10" s="10">
        <v>0.73</v>
      </c>
      <c r="M10" s="10">
        <v>7.24</v>
      </c>
    </row>
    <row r="11" spans="2:13" x14ac:dyDescent="0.3">
      <c r="B11" s="9">
        <v>9</v>
      </c>
      <c r="C11" s="10">
        <v>0.62</v>
      </c>
      <c r="D11" s="10">
        <v>0.62</v>
      </c>
      <c r="E11" s="10">
        <v>0.62</v>
      </c>
      <c r="F11" s="10">
        <v>0.62</v>
      </c>
      <c r="G11" s="10">
        <v>0.63</v>
      </c>
      <c r="H11" s="10">
        <v>0.63</v>
      </c>
      <c r="I11" s="10">
        <v>0.63</v>
      </c>
      <c r="J11" s="10">
        <v>0.63</v>
      </c>
      <c r="K11" s="10">
        <v>0.63</v>
      </c>
      <c r="L11" s="10">
        <v>0.64</v>
      </c>
      <c r="M11" s="10">
        <v>6.28</v>
      </c>
    </row>
    <row r="12" spans="2:13" x14ac:dyDescent="0.3">
      <c r="B12" s="9">
        <v>10</v>
      </c>
      <c r="C12" s="10">
        <v>1.02</v>
      </c>
      <c r="D12" s="10">
        <v>1.02</v>
      </c>
      <c r="E12" s="10">
        <v>1.02</v>
      </c>
      <c r="F12" s="10">
        <v>1.02</v>
      </c>
      <c r="G12" s="10">
        <v>1.02</v>
      </c>
      <c r="H12" s="10">
        <v>1.02</v>
      </c>
      <c r="I12" s="10">
        <v>1.02</v>
      </c>
      <c r="J12" s="10">
        <v>1.03</v>
      </c>
      <c r="K12" s="10">
        <v>1.03</v>
      </c>
      <c r="L12" s="10">
        <v>1.03</v>
      </c>
      <c r="M12" s="10">
        <v>10.210000000000001</v>
      </c>
    </row>
    <row r="13" spans="2:13" x14ac:dyDescent="0.3">
      <c r="B13" s="9" t="s">
        <v>18</v>
      </c>
      <c r="C13" s="10">
        <f>AVERAGE(C3:C12)</f>
        <v>0.69600000000000006</v>
      </c>
      <c r="D13" s="10">
        <f t="shared" ref="D13:M13" si="0">AVERAGE(D3:D12)</f>
        <v>0.69900000000000007</v>
      </c>
      <c r="E13" s="10">
        <f t="shared" si="0"/>
        <v>0.7</v>
      </c>
      <c r="F13" s="10">
        <f t="shared" si="0"/>
        <v>0.7</v>
      </c>
      <c r="G13" s="10">
        <f t="shared" si="0"/>
        <v>0.70199999999999996</v>
      </c>
      <c r="H13" s="10">
        <f t="shared" si="0"/>
        <v>0.70600000000000007</v>
      </c>
      <c r="I13" s="10">
        <f t="shared" si="0"/>
        <v>0.70600000000000007</v>
      </c>
      <c r="J13" s="10">
        <f t="shared" si="0"/>
        <v>0.70799999999999996</v>
      </c>
      <c r="K13" s="10">
        <f t="shared" si="0"/>
        <v>0.70799999999999996</v>
      </c>
      <c r="L13" s="10">
        <f t="shared" si="0"/>
        <v>0.71099999999999997</v>
      </c>
      <c r="M13" s="10">
        <f t="shared" si="0"/>
        <v>7.0310000000000006</v>
      </c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3" x14ac:dyDescent="0.3">
      <c r="C15" s="1">
        <f>AVERAGE(C13:L13)</f>
        <v>0.70360000000000011</v>
      </c>
    </row>
    <row r="16" spans="2:13" x14ac:dyDescent="0.3">
      <c r="B16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BFF4-5185-4CEB-815C-AECF8A22297D}">
  <dimension ref="B2:R16"/>
  <sheetViews>
    <sheetView zoomScaleNormal="100" workbookViewId="0">
      <selection activeCell="I18" sqref="I18"/>
    </sheetView>
  </sheetViews>
  <sheetFormatPr defaultRowHeight="14.4" x14ac:dyDescent="0.3"/>
  <sheetData>
    <row r="2" spans="2:18" x14ac:dyDescent="0.3"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13</v>
      </c>
      <c r="P2" t="s">
        <v>14</v>
      </c>
      <c r="Q2" t="s">
        <v>15</v>
      </c>
      <c r="R2" t="s">
        <v>16</v>
      </c>
    </row>
    <row r="3" spans="2:18" x14ac:dyDescent="0.3">
      <c r="B3" s="7">
        <v>1</v>
      </c>
      <c r="C3" s="1">
        <v>1.64</v>
      </c>
      <c r="D3" s="1">
        <v>1.64</v>
      </c>
      <c r="E3" s="1">
        <v>1.64</v>
      </c>
      <c r="F3" s="1">
        <v>1.65</v>
      </c>
      <c r="G3" s="1">
        <v>1.65</v>
      </c>
      <c r="H3" s="1">
        <v>1.65</v>
      </c>
      <c r="I3" s="1">
        <v>1.65</v>
      </c>
      <c r="J3" s="1">
        <v>1.66</v>
      </c>
      <c r="K3" s="1">
        <v>1.66</v>
      </c>
      <c r="L3" s="1">
        <v>1.66</v>
      </c>
      <c r="M3" s="1">
        <v>1.66</v>
      </c>
      <c r="N3" s="1">
        <v>1.66</v>
      </c>
      <c r="O3" s="1">
        <v>1.67</v>
      </c>
      <c r="P3" s="1">
        <v>1.67</v>
      </c>
      <c r="Q3" s="1">
        <v>1.68</v>
      </c>
      <c r="R3" s="1">
        <v>24.84</v>
      </c>
    </row>
    <row r="4" spans="2:18" x14ac:dyDescent="0.3">
      <c r="B4" s="7">
        <v>2</v>
      </c>
      <c r="C4" s="1">
        <v>1.4</v>
      </c>
      <c r="D4" s="1">
        <v>1.41</v>
      </c>
      <c r="E4" s="1">
        <v>1.41</v>
      </c>
      <c r="F4" s="1">
        <v>1.41</v>
      </c>
      <c r="G4" s="1">
        <v>1.41</v>
      </c>
      <c r="H4" s="1">
        <v>1.41</v>
      </c>
      <c r="I4" s="1">
        <v>1.42</v>
      </c>
      <c r="J4" s="1">
        <v>1.42</v>
      </c>
      <c r="K4" s="1">
        <v>1.42</v>
      </c>
      <c r="L4" s="1">
        <v>1.42</v>
      </c>
      <c r="M4" s="1">
        <v>1.42</v>
      </c>
      <c r="N4" s="1">
        <v>1.44</v>
      </c>
      <c r="O4" s="1">
        <v>1.47</v>
      </c>
      <c r="P4" s="1">
        <v>1.54</v>
      </c>
      <c r="Q4" s="1">
        <v>1.56</v>
      </c>
      <c r="R4" s="1">
        <v>21.54</v>
      </c>
    </row>
    <row r="5" spans="2:18" x14ac:dyDescent="0.3">
      <c r="B5" s="7">
        <v>3</v>
      </c>
      <c r="C5" s="1">
        <v>1.46</v>
      </c>
      <c r="D5" s="1">
        <v>1.47</v>
      </c>
      <c r="E5" s="1">
        <v>1.47</v>
      </c>
      <c r="F5" s="1">
        <v>1.47</v>
      </c>
      <c r="G5" s="1">
        <v>1.47</v>
      </c>
      <c r="H5" s="1">
        <v>1.47</v>
      </c>
      <c r="I5" s="1">
        <v>1.48</v>
      </c>
      <c r="J5" s="1">
        <v>1.48</v>
      </c>
      <c r="K5" s="1">
        <v>1.48</v>
      </c>
      <c r="L5" s="1">
        <v>1.48</v>
      </c>
      <c r="M5" s="1">
        <v>1.49</v>
      </c>
      <c r="N5" s="1">
        <v>1.48</v>
      </c>
      <c r="O5" s="1">
        <v>1.49</v>
      </c>
      <c r="P5" s="1">
        <v>1.49</v>
      </c>
      <c r="Q5" s="1">
        <v>1.49</v>
      </c>
      <c r="R5" s="1">
        <v>22.17</v>
      </c>
    </row>
    <row r="6" spans="2:18" x14ac:dyDescent="0.3">
      <c r="B6" s="7">
        <v>4</v>
      </c>
      <c r="C6" s="1">
        <v>1.56</v>
      </c>
      <c r="D6" s="1">
        <v>1.56</v>
      </c>
      <c r="E6" s="1">
        <v>1.56</v>
      </c>
      <c r="F6" s="1">
        <v>1.57</v>
      </c>
      <c r="G6" s="1">
        <v>1.57</v>
      </c>
      <c r="H6" s="1">
        <v>1.57</v>
      </c>
      <c r="I6" s="1">
        <v>1.57</v>
      </c>
      <c r="J6" s="1">
        <v>1.57</v>
      </c>
      <c r="K6" s="1">
        <v>1.57</v>
      </c>
      <c r="L6" s="1">
        <v>1.58</v>
      </c>
      <c r="M6" s="1">
        <v>1.58</v>
      </c>
      <c r="N6" s="1">
        <v>1.58</v>
      </c>
      <c r="O6" s="1">
        <v>1.58</v>
      </c>
      <c r="P6" s="1">
        <v>1.58</v>
      </c>
      <c r="Q6" s="1">
        <v>1.59</v>
      </c>
      <c r="R6" s="1">
        <v>23.6</v>
      </c>
    </row>
    <row r="7" spans="2:18" x14ac:dyDescent="0.3">
      <c r="B7" s="7">
        <v>5</v>
      </c>
      <c r="C7" s="1">
        <v>1.79</v>
      </c>
      <c r="D7" s="1">
        <v>1.79</v>
      </c>
      <c r="E7" s="1">
        <v>1.8</v>
      </c>
      <c r="F7" s="1">
        <v>1.8</v>
      </c>
      <c r="G7" s="1">
        <v>1.8</v>
      </c>
      <c r="H7" s="1">
        <v>1.81</v>
      </c>
      <c r="I7" s="1">
        <v>1.81</v>
      </c>
      <c r="J7" s="1">
        <v>1.81</v>
      </c>
      <c r="K7" s="1">
        <v>1.81</v>
      </c>
      <c r="L7" s="1">
        <v>1.81</v>
      </c>
      <c r="M7" s="1">
        <v>1.82</v>
      </c>
      <c r="N7" s="1">
        <v>1.82</v>
      </c>
      <c r="O7" s="1">
        <v>1.82</v>
      </c>
      <c r="P7" s="1">
        <v>1.82</v>
      </c>
      <c r="Q7" s="1">
        <v>1.82</v>
      </c>
      <c r="R7" s="1">
        <v>27.12</v>
      </c>
    </row>
    <row r="8" spans="2:18" x14ac:dyDescent="0.3">
      <c r="B8" s="7">
        <v>6</v>
      </c>
      <c r="C8" s="1">
        <v>1.58</v>
      </c>
      <c r="D8" s="1">
        <v>1.58</v>
      </c>
      <c r="E8" s="1">
        <v>1.59</v>
      </c>
      <c r="F8" s="1">
        <v>1.59</v>
      </c>
      <c r="G8" s="1">
        <v>1.59</v>
      </c>
      <c r="H8" s="1">
        <v>1.59</v>
      </c>
      <c r="I8" s="1">
        <v>1.59</v>
      </c>
      <c r="J8" s="1">
        <v>1.59</v>
      </c>
      <c r="K8" s="1">
        <v>1.6</v>
      </c>
      <c r="L8" s="1">
        <v>1.6</v>
      </c>
      <c r="M8" s="1">
        <v>1.6</v>
      </c>
      <c r="N8" s="1">
        <v>1.6</v>
      </c>
      <c r="O8" s="1">
        <v>1.6</v>
      </c>
      <c r="P8" s="1">
        <v>1.6</v>
      </c>
      <c r="Q8" s="1">
        <v>1.6</v>
      </c>
      <c r="R8" s="1">
        <v>23.9</v>
      </c>
    </row>
    <row r="9" spans="2:18" x14ac:dyDescent="0.3">
      <c r="B9" s="7">
        <v>7</v>
      </c>
      <c r="C9" s="1">
        <v>1.24</v>
      </c>
      <c r="D9" s="1">
        <v>1.24</v>
      </c>
      <c r="E9" s="1">
        <v>1.24</v>
      </c>
      <c r="F9" s="1">
        <v>1.28</v>
      </c>
      <c r="G9" s="1">
        <v>1.36</v>
      </c>
      <c r="H9" s="1">
        <v>1.38</v>
      </c>
      <c r="I9" s="1">
        <v>1.38</v>
      </c>
      <c r="J9" s="1">
        <v>1.38</v>
      </c>
      <c r="K9" s="1">
        <v>1.38</v>
      </c>
      <c r="L9" s="1">
        <v>1.38</v>
      </c>
      <c r="M9" s="1">
        <v>1.39</v>
      </c>
      <c r="N9" s="1">
        <v>1.39</v>
      </c>
      <c r="O9" s="1">
        <v>1.39</v>
      </c>
      <c r="P9" s="1">
        <v>1.4</v>
      </c>
      <c r="Q9" s="1">
        <v>1.4</v>
      </c>
      <c r="R9" s="1">
        <v>20.23</v>
      </c>
    </row>
    <row r="10" spans="2:18" x14ac:dyDescent="0.3">
      <c r="B10" s="7">
        <v>8</v>
      </c>
      <c r="C10" s="1">
        <v>1.43</v>
      </c>
      <c r="D10" s="1">
        <v>1.44</v>
      </c>
      <c r="E10" s="1">
        <v>1.44</v>
      </c>
      <c r="F10" s="1">
        <v>1.44</v>
      </c>
      <c r="G10" s="1">
        <v>1.44</v>
      </c>
      <c r="H10" s="1">
        <v>1.44</v>
      </c>
      <c r="I10" s="1">
        <v>1.45</v>
      </c>
      <c r="J10" s="1">
        <v>1.45</v>
      </c>
      <c r="K10" s="1">
        <v>1.45</v>
      </c>
      <c r="L10" s="1">
        <v>1.45</v>
      </c>
      <c r="M10" s="1">
        <v>1.45</v>
      </c>
      <c r="N10" s="1">
        <v>1.45</v>
      </c>
      <c r="O10" s="1">
        <v>1.45</v>
      </c>
      <c r="P10" s="1">
        <v>1.46</v>
      </c>
      <c r="Q10" s="1">
        <v>1.46</v>
      </c>
      <c r="R10" s="1">
        <v>21.69</v>
      </c>
    </row>
    <row r="11" spans="2:18" x14ac:dyDescent="0.3">
      <c r="B11" s="7">
        <v>9</v>
      </c>
      <c r="C11" s="1">
        <v>1.44</v>
      </c>
      <c r="D11" s="1">
        <v>1.44</v>
      </c>
      <c r="E11" s="1">
        <v>1.44</v>
      </c>
      <c r="F11" s="1">
        <v>1.45</v>
      </c>
      <c r="G11" s="1">
        <v>1.45</v>
      </c>
      <c r="H11" s="1">
        <v>1.45</v>
      </c>
      <c r="I11" s="1">
        <v>1.45</v>
      </c>
      <c r="J11" s="1">
        <v>1.46</v>
      </c>
      <c r="K11" s="1">
        <v>1.46</v>
      </c>
      <c r="L11" s="1">
        <v>1.46</v>
      </c>
      <c r="M11" s="1">
        <v>1.46</v>
      </c>
      <c r="N11" s="1">
        <v>1.46</v>
      </c>
      <c r="O11" s="1">
        <v>1.46</v>
      </c>
      <c r="P11" s="1">
        <v>1.47</v>
      </c>
      <c r="Q11" s="1">
        <v>1.47</v>
      </c>
      <c r="R11" s="1">
        <v>21.82</v>
      </c>
    </row>
    <row r="12" spans="2:18" x14ac:dyDescent="0.3">
      <c r="B12" s="7">
        <v>10</v>
      </c>
      <c r="C12" s="1">
        <v>1.58</v>
      </c>
      <c r="D12" s="1">
        <v>1.58</v>
      </c>
      <c r="E12" s="1">
        <v>1.58</v>
      </c>
      <c r="F12" s="1">
        <v>1.58</v>
      </c>
      <c r="G12" s="1">
        <v>1.59</v>
      </c>
      <c r="H12" s="1">
        <v>1.59</v>
      </c>
      <c r="I12" s="1">
        <v>1.59</v>
      </c>
      <c r="J12" s="1">
        <v>1.59</v>
      </c>
      <c r="K12" s="1">
        <v>1.6</v>
      </c>
      <c r="L12" s="1">
        <v>1.6</v>
      </c>
      <c r="M12" s="1">
        <v>1.6</v>
      </c>
      <c r="N12" s="1">
        <v>1.6</v>
      </c>
      <c r="O12" s="1">
        <v>1.6</v>
      </c>
      <c r="P12" s="1">
        <v>1.6</v>
      </c>
      <c r="Q12" s="1">
        <v>1.6</v>
      </c>
      <c r="R12" s="1">
        <v>23.88</v>
      </c>
    </row>
    <row r="13" spans="2:18" x14ac:dyDescent="0.3">
      <c r="B13" s="7" t="s">
        <v>18</v>
      </c>
      <c r="C13" s="1">
        <f>AVERAGE(C3:C12)</f>
        <v>1.512</v>
      </c>
      <c r="D13" s="1">
        <f t="shared" ref="D13:R13" si="0">AVERAGE(D3:D12)</f>
        <v>1.5149999999999999</v>
      </c>
      <c r="E13" s="1">
        <f t="shared" si="0"/>
        <v>1.5169999999999999</v>
      </c>
      <c r="F13" s="1">
        <f t="shared" si="0"/>
        <v>1.5239999999999998</v>
      </c>
      <c r="G13" s="1">
        <f t="shared" si="0"/>
        <v>1.5329999999999999</v>
      </c>
      <c r="H13" s="1">
        <f t="shared" si="0"/>
        <v>1.5359999999999998</v>
      </c>
      <c r="I13" s="1">
        <f t="shared" si="0"/>
        <v>1.5389999999999997</v>
      </c>
      <c r="J13" s="1">
        <f t="shared" si="0"/>
        <v>1.5409999999999999</v>
      </c>
      <c r="K13" s="1">
        <f t="shared" si="0"/>
        <v>1.5430000000000001</v>
      </c>
      <c r="L13" s="1">
        <f t="shared" si="0"/>
        <v>1.544</v>
      </c>
      <c r="M13" s="1">
        <f t="shared" si="0"/>
        <v>1.5470000000000002</v>
      </c>
      <c r="N13" s="1">
        <f t="shared" si="0"/>
        <v>1.5479999999999998</v>
      </c>
      <c r="O13" s="1">
        <f t="shared" si="0"/>
        <v>1.5529999999999999</v>
      </c>
      <c r="P13" s="1">
        <f t="shared" si="0"/>
        <v>1.5629999999999999</v>
      </c>
      <c r="Q13" s="1">
        <f t="shared" si="0"/>
        <v>1.5670000000000002</v>
      </c>
      <c r="R13" s="1">
        <f t="shared" si="0"/>
        <v>23.079000000000001</v>
      </c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6" spans="2:18" x14ac:dyDescent="0.3">
      <c r="B16" s="1">
        <f>AVERAGE(C13:Q13)</f>
        <v>1.5387999999999999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DF4D-44F0-4AEA-95D1-B345967B262C}">
  <dimension ref="B2:G5"/>
  <sheetViews>
    <sheetView tabSelected="1" topLeftCell="A10" workbookViewId="0">
      <selection activeCell="G21" sqref="G21"/>
    </sheetView>
  </sheetViews>
  <sheetFormatPr defaultRowHeight="14.4" x14ac:dyDescent="0.3"/>
  <sheetData>
    <row r="2" spans="2:7" ht="57.6" x14ac:dyDescent="0.3">
      <c r="B2" s="8" t="s">
        <v>23</v>
      </c>
      <c r="C2" s="8" t="s">
        <v>24</v>
      </c>
      <c r="D2" s="8" t="s">
        <v>20</v>
      </c>
      <c r="E2" s="8" t="s">
        <v>21</v>
      </c>
      <c r="F2" s="8" t="s">
        <v>25</v>
      </c>
      <c r="G2" s="8" t="s">
        <v>27</v>
      </c>
    </row>
    <row r="3" spans="2:7" x14ac:dyDescent="0.3">
      <c r="B3" s="8">
        <v>5</v>
      </c>
      <c r="C3" s="8">
        <v>5</v>
      </c>
      <c r="D3" s="8">
        <v>1</v>
      </c>
      <c r="E3" s="8">
        <v>0.2</v>
      </c>
      <c r="F3" s="8" t="s">
        <v>26</v>
      </c>
      <c r="G3" s="8" t="s">
        <v>26</v>
      </c>
    </row>
    <row r="4" spans="2:7" x14ac:dyDescent="0.3">
      <c r="B4" s="8">
        <v>10</v>
      </c>
      <c r="C4" s="8">
        <v>10</v>
      </c>
      <c r="D4" s="8">
        <v>6.95</v>
      </c>
      <c r="E4" s="8">
        <v>0.69</v>
      </c>
      <c r="F4" s="8">
        <f>QUOTIENT(Table713[[#This Row],[Mean Global Runtime]],D3)</f>
        <v>6</v>
      </c>
      <c r="G4" s="8">
        <f>QUOTIENT(Table713[[#This Row],[Mean Local Runtime]],E3)</f>
        <v>3</v>
      </c>
    </row>
    <row r="5" spans="2:7" x14ac:dyDescent="0.3">
      <c r="B5" s="8">
        <v>15</v>
      </c>
      <c r="C5" s="8">
        <v>15</v>
      </c>
      <c r="D5" s="8">
        <v>20.45</v>
      </c>
      <c r="E5" s="8">
        <v>1.36</v>
      </c>
      <c r="F5" s="8">
        <f>QUOTIENT(Table713[[#This Row],[Mean Global Runtime]],D4)</f>
        <v>2</v>
      </c>
      <c r="G5" s="8">
        <f>QUOTIENT(Table713[[#This Row],[Mean Local Runtime]],E4)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7F35-9837-49E8-80D3-424A88B54D81}">
  <dimension ref="A2:H15"/>
  <sheetViews>
    <sheetView zoomScale="115" zoomScaleNormal="115" workbookViewId="0">
      <selection activeCell="H13" sqref="B2:H13"/>
    </sheetView>
  </sheetViews>
  <sheetFormatPr defaultRowHeight="14.4" x14ac:dyDescent="0.3"/>
  <sheetData>
    <row r="2" spans="1:8" x14ac:dyDescent="0.3"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16</v>
      </c>
    </row>
    <row r="3" spans="1:8" x14ac:dyDescent="0.3">
      <c r="A3" s="1"/>
      <c r="B3" s="6">
        <v>1</v>
      </c>
      <c r="C3" s="5">
        <v>0.16</v>
      </c>
      <c r="D3" s="5">
        <v>0.17</v>
      </c>
      <c r="E3" s="5">
        <v>0.17</v>
      </c>
      <c r="F3" s="5">
        <v>0.17</v>
      </c>
      <c r="G3" s="5">
        <v>0.17</v>
      </c>
      <c r="H3" s="5">
        <v>0.84</v>
      </c>
    </row>
    <row r="4" spans="1:8" x14ac:dyDescent="0.3">
      <c r="A4" s="1"/>
      <c r="B4" s="6">
        <v>2</v>
      </c>
      <c r="C4" s="5">
        <v>0.15</v>
      </c>
      <c r="D4" s="5">
        <v>0.15</v>
      </c>
      <c r="E4" s="5">
        <v>0.15</v>
      </c>
      <c r="F4" s="5">
        <v>0.16</v>
      </c>
      <c r="G4" s="5">
        <v>0.16</v>
      </c>
      <c r="H4" s="5">
        <v>0.78</v>
      </c>
    </row>
    <row r="5" spans="1:8" x14ac:dyDescent="0.3">
      <c r="A5" s="1"/>
      <c r="B5" s="6">
        <v>3</v>
      </c>
      <c r="C5" s="5">
        <v>0.15</v>
      </c>
      <c r="D5" s="5">
        <v>0.16</v>
      </c>
      <c r="E5" s="5">
        <v>0.16</v>
      </c>
      <c r="F5" s="5">
        <v>0.16</v>
      </c>
      <c r="G5" s="5">
        <v>0.16</v>
      </c>
      <c r="H5" s="5">
        <v>0.79</v>
      </c>
    </row>
    <row r="6" spans="1:8" x14ac:dyDescent="0.3">
      <c r="A6" s="1"/>
      <c r="B6" s="6">
        <v>4</v>
      </c>
      <c r="C6" s="5">
        <v>0.15</v>
      </c>
      <c r="D6" s="5">
        <v>0.15</v>
      </c>
      <c r="E6" s="5">
        <v>0.16</v>
      </c>
      <c r="F6" s="5">
        <v>0.16</v>
      </c>
      <c r="G6" s="5">
        <v>0.16</v>
      </c>
      <c r="H6" s="5">
        <v>0.78</v>
      </c>
    </row>
    <row r="7" spans="1:8" x14ac:dyDescent="0.3">
      <c r="A7" s="1"/>
      <c r="B7" s="6">
        <v>5</v>
      </c>
      <c r="C7" s="5">
        <v>0.27</v>
      </c>
      <c r="D7" s="5">
        <v>0.27</v>
      </c>
      <c r="E7" s="5">
        <v>0.28000000000000003</v>
      </c>
      <c r="F7" s="5">
        <v>0.28000000000000003</v>
      </c>
      <c r="G7" s="5">
        <v>0.28000000000000003</v>
      </c>
      <c r="H7" s="5">
        <v>1.38</v>
      </c>
    </row>
    <row r="8" spans="1:8" x14ac:dyDescent="0.3">
      <c r="A8" s="1"/>
      <c r="B8" s="6">
        <v>6</v>
      </c>
      <c r="C8" s="5">
        <v>0.14000000000000001</v>
      </c>
      <c r="D8" s="5">
        <v>0.14000000000000001</v>
      </c>
      <c r="E8" s="5">
        <v>0.14000000000000001</v>
      </c>
      <c r="F8" s="5">
        <v>0.14000000000000001</v>
      </c>
      <c r="G8" s="5">
        <v>0.15</v>
      </c>
      <c r="H8" s="5">
        <v>0.72</v>
      </c>
    </row>
    <row r="9" spans="1:8" x14ac:dyDescent="0.3">
      <c r="A9" s="1"/>
      <c r="B9" s="6">
        <v>7</v>
      </c>
      <c r="C9" s="5">
        <v>0.15</v>
      </c>
      <c r="D9" s="5">
        <v>0.16</v>
      </c>
      <c r="E9" s="5">
        <v>0.16</v>
      </c>
      <c r="F9" s="5">
        <v>0.16</v>
      </c>
      <c r="G9" s="5">
        <v>0.16</v>
      </c>
      <c r="H9" s="5">
        <v>0.78</v>
      </c>
    </row>
    <row r="10" spans="1:8" x14ac:dyDescent="0.3">
      <c r="A10" s="1"/>
      <c r="B10" s="6">
        <v>8</v>
      </c>
      <c r="C10" s="5">
        <v>0.23</v>
      </c>
      <c r="D10" s="5">
        <v>0.23</v>
      </c>
      <c r="E10" s="5">
        <v>0.23</v>
      </c>
      <c r="F10" s="5">
        <v>0.24</v>
      </c>
      <c r="G10" s="5">
        <v>0.24</v>
      </c>
      <c r="H10" s="5">
        <v>1.17</v>
      </c>
    </row>
    <row r="11" spans="1:8" x14ac:dyDescent="0.3">
      <c r="A11" s="1"/>
      <c r="B11" s="6">
        <v>9</v>
      </c>
      <c r="C11" s="5">
        <v>0.27</v>
      </c>
      <c r="D11" s="5">
        <v>0.27</v>
      </c>
      <c r="E11" s="5">
        <v>0.27</v>
      </c>
      <c r="F11" s="5">
        <v>0.27</v>
      </c>
      <c r="G11" s="5">
        <v>0.27</v>
      </c>
      <c r="H11" s="5">
        <v>1.35</v>
      </c>
    </row>
    <row r="12" spans="1:8" x14ac:dyDescent="0.3">
      <c r="A12" s="1"/>
      <c r="B12" s="6">
        <v>10</v>
      </c>
      <c r="C12" s="5">
        <v>0.28999999999999998</v>
      </c>
      <c r="D12" s="5">
        <v>0.28999999999999998</v>
      </c>
      <c r="E12" s="5">
        <v>0.28999999999999998</v>
      </c>
      <c r="F12" s="5">
        <v>0.28999999999999998</v>
      </c>
      <c r="G12" s="5">
        <v>0.28999999999999998</v>
      </c>
      <c r="H12" s="5">
        <v>1.45</v>
      </c>
    </row>
    <row r="13" spans="1:8" x14ac:dyDescent="0.3">
      <c r="A13" s="1"/>
      <c r="B13" s="6" t="s">
        <v>18</v>
      </c>
      <c r="C13" s="5">
        <f>AVERAGE(C3:C12)</f>
        <v>0.19600000000000001</v>
      </c>
      <c r="D13" s="5">
        <f t="shared" ref="D13:H13" si="0">AVERAGE(D3:D12)</f>
        <v>0.19900000000000001</v>
      </c>
      <c r="E13" s="5">
        <f t="shared" si="0"/>
        <v>0.20099999999999998</v>
      </c>
      <c r="F13" s="5">
        <f t="shared" si="0"/>
        <v>0.20299999999999999</v>
      </c>
      <c r="G13" s="5">
        <f t="shared" si="0"/>
        <v>0.20400000000000001</v>
      </c>
      <c r="H13" s="5">
        <f t="shared" si="0"/>
        <v>1.004</v>
      </c>
    </row>
    <row r="14" spans="1:8" x14ac:dyDescent="0.3">
      <c r="A14" s="1"/>
      <c r="B14" s="1"/>
      <c r="C14" s="1"/>
      <c r="D14" s="1"/>
      <c r="E14" s="1"/>
      <c r="F14" s="1"/>
      <c r="G14" s="1"/>
    </row>
    <row r="15" spans="1:8" x14ac:dyDescent="0.3">
      <c r="C15" s="1">
        <f>AVERAGE(C13:G13)</f>
        <v>0.20059999999999997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105A-55E6-4C49-9904-0C8E0806AF2F}">
  <dimension ref="A2:M15"/>
  <sheetViews>
    <sheetView zoomScaleNormal="100" workbookViewId="0">
      <selection activeCell="M13" sqref="B2:M13"/>
    </sheetView>
  </sheetViews>
  <sheetFormatPr defaultRowHeight="14.4" x14ac:dyDescent="0.3"/>
  <sheetData>
    <row r="2" spans="1:13" x14ac:dyDescent="0.3">
      <c r="B2" s="11" t="s">
        <v>22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16</v>
      </c>
    </row>
    <row r="3" spans="1:13" x14ac:dyDescent="0.3">
      <c r="A3" s="1"/>
      <c r="B3" s="6">
        <v>1</v>
      </c>
      <c r="C3" s="5">
        <v>0.75</v>
      </c>
      <c r="D3" s="5">
        <v>0.75</v>
      </c>
      <c r="E3" s="5">
        <v>0.76</v>
      </c>
      <c r="F3" s="5">
        <v>0.76</v>
      </c>
      <c r="G3" s="5">
        <v>0.76</v>
      </c>
      <c r="H3" s="5">
        <v>0.77</v>
      </c>
      <c r="I3" s="5">
        <v>0.77</v>
      </c>
      <c r="J3" s="5">
        <v>0.77</v>
      </c>
      <c r="K3" s="5">
        <v>0.77</v>
      </c>
      <c r="L3" s="5">
        <v>0.77</v>
      </c>
      <c r="M3" s="5">
        <v>7.64</v>
      </c>
    </row>
    <row r="4" spans="1:13" x14ac:dyDescent="0.3">
      <c r="A4" s="1"/>
      <c r="B4" s="6">
        <v>2</v>
      </c>
      <c r="C4" s="5">
        <v>0.62</v>
      </c>
      <c r="D4" s="5">
        <v>0.62</v>
      </c>
      <c r="E4" s="5">
        <v>0.63</v>
      </c>
      <c r="F4" s="5">
        <v>0.63</v>
      </c>
      <c r="G4" s="5">
        <v>0.63</v>
      </c>
      <c r="H4" s="5">
        <v>0.63</v>
      </c>
      <c r="I4" s="5">
        <v>0.63</v>
      </c>
      <c r="J4" s="5">
        <v>0.64</v>
      </c>
      <c r="K4" s="5">
        <v>0.64</v>
      </c>
      <c r="L4" s="5">
        <v>0.64</v>
      </c>
      <c r="M4" s="5">
        <v>6.3</v>
      </c>
    </row>
    <row r="5" spans="1:13" x14ac:dyDescent="0.3">
      <c r="A5" s="1"/>
      <c r="B5" s="6">
        <v>3</v>
      </c>
      <c r="C5" s="5">
        <v>0.69</v>
      </c>
      <c r="D5" s="5">
        <v>0.7</v>
      </c>
      <c r="E5" s="5">
        <v>0.7</v>
      </c>
      <c r="F5" s="5">
        <v>0.7</v>
      </c>
      <c r="G5" s="5">
        <v>0.7</v>
      </c>
      <c r="H5" s="5">
        <v>0.7</v>
      </c>
      <c r="I5" s="5">
        <v>0.7</v>
      </c>
      <c r="J5" s="5">
        <v>0.71</v>
      </c>
      <c r="K5" s="5">
        <v>0.71</v>
      </c>
      <c r="L5" s="5">
        <v>0.71</v>
      </c>
      <c r="M5" s="5">
        <v>7.01</v>
      </c>
    </row>
    <row r="6" spans="1:13" x14ac:dyDescent="0.3">
      <c r="A6" s="1"/>
      <c r="B6" s="6">
        <v>4</v>
      </c>
      <c r="C6" s="5">
        <v>0.68</v>
      </c>
      <c r="D6" s="5">
        <v>0.69</v>
      </c>
      <c r="E6" s="5">
        <v>0.69</v>
      </c>
      <c r="F6" s="5">
        <v>0.69</v>
      </c>
      <c r="G6" s="5">
        <v>0.69</v>
      </c>
      <c r="H6" s="5">
        <v>0.69</v>
      </c>
      <c r="I6" s="5">
        <v>0.7</v>
      </c>
      <c r="J6" s="5">
        <v>0.7</v>
      </c>
      <c r="K6" s="5">
        <v>0.7</v>
      </c>
      <c r="L6" s="5">
        <v>0.7</v>
      </c>
      <c r="M6" s="5">
        <v>6.93</v>
      </c>
    </row>
    <row r="7" spans="1:13" x14ac:dyDescent="0.3">
      <c r="A7" s="1"/>
      <c r="B7" s="6">
        <v>5</v>
      </c>
      <c r="C7" s="5">
        <v>0.63</v>
      </c>
      <c r="D7" s="5">
        <v>0.63</v>
      </c>
      <c r="E7" s="5">
        <v>0.63</v>
      </c>
      <c r="F7" s="5">
        <v>0.63</v>
      </c>
      <c r="G7" s="5">
        <v>0.63</v>
      </c>
      <c r="H7" s="5">
        <v>0.63</v>
      </c>
      <c r="I7" s="5">
        <v>0.64</v>
      </c>
      <c r="J7" s="5">
        <v>0.64</v>
      </c>
      <c r="K7" s="5">
        <v>0.64</v>
      </c>
      <c r="L7" s="5">
        <v>0.64</v>
      </c>
      <c r="M7" s="5">
        <v>6.34</v>
      </c>
    </row>
    <row r="8" spans="1:13" x14ac:dyDescent="0.3">
      <c r="A8" s="1"/>
      <c r="B8" s="6">
        <v>6</v>
      </c>
      <c r="C8" s="5">
        <v>0.49</v>
      </c>
      <c r="D8" s="5">
        <v>0.5</v>
      </c>
      <c r="E8" s="5">
        <v>0.5</v>
      </c>
      <c r="F8" s="5">
        <v>0.5</v>
      </c>
      <c r="G8" s="5">
        <v>0.5</v>
      </c>
      <c r="H8" s="5">
        <v>0.5</v>
      </c>
      <c r="I8" s="5">
        <v>0.51</v>
      </c>
      <c r="J8" s="5">
        <v>0.51</v>
      </c>
      <c r="K8" s="5">
        <v>0.51</v>
      </c>
      <c r="L8" s="5">
        <v>0.51</v>
      </c>
      <c r="M8" s="5">
        <v>5.0199999999999996</v>
      </c>
    </row>
    <row r="9" spans="1:13" x14ac:dyDescent="0.3">
      <c r="A9" s="1"/>
      <c r="B9" s="6">
        <v>7</v>
      </c>
      <c r="C9" s="5">
        <v>0.82</v>
      </c>
      <c r="D9" s="5">
        <v>0.82</v>
      </c>
      <c r="E9" s="5">
        <v>0.82</v>
      </c>
      <c r="F9" s="5">
        <v>0.83</v>
      </c>
      <c r="G9" s="5">
        <v>0.83</v>
      </c>
      <c r="H9" s="5">
        <v>0.83</v>
      </c>
      <c r="I9" s="5">
        <v>0.84</v>
      </c>
      <c r="J9" s="5">
        <v>0.84</v>
      </c>
      <c r="K9" s="5">
        <v>0.84</v>
      </c>
      <c r="L9" s="5">
        <v>0.84</v>
      </c>
      <c r="M9" s="5">
        <v>8.31</v>
      </c>
    </row>
    <row r="10" spans="1:13" x14ac:dyDescent="0.3">
      <c r="A10" s="1"/>
      <c r="B10" s="6">
        <v>8</v>
      </c>
      <c r="C10" s="5">
        <v>0.8</v>
      </c>
      <c r="D10" s="5">
        <v>0.8</v>
      </c>
      <c r="E10" s="5">
        <v>0.8</v>
      </c>
      <c r="F10" s="5">
        <v>0.8</v>
      </c>
      <c r="G10" s="5">
        <v>0.81</v>
      </c>
      <c r="H10" s="5">
        <v>0.81</v>
      </c>
      <c r="I10" s="5">
        <v>0.81</v>
      </c>
      <c r="J10" s="5">
        <v>0.81</v>
      </c>
      <c r="K10" s="5">
        <v>0.81</v>
      </c>
      <c r="L10" s="5">
        <v>0.81</v>
      </c>
      <c r="M10" s="5">
        <v>8.06</v>
      </c>
    </row>
    <row r="11" spans="1:13" x14ac:dyDescent="0.3">
      <c r="A11" s="1"/>
      <c r="B11" s="6">
        <v>9</v>
      </c>
      <c r="C11" s="5">
        <v>0.63</v>
      </c>
      <c r="D11" s="5">
        <v>0.63</v>
      </c>
      <c r="E11" s="5">
        <v>0.63</v>
      </c>
      <c r="F11" s="5">
        <v>0.63</v>
      </c>
      <c r="G11" s="5">
        <v>0.63</v>
      </c>
      <c r="H11" s="5">
        <v>0.64</v>
      </c>
      <c r="I11" s="5">
        <v>0.64</v>
      </c>
      <c r="J11" s="5">
        <v>0.64</v>
      </c>
      <c r="K11" s="5">
        <v>0.64</v>
      </c>
      <c r="L11" s="5">
        <v>0.65</v>
      </c>
      <c r="M11" s="5">
        <v>6.36</v>
      </c>
    </row>
    <row r="12" spans="1:13" x14ac:dyDescent="0.3">
      <c r="A12" s="1"/>
      <c r="B12" s="6">
        <v>10</v>
      </c>
      <c r="C12" s="5">
        <v>0.74</v>
      </c>
      <c r="D12" s="5">
        <v>0.74</v>
      </c>
      <c r="E12" s="5">
        <v>0.75</v>
      </c>
      <c r="F12" s="5">
        <v>0.75</v>
      </c>
      <c r="G12" s="5">
        <v>0.75</v>
      </c>
      <c r="H12" s="5">
        <v>0.75</v>
      </c>
      <c r="I12" s="5">
        <v>0.75</v>
      </c>
      <c r="J12" s="5">
        <v>0.75</v>
      </c>
      <c r="K12" s="5">
        <v>0.76</v>
      </c>
      <c r="L12" s="5">
        <v>0.76</v>
      </c>
      <c r="M12" s="5">
        <v>7.5</v>
      </c>
    </row>
    <row r="13" spans="1:13" x14ac:dyDescent="0.3">
      <c r="A13" s="1"/>
      <c r="B13" s="6" t="s">
        <v>18</v>
      </c>
      <c r="C13" s="5">
        <f>AVERAGE(C3:C12)</f>
        <v>0.68500000000000005</v>
      </c>
      <c r="D13" s="5">
        <f t="shared" ref="D13:M13" si="0">AVERAGE(D3:D12)</f>
        <v>0.68799999999999994</v>
      </c>
      <c r="E13" s="5">
        <f t="shared" si="0"/>
        <v>0.69099999999999995</v>
      </c>
      <c r="F13" s="5">
        <f t="shared" si="0"/>
        <v>0.69199999999999995</v>
      </c>
      <c r="G13" s="5">
        <f t="shared" si="0"/>
        <v>0.69299999999999984</v>
      </c>
      <c r="H13" s="5">
        <f t="shared" si="0"/>
        <v>0.69499999999999984</v>
      </c>
      <c r="I13" s="5">
        <f t="shared" si="0"/>
        <v>0.69899999999999995</v>
      </c>
      <c r="J13" s="5">
        <f t="shared" si="0"/>
        <v>0.70100000000000007</v>
      </c>
      <c r="K13" s="5">
        <f t="shared" si="0"/>
        <v>0.70200000000000007</v>
      </c>
      <c r="L13" s="5">
        <f t="shared" si="0"/>
        <v>0.70300000000000007</v>
      </c>
      <c r="M13" s="5">
        <f t="shared" si="0"/>
        <v>6.9470000000000001</v>
      </c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3">
      <c r="C15" s="1">
        <f>AVERAGE(C13:L13)</f>
        <v>0.69490000000000007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A9B7-9A6C-4124-B111-7AF40EE6F681}">
  <dimension ref="B2:R15"/>
  <sheetViews>
    <sheetView zoomScale="85" zoomScaleNormal="85" workbookViewId="0">
      <selection activeCell="L30" sqref="L30"/>
    </sheetView>
  </sheetViews>
  <sheetFormatPr defaultRowHeight="14.4" x14ac:dyDescent="0.3"/>
  <sheetData>
    <row r="2" spans="2:18" x14ac:dyDescent="0.3">
      <c r="B2" s="11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7</v>
      </c>
      <c r="O2" t="s">
        <v>13</v>
      </c>
      <c r="P2" t="s">
        <v>14</v>
      </c>
      <c r="Q2" t="s">
        <v>15</v>
      </c>
      <c r="R2" t="s">
        <v>16</v>
      </c>
    </row>
    <row r="3" spans="2:18" x14ac:dyDescent="0.3">
      <c r="B3" s="6">
        <v>1</v>
      </c>
      <c r="C3" s="5">
        <v>1.1100000000000001</v>
      </c>
      <c r="D3" s="5">
        <v>1.1100000000000001</v>
      </c>
      <c r="E3" s="5">
        <v>1.1100000000000001</v>
      </c>
      <c r="F3" s="5">
        <v>1.1200000000000001</v>
      </c>
      <c r="G3" s="5">
        <v>1.1200000000000001</v>
      </c>
      <c r="H3" s="5">
        <v>1.1200000000000001</v>
      </c>
      <c r="I3" s="5">
        <v>1.1200000000000001</v>
      </c>
      <c r="J3" s="5">
        <v>1.1299999999999999</v>
      </c>
      <c r="K3" s="5">
        <v>1.1299999999999999</v>
      </c>
      <c r="L3" s="5">
        <v>1.1299999999999999</v>
      </c>
      <c r="M3" s="5">
        <v>1.1299999999999999</v>
      </c>
      <c r="N3" s="5">
        <v>1.1299999999999999</v>
      </c>
      <c r="O3" s="5">
        <v>1.1299999999999999</v>
      </c>
      <c r="P3" s="5">
        <v>1.1299999999999999</v>
      </c>
      <c r="Q3" s="5">
        <v>1.1399999999999999</v>
      </c>
      <c r="R3" s="5">
        <v>16.86</v>
      </c>
    </row>
    <row r="4" spans="2:18" x14ac:dyDescent="0.3">
      <c r="B4" s="6">
        <v>2</v>
      </c>
      <c r="C4" s="5">
        <v>1.22</v>
      </c>
      <c r="D4" s="5">
        <v>1.22</v>
      </c>
      <c r="E4" s="5">
        <v>1.23</v>
      </c>
      <c r="F4" s="5">
        <v>1.23</v>
      </c>
      <c r="G4" s="5">
        <v>1.23</v>
      </c>
      <c r="H4" s="5">
        <v>1.23</v>
      </c>
      <c r="I4" s="5">
        <v>1.23</v>
      </c>
      <c r="J4" s="5">
        <v>1.23</v>
      </c>
      <c r="K4" s="5">
        <v>1.24</v>
      </c>
      <c r="L4" s="5">
        <v>1.24</v>
      </c>
      <c r="M4" s="5">
        <v>1.24</v>
      </c>
      <c r="N4" s="5">
        <v>1.24</v>
      </c>
      <c r="O4" s="5">
        <v>1.25</v>
      </c>
      <c r="P4" s="5">
        <v>1.25</v>
      </c>
      <c r="Q4" s="5">
        <v>1.25</v>
      </c>
      <c r="R4" s="5">
        <v>18.52</v>
      </c>
    </row>
    <row r="5" spans="2:18" x14ac:dyDescent="0.3">
      <c r="B5" s="6">
        <v>3</v>
      </c>
      <c r="C5" s="5">
        <v>1.32</v>
      </c>
      <c r="D5" s="5">
        <v>1.32</v>
      </c>
      <c r="E5" s="5">
        <v>1.32</v>
      </c>
      <c r="F5" s="5">
        <v>1.33</v>
      </c>
      <c r="G5" s="5">
        <v>1.33</v>
      </c>
      <c r="H5" s="5">
        <v>1.33</v>
      </c>
      <c r="I5" s="5">
        <v>1.34</v>
      </c>
      <c r="J5" s="5">
        <v>1.34</v>
      </c>
      <c r="K5" s="5">
        <v>1.34</v>
      </c>
      <c r="L5" s="5">
        <v>1.34</v>
      </c>
      <c r="M5" s="5">
        <v>1.35</v>
      </c>
      <c r="N5" s="5">
        <v>1.35</v>
      </c>
      <c r="O5" s="5">
        <v>1.35</v>
      </c>
      <c r="P5" s="5">
        <v>1.35</v>
      </c>
      <c r="Q5" s="5">
        <v>1.36</v>
      </c>
      <c r="R5" s="5">
        <v>20.079999999999998</v>
      </c>
    </row>
    <row r="6" spans="2:18" x14ac:dyDescent="0.3">
      <c r="B6" s="6">
        <v>4</v>
      </c>
      <c r="C6" s="5">
        <v>1.3</v>
      </c>
      <c r="D6" s="5">
        <v>1.3</v>
      </c>
      <c r="E6" s="5">
        <v>1.31</v>
      </c>
      <c r="F6" s="5">
        <v>1.31</v>
      </c>
      <c r="G6" s="5">
        <v>1.31</v>
      </c>
      <c r="H6" s="5">
        <v>1.31</v>
      </c>
      <c r="I6" s="5">
        <v>1.31</v>
      </c>
      <c r="J6" s="5">
        <v>1.32</v>
      </c>
      <c r="K6" s="5">
        <v>1.32</v>
      </c>
      <c r="L6" s="5">
        <v>1.32</v>
      </c>
      <c r="M6" s="5">
        <v>1.32</v>
      </c>
      <c r="N6" s="5">
        <v>1.32</v>
      </c>
      <c r="O6" s="5">
        <v>1.32</v>
      </c>
      <c r="P6" s="5">
        <v>1.33</v>
      </c>
      <c r="Q6" s="5">
        <v>1.33</v>
      </c>
      <c r="R6" s="5">
        <v>19.73</v>
      </c>
    </row>
    <row r="7" spans="2:18" x14ac:dyDescent="0.3">
      <c r="B7" s="6">
        <v>5</v>
      </c>
      <c r="C7" s="5">
        <v>1.48</v>
      </c>
      <c r="D7" s="5">
        <v>1.48</v>
      </c>
      <c r="E7" s="5">
        <v>1.48</v>
      </c>
      <c r="F7" s="5">
        <v>1.49</v>
      </c>
      <c r="G7" s="5">
        <v>1.49</v>
      </c>
      <c r="H7" s="5">
        <v>1.49</v>
      </c>
      <c r="I7" s="5">
        <v>1.49</v>
      </c>
      <c r="J7" s="5">
        <v>1.5</v>
      </c>
      <c r="K7" s="5">
        <v>1.5</v>
      </c>
      <c r="L7" s="5">
        <v>1.5</v>
      </c>
      <c r="M7" s="5">
        <v>1.5</v>
      </c>
      <c r="N7" s="5">
        <v>1.5</v>
      </c>
      <c r="O7" s="5">
        <v>1.5</v>
      </c>
      <c r="P7" s="5">
        <v>1.51</v>
      </c>
      <c r="Q7" s="5">
        <v>1.51</v>
      </c>
      <c r="R7" s="5">
        <v>22.42</v>
      </c>
    </row>
    <row r="8" spans="2:18" x14ac:dyDescent="0.3">
      <c r="B8" s="6">
        <v>6</v>
      </c>
      <c r="C8" s="5">
        <v>1.18</v>
      </c>
      <c r="D8" s="5">
        <v>1.18</v>
      </c>
      <c r="E8" s="5">
        <v>1.19</v>
      </c>
      <c r="F8" s="5">
        <v>1.19</v>
      </c>
      <c r="G8" s="5">
        <v>1.19</v>
      </c>
      <c r="H8" s="5">
        <v>1.19</v>
      </c>
      <c r="I8" s="5">
        <v>1.2</v>
      </c>
      <c r="J8" s="5">
        <v>1.2</v>
      </c>
      <c r="K8" s="5">
        <v>1.2</v>
      </c>
      <c r="L8" s="5">
        <v>1.2</v>
      </c>
      <c r="M8" s="5">
        <v>1.21</v>
      </c>
      <c r="N8" s="5">
        <v>1.21</v>
      </c>
      <c r="O8" s="5">
        <v>1.21</v>
      </c>
      <c r="P8" s="5">
        <v>1.21</v>
      </c>
      <c r="Q8" s="5">
        <v>1.22</v>
      </c>
      <c r="R8" s="5">
        <v>17.98</v>
      </c>
    </row>
    <row r="9" spans="2:18" x14ac:dyDescent="0.3">
      <c r="B9" s="6">
        <v>7</v>
      </c>
      <c r="C9" s="5">
        <v>2.19</v>
      </c>
      <c r="D9" s="5">
        <v>2.19</v>
      </c>
      <c r="E9" s="5">
        <v>2.19</v>
      </c>
      <c r="F9" s="5">
        <v>2.2000000000000002</v>
      </c>
      <c r="G9" s="5">
        <v>2.2000000000000002</v>
      </c>
      <c r="H9" s="5">
        <v>2.2000000000000002</v>
      </c>
      <c r="I9" s="5">
        <v>2.2000000000000002</v>
      </c>
      <c r="J9" s="5">
        <v>2.21</v>
      </c>
      <c r="K9" s="5">
        <v>2.2200000000000002</v>
      </c>
      <c r="L9" s="5">
        <v>2.2599999999999998</v>
      </c>
      <c r="M9" s="5">
        <v>2.27</v>
      </c>
      <c r="N9" s="5">
        <v>2.27</v>
      </c>
      <c r="O9" s="5">
        <v>2.27</v>
      </c>
      <c r="P9" s="5">
        <v>2.2799999999999998</v>
      </c>
      <c r="Q9" s="5">
        <v>2.2799999999999998</v>
      </c>
      <c r="R9" s="5">
        <v>33.43</v>
      </c>
    </row>
    <row r="10" spans="2:18" x14ac:dyDescent="0.3">
      <c r="B10" s="6">
        <v>8</v>
      </c>
      <c r="C10" s="5">
        <v>1.38</v>
      </c>
      <c r="D10" s="5">
        <v>1.38</v>
      </c>
      <c r="E10" s="5">
        <v>1.38</v>
      </c>
      <c r="F10" s="5">
        <v>1.39</v>
      </c>
      <c r="G10" s="5">
        <v>1.39</v>
      </c>
      <c r="H10" s="5">
        <v>1.39</v>
      </c>
      <c r="I10" s="5">
        <v>1.39</v>
      </c>
      <c r="J10" s="5">
        <v>1.4</v>
      </c>
      <c r="K10" s="5">
        <v>1.4</v>
      </c>
      <c r="L10" s="5">
        <v>1.4</v>
      </c>
      <c r="M10" s="5">
        <v>1.4</v>
      </c>
      <c r="N10" s="5">
        <v>1.4</v>
      </c>
      <c r="O10" s="5">
        <v>1.4</v>
      </c>
      <c r="P10" s="5">
        <v>1.41</v>
      </c>
      <c r="Q10" s="5">
        <v>1.41</v>
      </c>
      <c r="R10" s="5">
        <v>20.91</v>
      </c>
    </row>
    <row r="11" spans="2:18" x14ac:dyDescent="0.3">
      <c r="B11" s="6">
        <v>9</v>
      </c>
      <c r="C11" s="5">
        <v>1.1200000000000001</v>
      </c>
      <c r="D11" s="5">
        <v>1.1200000000000001</v>
      </c>
      <c r="E11" s="5">
        <v>1.1200000000000001</v>
      </c>
      <c r="F11" s="5">
        <v>1.1200000000000001</v>
      </c>
      <c r="G11" s="5">
        <v>1.1299999999999999</v>
      </c>
      <c r="H11" s="5">
        <v>1.1299999999999999</v>
      </c>
      <c r="I11" s="5">
        <v>1.1299999999999999</v>
      </c>
      <c r="J11" s="5">
        <v>1.1299999999999999</v>
      </c>
      <c r="K11" s="5">
        <v>1.1399999999999999</v>
      </c>
      <c r="L11" s="5">
        <v>1.1399999999999999</v>
      </c>
      <c r="M11" s="5">
        <v>1.1399999999999999</v>
      </c>
      <c r="N11" s="5">
        <v>1.1399999999999999</v>
      </c>
      <c r="O11" s="5">
        <v>1.1399999999999999</v>
      </c>
      <c r="P11" s="5">
        <v>1.1399999999999999</v>
      </c>
      <c r="Q11" s="5">
        <v>1.1499999999999999</v>
      </c>
      <c r="R11" s="5">
        <v>16.989999999999998</v>
      </c>
    </row>
    <row r="12" spans="2:18" x14ac:dyDescent="0.3">
      <c r="B12" s="6">
        <v>10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1.17</v>
      </c>
      <c r="I12" s="5">
        <v>1.17</v>
      </c>
      <c r="J12" s="5">
        <v>1.17</v>
      </c>
      <c r="K12" s="5">
        <v>1.17</v>
      </c>
      <c r="L12" s="5">
        <v>1.17</v>
      </c>
      <c r="M12" s="5">
        <v>1.18</v>
      </c>
      <c r="N12" s="5">
        <v>1.18</v>
      </c>
      <c r="O12" s="5">
        <v>1.18</v>
      </c>
      <c r="P12" s="5">
        <v>1.18</v>
      </c>
      <c r="Q12" s="5">
        <v>1.18</v>
      </c>
      <c r="R12" s="5">
        <v>17.55</v>
      </c>
    </row>
    <row r="13" spans="2:18" x14ac:dyDescent="0.3">
      <c r="B13" s="6" t="s">
        <v>18</v>
      </c>
      <c r="C13" s="5">
        <f>AVERAGE(C3:C12)</f>
        <v>1.3460000000000001</v>
      </c>
      <c r="D13" s="5">
        <f t="shared" ref="D13:R13" si="0">AVERAGE(D3:D12)</f>
        <v>1.3460000000000001</v>
      </c>
      <c r="E13" s="5">
        <f t="shared" si="0"/>
        <v>1.3490000000000002</v>
      </c>
      <c r="F13" s="5">
        <f t="shared" si="0"/>
        <v>1.3540000000000003</v>
      </c>
      <c r="G13" s="5">
        <f t="shared" si="0"/>
        <v>1.355</v>
      </c>
      <c r="H13" s="5">
        <f t="shared" si="0"/>
        <v>1.3560000000000001</v>
      </c>
      <c r="I13" s="5">
        <f t="shared" si="0"/>
        <v>1.3580000000000001</v>
      </c>
      <c r="J13" s="5">
        <f t="shared" si="0"/>
        <v>1.363</v>
      </c>
      <c r="K13" s="5">
        <f t="shared" si="0"/>
        <v>1.3660000000000001</v>
      </c>
      <c r="L13" s="5">
        <f t="shared" si="0"/>
        <v>1.37</v>
      </c>
      <c r="M13" s="5">
        <f t="shared" si="0"/>
        <v>1.3740000000000001</v>
      </c>
      <c r="N13" s="5">
        <f t="shared" si="0"/>
        <v>1.3740000000000001</v>
      </c>
      <c r="O13" s="5">
        <f t="shared" si="0"/>
        <v>1.375</v>
      </c>
      <c r="P13" s="5">
        <f t="shared" si="0"/>
        <v>1.379</v>
      </c>
      <c r="Q13" s="5">
        <f t="shared" si="0"/>
        <v>1.383</v>
      </c>
      <c r="R13" s="5">
        <f t="shared" si="0"/>
        <v>20.447000000000003</v>
      </c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8" x14ac:dyDescent="0.3">
      <c r="C15" s="1">
        <f>AVERAGE(C13:Q13)</f>
        <v>1.3632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Experiment-1</vt:lpstr>
      <vt:lpstr>Experiment-1.1</vt:lpstr>
      <vt:lpstr>Experiment-1.2</vt:lpstr>
      <vt:lpstr>Experiment-1.3</vt:lpstr>
      <vt:lpstr>Experiment-2</vt:lpstr>
      <vt:lpstr>Experiment-2.1</vt:lpstr>
      <vt:lpstr>Experiment-2.2</vt:lpstr>
      <vt:lpstr>Experiment-2.3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Idhant Bhambri</dc:creator>
  <cp:lastModifiedBy>Idhant Bhambri</cp:lastModifiedBy>
  <dcterms:created xsi:type="dcterms:W3CDTF">2015-06-05T18:17:20Z</dcterms:created>
  <dcterms:modified xsi:type="dcterms:W3CDTF">2021-06-17T12:01:48Z</dcterms:modified>
</cp:coreProperties>
</file>