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git\jhu-lsst\"/>
    </mc:Choice>
  </mc:AlternateContent>
  <xr:revisionPtr revIDLastSave="0" documentId="8_{3FE4D10B-E311-4327-B52B-4CF83EA5DA12}" xr6:coauthVersionLast="45" xr6:coauthVersionMax="45" xr10:uidLastSave="{00000000-0000-0000-0000-000000000000}"/>
  <bookViews>
    <workbookView xWindow="1020" yWindow="1020" windowWidth="27495" windowHeight="16485" firstSheet="1" activeTab="9" xr2:uid="{00000000-000D-0000-FFFF-FFFF00000000}"/>
  </bookViews>
  <sheets>
    <sheet name="Sheet1" sheetId="1" r:id="rId1"/>
    <sheet name="Chart1" sheetId="4" r:id="rId2"/>
    <sheet name="Chart2" sheetId="5" r:id="rId3"/>
    <sheet name="Chart3" sheetId="6" r:id="rId4"/>
    <sheet name="compVuncomp" sheetId="2" r:id="rId5"/>
    <sheet name="bestdr13tables" sheetId="7" r:id="rId6"/>
    <sheet name="comp_tables" sheetId="11" r:id="rId7"/>
    <sheet name="bestdr13du1" sheetId="8" r:id="rId8"/>
    <sheet name="comp_du" sheetId="9" r:id="rId9"/>
    <sheet name="cci " sheetId="10" r:id="rId10"/>
    <sheet name="queries" sheetId="12" r:id="rId11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0" l="1"/>
  <c r="G33" i="10"/>
  <c r="H33" i="10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<sst xmlns="http://schemas.openxmlformats.org/spreadsheetml/2006/main" count="911" uniqueCount="264">
  <si>
    <t>query</t>
  </si>
  <si>
    <t>mincpu</t>
  </si>
  <si>
    <t>cpu</t>
  </si>
  <si>
    <t>maxcpu</t>
  </si>
  <si>
    <t>minElapsed</t>
  </si>
  <si>
    <t>elapsed</t>
  </si>
  <si>
    <t>max_elapsed</t>
  </si>
  <si>
    <t>minIO</t>
  </si>
  <si>
    <t>IO</t>
  </si>
  <si>
    <t>maxIO</t>
  </si>
  <si>
    <t>vcpu</t>
  </si>
  <si>
    <t>velapsed</t>
  </si>
  <si>
    <t>vIO</t>
  </si>
  <si>
    <t>Q01</t>
  </si>
  <si>
    <t>Q02</t>
  </si>
  <si>
    <t>Q03</t>
  </si>
  <si>
    <t>Q05</t>
  </si>
  <si>
    <t>Q06</t>
  </si>
  <si>
    <t>Q07</t>
  </si>
  <si>
    <t>Q08</t>
  </si>
  <si>
    <t>Q12</t>
  </si>
  <si>
    <t>Q13</t>
  </si>
  <si>
    <t>Q14</t>
  </si>
  <si>
    <t>Q15A</t>
  </si>
  <si>
    <t>Q16</t>
  </si>
  <si>
    <t>Q17</t>
  </si>
  <si>
    <t>Q18</t>
  </si>
  <si>
    <t>Q20</t>
  </si>
  <si>
    <t>QSX01</t>
  </si>
  <si>
    <t>QSX02</t>
  </si>
  <si>
    <t>QSX03</t>
  </si>
  <si>
    <t>QSX04</t>
  </si>
  <si>
    <t>QSX05</t>
  </si>
  <si>
    <t>QSX06</t>
  </si>
  <si>
    <t>QSX07</t>
  </si>
  <si>
    <t>QSX08</t>
  </si>
  <si>
    <t>QSX09</t>
  </si>
  <si>
    <t>QSX10</t>
  </si>
  <si>
    <t>QSX11</t>
  </si>
  <si>
    <t>QSX12</t>
  </si>
  <si>
    <t>QSX13</t>
  </si>
  <si>
    <t>QSX15</t>
  </si>
  <si>
    <t>uncompressed</t>
  </si>
  <si>
    <t>compressed</t>
  </si>
  <si>
    <t>compressed cpu</t>
  </si>
  <si>
    <t>uncompressed cpu</t>
  </si>
  <si>
    <t>compressed elapsed</t>
  </si>
  <si>
    <t>uncompressed elapsed</t>
  </si>
  <si>
    <t>compressed IO</t>
  </si>
  <si>
    <t>uncompressed IO</t>
  </si>
  <si>
    <t>percent change</t>
  </si>
  <si>
    <t>dbo.FileGroupMap</t>
  </si>
  <si>
    <t>dbo.sppTargets</t>
  </si>
  <si>
    <t>dbo.sdssSector</t>
  </si>
  <si>
    <t>dbo.Target</t>
  </si>
  <si>
    <t>dbo.sdssSector2Tile</t>
  </si>
  <si>
    <t>dbo.sdssBestTarget2Sector</t>
  </si>
  <si>
    <t>dbo.Region2Box</t>
  </si>
  <si>
    <t>dbo.TargetInfo</t>
  </si>
  <si>
    <t>dbo.RegionTypes</t>
  </si>
  <si>
    <t>dbo.LoadHistory</t>
  </si>
  <si>
    <t>dbo.StripeDefs</t>
  </si>
  <si>
    <t>dbo.SDSSConstants</t>
  </si>
  <si>
    <t>dbo.ProfileDefs</t>
  </si>
  <si>
    <t>dbo.RunShift</t>
  </si>
  <si>
    <t>dbo.PartitionMap</t>
  </si>
  <si>
    <t>dbo.RecentQueries</t>
  </si>
  <si>
    <t>dbo.Versions</t>
  </si>
  <si>
    <t>dbo.SkipFinishPhases</t>
  </si>
  <si>
    <t>dbo.sdssTilingRun</t>
  </si>
  <si>
    <t>dbo.SiteConstants</t>
  </si>
  <si>
    <t>dbo.Rmatrix</t>
  </si>
  <si>
    <t>dbo.DBViewCols</t>
  </si>
  <si>
    <t>dbo.QueryResults</t>
  </si>
  <si>
    <t>dbo.apogeeField</t>
  </si>
  <si>
    <t>dbo.SiteDiagnostics</t>
  </si>
  <si>
    <t>dbo.Dependency</t>
  </si>
  <si>
    <t>dbo.Diagnostics</t>
  </si>
  <si>
    <t>dbo.Inventory</t>
  </si>
  <si>
    <t>dbo.PubHistory</t>
  </si>
  <si>
    <t>dbo.sdssTilingGeometry</t>
  </si>
  <si>
    <t>dbo.IndexMap</t>
  </si>
  <si>
    <t>dbo.SiteDBs</t>
  </si>
  <si>
    <t>dbo.apogeeDesign</t>
  </si>
  <si>
    <t>dbo.Run</t>
  </si>
  <si>
    <t>dbo.DataConstants</t>
  </si>
  <si>
    <t>dbo.History</t>
  </si>
  <si>
    <t>dbo.DBObjects</t>
  </si>
  <si>
    <t>dbo.sdssTileAll</t>
  </si>
  <si>
    <t>dbo.sdssTargetParam</t>
  </si>
  <si>
    <t>dbo.apogeePlate</t>
  </si>
  <si>
    <t>dbo.mangaDrpAll</t>
  </si>
  <si>
    <t>dbo.DBColumns</t>
  </si>
  <si>
    <t>dbo.marvelsStar</t>
  </si>
  <si>
    <t>dbo.PlateX</t>
  </si>
  <si>
    <t>dbo.qsoVarStripe</t>
  </si>
  <si>
    <t>dbo.RC3</t>
  </si>
  <si>
    <t>dbo.zooMonochromeBias</t>
  </si>
  <si>
    <t>dbo.zooMirrorBias</t>
  </si>
  <si>
    <t>dbo.ROSAT</t>
  </si>
  <si>
    <t>dbo.mangatarget</t>
  </si>
  <si>
    <t>dbo.PhotozErrorMap</t>
  </si>
  <si>
    <t>dbo.zoo2Stripe82Normal</t>
  </si>
  <si>
    <t>dbo.zoo2Stripe82Coadd2</t>
  </si>
  <si>
    <t>dbo.zoo2Stripe82Coadd1</t>
  </si>
  <si>
    <t>dbo.zooNoSpec</t>
  </si>
  <si>
    <t>dbo.qsoVarPTF</t>
  </si>
  <si>
    <t>dbo.apogeeStarVisit</t>
  </si>
  <si>
    <t>dbo.apogeeStarAllVisit</t>
  </si>
  <si>
    <t>dbo.zoo2MainPhotoz</t>
  </si>
  <si>
    <t>dbo.apogeeStar</t>
  </si>
  <si>
    <t>dbo.zooConfidence</t>
  </si>
  <si>
    <t>dbo.zooSpec</t>
  </si>
  <si>
    <t>dbo.sdssTilingInfo</t>
  </si>
  <si>
    <t>dbo.marvelsVelocityCurveUF1D</t>
  </si>
  <si>
    <t>dbo.galSpecInfo</t>
  </si>
  <si>
    <t>dbo.zooVotes</t>
  </si>
  <si>
    <t>dbo.aspcapStar</t>
  </si>
  <si>
    <t>dbo.sdssTiledTargetAll</t>
  </si>
  <si>
    <t>dbo.galSpecExtra</t>
  </si>
  <si>
    <t>dbo.apogeeVisit</t>
  </si>
  <si>
    <t>dbo.zoo2MainSpecz</t>
  </si>
  <si>
    <t>dbo.stellarMassStarformingPort</t>
  </si>
  <si>
    <t>dbo.stellarMassPassivePort</t>
  </si>
  <si>
    <t>dbo.sdssPolygons</t>
  </si>
  <si>
    <t>dbo.stellarMassPCAWiscM11</t>
  </si>
  <si>
    <t>dbo.stellarMassPCAWiscBC03</t>
  </si>
  <si>
    <t>dbo.SpecDR7</t>
  </si>
  <si>
    <t>dbo.nsatlas</t>
  </si>
  <si>
    <t>dbo.aspcapStarCovar</t>
  </si>
  <si>
    <t>dbo.galSpecLine</t>
  </si>
  <si>
    <t>dbo.sppParams</t>
  </si>
  <si>
    <t>dbo.FieldProfile</t>
  </si>
  <si>
    <t>dbo.galSpecIndx</t>
  </si>
  <si>
    <t>dbo.stellarMassFSPSGranWideDust</t>
  </si>
  <si>
    <t>dbo.stellarMassFSPSGranEarlyNoDust</t>
  </si>
  <si>
    <t>dbo.stellarMassFSPSGranWideNoDust</t>
  </si>
  <si>
    <t>dbo.stellarMassFSPSGranEarlyDust</t>
  </si>
  <si>
    <t>dbo.Field</t>
  </si>
  <si>
    <t>dbo.sdssPolygon2Field</t>
  </si>
  <si>
    <t>dbo.TwoMassXSC</t>
  </si>
  <si>
    <t>dbo.Plate2Target</t>
  </si>
  <si>
    <t>dbo.sppLines</t>
  </si>
  <si>
    <t>dbo.sdssImagingHalfSpaces</t>
  </si>
  <si>
    <t>dbo.SpecPhotoAll</t>
  </si>
  <si>
    <t>dbo.RegionPatch</t>
  </si>
  <si>
    <t>dbo.RegionArcs</t>
  </si>
  <si>
    <t>dbo.HalfSpace</t>
  </si>
  <si>
    <t>dbo.emissionLinesPort</t>
  </si>
  <si>
    <t>dbo.MaskedObject</t>
  </si>
  <si>
    <t>dbo.Region</t>
  </si>
  <si>
    <t>dbo.Mask</t>
  </si>
  <si>
    <t>dbo.apogeeObject</t>
  </si>
  <si>
    <t>dbo.WISE_xmatch</t>
  </si>
  <si>
    <t>dbo.TwoMass</t>
  </si>
  <si>
    <t>dbo.ProperMotions</t>
  </si>
  <si>
    <t>dbo.Photoz</t>
  </si>
  <si>
    <t>dbo.FIRST</t>
  </si>
  <si>
    <t>dbo.USNO</t>
  </si>
  <si>
    <t>dbo.thingIndex</t>
  </si>
  <si>
    <t>dbo.Zone</t>
  </si>
  <si>
    <t>dbo.segueTargetAll</t>
  </si>
  <si>
    <t>dbo.wiseForcedTarget</t>
  </si>
  <si>
    <t>dbo.detectionIndex</t>
  </si>
  <si>
    <t>dbo.PhotoPrimaryDR7</t>
  </si>
  <si>
    <t>dbo.PhotoObjDR7</t>
  </si>
  <si>
    <t>dbo.SpecObjAll</t>
  </si>
  <si>
    <t>dbo.WISE_allsky</t>
  </si>
  <si>
    <t>dbo.Frame</t>
  </si>
  <si>
    <t>dbo.AtlasOutline</t>
  </si>
  <si>
    <t>dbo.PhotoProfile</t>
  </si>
  <si>
    <t>dbo.neighbors</t>
  </si>
  <si>
    <t>dbo.PhotoObjAll</t>
  </si>
  <si>
    <t>Unused (KB)</t>
  </si>
  <si>
    <t>Indexes (KB)</t>
  </si>
  <si>
    <t>Data (KB)</t>
  </si>
  <si>
    <t>Reserved (KB)</t>
  </si>
  <si>
    <t># Records</t>
  </si>
  <si>
    <t>Table Name</t>
  </si>
  <si>
    <t>This report provides detailed data on the utilization of disk space by top 1000 tables within the Database. The report does not provide data for memory optimized tables.</t>
  </si>
  <si>
    <t>on SDSS4C at 10/25/2016 4:27:58 PM</t>
  </si>
  <si>
    <t>[BestDR13]</t>
  </si>
  <si>
    <t>Disk Usage by Top Tables</t>
  </si>
  <si>
    <t xml:space="preserve">Space Used </t>
  </si>
  <si>
    <t>Space Reserved</t>
  </si>
  <si>
    <t>Physical File Name</t>
  </si>
  <si>
    <t>Logical File Name</t>
  </si>
  <si>
    <t>Filegroup Name</t>
  </si>
  <si>
    <t>1478.74 GB</t>
  </si>
  <si>
    <t>1610.51 GB</t>
  </si>
  <si>
    <t>C:\data\data7\sql_db\BESTDR13\BESTDR8_Data7.NDF</t>
  </si>
  <si>
    <t>BESTDR8_Data7</t>
  </si>
  <si>
    <t>PRIMARY</t>
  </si>
  <si>
    <t>1327.71 GB</t>
  </si>
  <si>
    <t>1464.10 GB</t>
  </si>
  <si>
    <t>C:\data\data6\sql_db\BESTDR13\BESTDR8_Data6.NDF</t>
  </si>
  <si>
    <t>BESTDR8_Data6</t>
  </si>
  <si>
    <t>1332.32 GB</t>
  </si>
  <si>
    <t>C:\data\data5\sql_db\BESTDR13\BESTDR8_Data5.NDF</t>
  </si>
  <si>
    <t>BESTDR8_Data5</t>
  </si>
  <si>
    <t>1329.76 GB</t>
  </si>
  <si>
    <t>C:\data\data4\sql_db\BESTDR13\BESTDR8_Data4.NDF</t>
  </si>
  <si>
    <t>BESTDR8_Data4</t>
  </si>
  <si>
    <t>1204.94 GB</t>
  </si>
  <si>
    <t>1331.00 GB</t>
  </si>
  <si>
    <t>C:\data\data3\sql_db\BESTDR13\BESTDR8_Data3.NDF</t>
  </si>
  <si>
    <t>BESTDR8_Data3</t>
  </si>
  <si>
    <t>1073.43 GB</t>
  </si>
  <si>
    <t>1210.00 GB</t>
  </si>
  <si>
    <t>C:\data\data2\sql_db\BESTDR13\BESTDR8_Data2.NDF</t>
  </si>
  <si>
    <t>BESTDR8_Data2</t>
  </si>
  <si>
    <t>1783.46 GB</t>
  </si>
  <si>
    <t>2021.58 GB</t>
  </si>
  <si>
    <t>C:\data\data1\sql_db\BESTDR13\BESTDR8_Data1.MDF</t>
  </si>
  <si>
    <t>BESTDR8_Data1</t>
  </si>
  <si>
    <t>Disk Space Used by Data Files</t>
  </si>
  <si>
    <t>BESTDR8_Log1</t>
  </si>
  <si>
    <t>Log File Auto Growth</t>
  </si>
  <si>
    <t>BESTDR8_Log2</t>
  </si>
  <si>
    <t>BESTDR8_Log3</t>
  </si>
  <si>
    <t>BESTDR8_Log4</t>
  </si>
  <si>
    <t>Change In Size (MB)</t>
  </si>
  <si>
    <t>Duration (ms.)</t>
  </si>
  <si>
    <t>Start Time</t>
  </si>
  <si>
    <t>Event</t>
  </si>
  <si>
    <t>Data/Log Files Autogrow/Autoshrink Events</t>
  </si>
  <si>
    <t>MB</t>
  </si>
  <si>
    <t>Transaction Log Space Reserved</t>
  </si>
  <si>
    <t>Data Files Space Reserved</t>
  </si>
  <si>
    <t>GB</t>
  </si>
  <si>
    <t>Total Space Reserved</t>
  </si>
  <si>
    <t>This report provides overview of the utilization of disk space within the Database.</t>
  </si>
  <si>
    <t>on SDSS4C at 10/25/2016 4:37:54 PM</t>
  </si>
  <si>
    <t>Disk Usage</t>
  </si>
  <si>
    <t>There is no data file for BestDR13_Compressed database.</t>
  </si>
  <si>
    <t>on SDSS4C at 10/25/2016 4:30:44 PM</t>
  </si>
  <si>
    <t>[BestDR13_Compressed]</t>
  </si>
  <si>
    <t>dbo.page_compression_estimates</t>
  </si>
  <si>
    <t>dbo.row_compression_estimates</t>
  </si>
  <si>
    <t>dbo.IndexMap2</t>
  </si>
  <si>
    <t>on SDSS4C at 10/25/2016 4:28:55 PM</t>
  </si>
  <si>
    <t>CPU</t>
  </si>
  <si>
    <t xml:space="preserve">compressed </t>
  </si>
  <si>
    <t>CCI</t>
  </si>
  <si>
    <t xml:space="preserve">uncompressed </t>
  </si>
  <si>
    <t>Elapsed Time</t>
  </si>
  <si>
    <t>total sec:</t>
  </si>
  <si>
    <t>nr</t>
  </si>
  <si>
    <t>sql</t>
  </si>
  <si>
    <t>Q1</t>
  </si>
  <si>
    <t>Q2</t>
  </si>
  <si>
    <t>description</t>
  </si>
  <si>
    <t xml:space="preserve">Query 2: Find all galaxies with blue surface brightness between and 23 and 25 mag 
		--         per square arcseconds, and -10&lt;super galactic latitude (sgb) &lt;10, 
		--         and declination less than zero. 
	</t>
  </si>
  <si>
    <t>Query 1: Find all galaxies without saturated pixels 
		--        within 1' of a given point of ra=75.327, dec=21.023</t>
  </si>
  <si>
    <t xml:space="preserve">select ObjID
		into ##results2
		from Galaxy
		where mRrCc_r &gt; 0			-- make sure the log is OK (size = SQRT(mRrCc_r/2.0))
		and 5*log10(SQRT(ABS(mRrCc_r)/2.0)*0.992574664)+modelMag_g between 23 and 25 -- surface brightness in g
		and ra between 150 and 270 	-- live with ra/dec till we get galactic coordinates
		and dec &lt; 60 		</t>
  </si>
  <si>
    <t xml:space="preserve">   </t>
  </si>
  <si>
    <t>declare @saturated bigint;							-- initialized “saturated” flag
		set     @saturated = dbo.fPhotoFlags('saturated');	-- avoids SQL2K optimizer problem
		select	G.objID, GN.distance  				-- return Galaxy Object ID and 
	  	into 	##results1   					-- angular distance (arc minutes)
		from 	Galaxy                     as G  		-- join Galaxies with
		join fGetNearbyObjEq(195,2.5, 1) as GN             	-- objects within 1’ of ra=195 &amp; dec=2
						on G.objID = GN.objID	-- connects G and GN
		where (G.flags &amp; @saturated) = 0  			-- not saturated
		order by distance					-- sorted nearest first</t>
  </si>
  <si>
    <t>Comment</t>
  </si>
  <si>
    <t>single table, 5 columns</t>
  </si>
  <si>
    <t>single table, 3 columns</t>
  </si>
  <si>
    <t>single table, lots of columns</t>
  </si>
  <si>
    <t>join on parentid column</t>
  </si>
  <si>
    <t>join on index</t>
  </si>
  <si>
    <t>lots of 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</si>
</sst>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10409]#,##0;\-#,##0"/>
    <numFmt numFmtId="165" formatCode="[$-10409]#,##0.00;\-#,##0.00"/>
    <numFmt numFmtId="166" formatCode="[$-10409]m/d/yyyy\ h:mm:ss\ AM/PM"/>
  </numFmts>
  <fonts count="14">
    <font>
      <sz val="11"/>
      <color theme="1"/>
      <name val="Calibri"/>
      <family val="2"/>
      <scheme val="minor"/>
    </font>
    <font>
      <sz val="11"/>
      <name val="Calibri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icrosoft Sans Serif"/>
    </font>
    <font>
      <b/>
      <sz val="8"/>
      <color rgb="FF000000"/>
      <name val="Microsoft Sans Serif"/>
    </font>
    <font>
      <sz val="12"/>
      <color rgb="FF000000"/>
      <name val="Microsoft Sans Serif"/>
    </font>
    <font>
      <sz val="16"/>
      <color rgb="FF000000"/>
      <name val="Microsoft Sans Serif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DEAD"/>
        <bgColor rgb="FFFFDEAD"/>
      </patternFill>
    </fill>
    <fill>
      <patternFill patternType="solid">
        <fgColor rgb="FFECECEC"/>
        <bgColor rgb="FFECECEC"/>
      </patternFill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D3D3D3"/>
      </left>
      <right style="thin">
        <color rgb="FFA9A9A9"/>
      </right>
      <top style="thin">
        <color rgb="FFD3D3D3"/>
      </top>
      <bottom style="thin">
        <color rgb="FFA9A9A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A9A9A9"/>
      </bottom>
      <diagonal/>
    </border>
    <border>
      <left/>
      <right style="thin">
        <color rgb="FFD3D3D3"/>
      </right>
      <top style="thin">
        <color rgb="FFD3D3D3"/>
      </top>
      <bottom style="thin">
        <color rgb="FFA9A9A9"/>
      </bottom>
      <diagonal/>
    </border>
    <border>
      <left style="thin">
        <color rgb="FFA9A9A9"/>
      </left>
      <right style="thin">
        <color rgb="FFD3D3D3"/>
      </right>
      <top style="thin">
        <color rgb="FFD3D3D3"/>
      </top>
      <bottom style="thin">
        <color rgb="FFA9A9A9"/>
      </bottom>
      <diagonal/>
    </border>
    <border>
      <left style="thin">
        <color rgb="FFD3D3D3"/>
      </left>
      <right style="thin">
        <color rgb="FFA9A9A9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9A9A9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D3D3D3"/>
      </left>
      <right/>
      <top style="thin">
        <color rgb="FFD3D3D3"/>
      </top>
      <bottom style="thin">
        <color rgb="FFA9A9A9"/>
      </bottom>
      <diagonal/>
    </border>
    <border>
      <left/>
      <right/>
      <top style="thin">
        <color rgb="FFD3D3D3"/>
      </top>
      <bottom style="thin">
        <color rgb="FFA9A9A9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/>
  </cellStyleXfs>
  <cellXfs count="89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3" fillId="3" borderId="1" xfId="2" applyBorder="1" applyAlignment="1">
      <alignment wrapText="1"/>
    </xf>
    <xf numFmtId="0" fontId="3" fillId="3" borderId="1" xfId="2" applyBorder="1" applyAlignment="1">
      <alignment horizontal="right" wrapText="1"/>
    </xf>
    <xf numFmtId="0" fontId="3" fillId="3" borderId="0" xfId="2"/>
    <xf numFmtId="0" fontId="2" fillId="2" borderId="1" xfId="1" applyBorder="1" applyAlignment="1">
      <alignment wrapText="1"/>
    </xf>
    <xf numFmtId="0" fontId="2" fillId="2" borderId="1" xfId="1" applyBorder="1" applyAlignment="1">
      <alignment horizontal="right" wrapText="1"/>
    </xf>
    <xf numFmtId="0" fontId="2" fillId="2" borderId="0" xfId="1"/>
    <xf numFmtId="0" fontId="1" fillId="0" borderId="0" xfId="4" applyFont="1" applyFill="1" applyBorder="1"/>
    <xf numFmtId="0" fontId="1" fillId="5" borderId="0" xfId="4" applyNumberFormat="1" applyFont="1" applyFill="1" applyBorder="1" applyAlignment="1">
      <alignment vertical="top" wrapText="1"/>
    </xf>
    <xf numFmtId="164" fontId="7" fillId="6" borderId="2" xfId="4" applyNumberFormat="1" applyFont="1" applyFill="1" applyBorder="1" applyAlignment="1">
      <alignment horizontal="right" vertical="center" wrapText="1" readingOrder="1"/>
    </xf>
    <xf numFmtId="164" fontId="7" fillId="6" borderId="3" xfId="4" applyNumberFormat="1" applyFont="1" applyFill="1" applyBorder="1" applyAlignment="1">
      <alignment horizontal="right" vertical="center" wrapText="1" readingOrder="1"/>
    </xf>
    <xf numFmtId="0" fontId="7" fillId="6" borderId="5" xfId="4" applyNumberFormat="1" applyFont="1" applyFill="1" applyBorder="1" applyAlignment="1">
      <alignment horizontal="left" vertical="center" wrapText="1" readingOrder="1"/>
    </xf>
    <xf numFmtId="164" fontId="7" fillId="7" borderId="6" xfId="4" applyNumberFormat="1" applyFont="1" applyFill="1" applyBorder="1" applyAlignment="1">
      <alignment horizontal="right" vertical="center" wrapText="1" readingOrder="1"/>
    </xf>
    <xf numFmtId="164" fontId="7" fillId="7" borderId="7" xfId="4" applyNumberFormat="1" applyFont="1" applyFill="1" applyBorder="1" applyAlignment="1">
      <alignment horizontal="right" vertical="center" wrapText="1" readingOrder="1"/>
    </xf>
    <xf numFmtId="0" fontId="7" fillId="7" borderId="9" xfId="4" applyNumberFormat="1" applyFont="1" applyFill="1" applyBorder="1" applyAlignment="1">
      <alignment horizontal="left" vertical="center" wrapText="1" readingOrder="1"/>
    </xf>
    <xf numFmtId="164" fontId="7" fillId="6" borderId="6" xfId="4" applyNumberFormat="1" applyFont="1" applyFill="1" applyBorder="1" applyAlignment="1">
      <alignment horizontal="right" vertical="center" wrapText="1" readingOrder="1"/>
    </xf>
    <xf numFmtId="164" fontId="7" fillId="6" borderId="7" xfId="4" applyNumberFormat="1" applyFont="1" applyFill="1" applyBorder="1" applyAlignment="1">
      <alignment horizontal="right" vertical="center" wrapText="1" readingOrder="1"/>
    </xf>
    <xf numFmtId="0" fontId="7" fillId="6" borderId="9" xfId="4" applyNumberFormat="1" applyFont="1" applyFill="1" applyBorder="1" applyAlignment="1">
      <alignment horizontal="left" vertical="center" wrapText="1" readingOrder="1"/>
    </xf>
    <xf numFmtId="0" fontId="8" fillId="8" borderId="10" xfId="4" applyNumberFormat="1" applyFont="1" applyFill="1" applyBorder="1" applyAlignment="1">
      <alignment horizontal="left" vertical="center" wrapText="1" readingOrder="1"/>
    </xf>
    <xf numFmtId="0" fontId="7" fillId="5" borderId="2" xfId="4" applyNumberFormat="1" applyFont="1" applyFill="1" applyBorder="1" applyAlignment="1">
      <alignment horizontal="left" vertical="center" wrapText="1" readingOrder="1"/>
    </xf>
    <xf numFmtId="0" fontId="7" fillId="5" borderId="13" xfId="4" applyNumberFormat="1" applyFont="1" applyFill="1" applyBorder="1" applyAlignment="1">
      <alignment horizontal="left" vertical="center" wrapText="1" readingOrder="1"/>
    </xf>
    <xf numFmtId="0" fontId="7" fillId="5" borderId="3" xfId="4" applyNumberFormat="1" applyFont="1" applyFill="1" applyBorder="1" applyAlignment="1">
      <alignment vertical="center" wrapText="1" readingOrder="1"/>
    </xf>
    <xf numFmtId="0" fontId="7" fillId="5" borderId="5" xfId="4" applyNumberFormat="1" applyFont="1" applyFill="1" applyBorder="1" applyAlignment="1">
      <alignment vertical="center" wrapText="1" readingOrder="1"/>
    </xf>
    <xf numFmtId="0" fontId="7" fillId="9" borderId="6" xfId="4" applyNumberFormat="1" applyFont="1" applyFill="1" applyBorder="1" applyAlignment="1">
      <alignment horizontal="left" vertical="center" wrapText="1" readingOrder="1"/>
    </xf>
    <xf numFmtId="0" fontId="7" fillId="9" borderId="15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vertical="center" wrapText="1" readingOrder="1"/>
    </xf>
    <xf numFmtId="0" fontId="7" fillId="9" borderId="9" xfId="4" applyNumberFormat="1" applyFont="1" applyFill="1" applyBorder="1" applyAlignment="1">
      <alignment vertical="center" wrapText="1" readingOrder="1"/>
    </xf>
    <xf numFmtId="0" fontId="7" fillId="5" borderId="6" xfId="4" applyNumberFormat="1" applyFont="1" applyFill="1" applyBorder="1" applyAlignment="1">
      <alignment horizontal="left" vertical="center" wrapText="1" readingOrder="1"/>
    </xf>
    <xf numFmtId="0" fontId="7" fillId="5" borderId="15" xfId="4" applyNumberFormat="1" applyFont="1" applyFill="1" applyBorder="1" applyAlignment="1">
      <alignment horizontal="left" vertical="center" wrapText="1" readingOrder="1"/>
    </xf>
    <xf numFmtId="0" fontId="7" fillId="5" borderId="7" xfId="4" applyNumberFormat="1" applyFont="1" applyFill="1" applyBorder="1" applyAlignment="1">
      <alignment vertical="center" wrapText="1" readingOrder="1"/>
    </xf>
    <xf numFmtId="0" fontId="7" fillId="5" borderId="9" xfId="4" applyNumberFormat="1" applyFont="1" applyFill="1" applyBorder="1" applyAlignment="1">
      <alignment vertical="center" wrapText="1" readingOrder="1"/>
    </xf>
    <xf numFmtId="165" fontId="7" fillId="9" borderId="2" xfId="4" applyNumberFormat="1" applyFont="1" applyFill="1" applyBorder="1" applyAlignment="1">
      <alignment horizontal="left" vertical="center" wrapText="1" readingOrder="1"/>
    </xf>
    <xf numFmtId="0" fontId="7" fillId="9" borderId="3" xfId="4" applyNumberFormat="1" applyFont="1" applyFill="1" applyBorder="1" applyAlignment="1">
      <alignment horizontal="left" vertical="center" wrapText="1" readingOrder="1"/>
    </xf>
    <xf numFmtId="0" fontId="7" fillId="9" borderId="5" xfId="4" applyNumberFormat="1" applyFont="1" applyFill="1" applyBorder="1" applyAlignment="1">
      <alignment horizontal="left" vertical="center" wrapText="1" readingOrder="1"/>
    </xf>
    <xf numFmtId="165" fontId="7" fillId="5" borderId="6" xfId="4" applyNumberFormat="1" applyFont="1" applyFill="1" applyBorder="1" applyAlignment="1">
      <alignment horizontal="left" vertical="center" wrapText="1" readingOrder="1"/>
    </xf>
    <xf numFmtId="0" fontId="7" fillId="5" borderId="7" xfId="4" applyNumberFormat="1" applyFont="1" applyFill="1" applyBorder="1" applyAlignment="1">
      <alignment horizontal="left" vertical="center" wrapText="1" readingOrder="1"/>
    </xf>
    <xf numFmtId="0" fontId="7" fillId="5" borderId="9" xfId="4" applyNumberFormat="1" applyFont="1" applyFill="1" applyBorder="1" applyAlignment="1">
      <alignment horizontal="left" vertical="center" wrapText="1" readingOrder="1"/>
    </xf>
    <xf numFmtId="165" fontId="7" fillId="9" borderId="6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horizontal="left" vertical="center" wrapText="1" readingOrder="1"/>
    </xf>
    <xf numFmtId="0" fontId="7" fillId="9" borderId="9" xfId="4" applyNumberFormat="1" applyFont="1" applyFill="1" applyBorder="1" applyAlignment="1">
      <alignment horizontal="left" vertical="center" wrapText="1" readingOrder="1"/>
    </xf>
    <xf numFmtId="164" fontId="7" fillId="7" borderId="2" xfId="4" applyNumberFormat="1" applyFont="1" applyFill="1" applyBorder="1" applyAlignment="1">
      <alignment horizontal="right" vertical="center" wrapText="1" readingOrder="1"/>
    </xf>
    <xf numFmtId="164" fontId="7" fillId="7" borderId="3" xfId="4" applyNumberFormat="1" applyFont="1" applyFill="1" applyBorder="1" applyAlignment="1">
      <alignment horizontal="right" vertical="center" wrapText="1" readingOrder="1"/>
    </xf>
    <xf numFmtId="0" fontId="7" fillId="7" borderId="5" xfId="4" applyNumberFormat="1" applyFont="1" applyFill="1" applyBorder="1" applyAlignment="1">
      <alignment horizontal="left" vertical="center" wrapText="1" readingOrder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 applyAlignment="1">
      <alignment horizontal="right" wrapText="1"/>
    </xf>
    <xf numFmtId="0" fontId="0" fillId="11" borderId="0" xfId="0" applyFill="1"/>
    <xf numFmtId="0" fontId="4" fillId="0" borderId="0" xfId="0" applyFont="1" applyBorder="1" applyAlignment="1">
      <alignment horizontal="right" wrapText="1"/>
    </xf>
    <xf numFmtId="0" fontId="5" fillId="4" borderId="1" xfId="3" applyBorder="1" applyAlignment="1">
      <alignment horizontal="right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1" fillId="0" borderId="0" xfId="0" applyFont="1"/>
    <xf numFmtId="0" fontId="1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5" borderId="0" xfId="4" applyNumberFormat="1" applyFont="1" applyFill="1" applyBorder="1" applyAlignment="1">
      <alignment vertical="top" wrapText="1" readingOrder="1"/>
    </xf>
    <xf numFmtId="0" fontId="1" fillId="5" borderId="0" xfId="4" applyNumberFormat="1" applyFont="1" applyFill="1" applyBorder="1" applyAlignment="1">
      <alignment vertical="top" wrapText="1"/>
    </xf>
    <xf numFmtId="0" fontId="9" fillId="5" borderId="0" xfId="4" applyNumberFormat="1" applyFont="1" applyFill="1" applyBorder="1" applyAlignment="1">
      <alignment vertical="top" wrapText="1" readingOrder="1"/>
    </xf>
    <xf numFmtId="0" fontId="7" fillId="5" borderId="0" xfId="4" applyNumberFormat="1" applyFont="1" applyFill="1" applyBorder="1" applyAlignment="1">
      <alignment vertical="top" wrapText="1" readingOrder="1"/>
    </xf>
    <xf numFmtId="0" fontId="8" fillId="8" borderId="10" xfId="4" applyNumberFormat="1" applyFont="1" applyFill="1" applyBorder="1" applyAlignment="1">
      <alignment horizontal="left" vertical="center" wrapText="1" readingOrder="1"/>
    </xf>
    <xf numFmtId="0" fontId="1" fillId="5" borderId="11" xfId="4" applyNumberFormat="1" applyFont="1" applyFill="1" applyBorder="1" applyAlignment="1">
      <alignment vertical="top" wrapText="1"/>
    </xf>
    <xf numFmtId="164" fontId="7" fillId="6" borderId="7" xfId="4" applyNumberFormat="1" applyFont="1" applyFill="1" applyBorder="1" applyAlignment="1">
      <alignment horizontal="right" vertical="center" wrapText="1" readingOrder="1"/>
    </xf>
    <xf numFmtId="0" fontId="1" fillId="5" borderId="8" xfId="4" applyNumberFormat="1" applyFont="1" applyFill="1" applyBorder="1" applyAlignment="1">
      <alignment vertical="top" wrapText="1"/>
    </xf>
    <xf numFmtId="164" fontId="7" fillId="7" borderId="7" xfId="4" applyNumberFormat="1" applyFont="1" applyFill="1" applyBorder="1" applyAlignment="1">
      <alignment horizontal="right" vertical="center" wrapText="1" readingOrder="1"/>
    </xf>
    <xf numFmtId="164" fontId="7" fillId="6" borderId="3" xfId="4" applyNumberFormat="1" applyFont="1" applyFill="1" applyBorder="1" applyAlignment="1">
      <alignment horizontal="right" vertical="center" wrapText="1" readingOrder="1"/>
    </xf>
    <xf numFmtId="0" fontId="1" fillId="5" borderId="4" xfId="4" applyNumberFormat="1" applyFont="1" applyFill="1" applyBorder="1" applyAlignment="1">
      <alignment vertical="top" wrapText="1"/>
    </xf>
    <xf numFmtId="164" fontId="7" fillId="7" borderId="3" xfId="4" applyNumberFormat="1" applyFont="1" applyFill="1" applyBorder="1" applyAlignment="1">
      <alignment horizontal="right" vertical="center" wrapText="1" readingOrder="1"/>
    </xf>
    <xf numFmtId="0" fontId="8" fillId="10" borderId="10" xfId="4" applyNumberFormat="1" applyFont="1" applyFill="1" applyBorder="1" applyAlignment="1">
      <alignment horizontal="left" vertical="top" wrapText="1" readingOrder="1"/>
    </xf>
    <xf numFmtId="165" fontId="7" fillId="5" borderId="20" xfId="4" applyNumberFormat="1" applyFont="1" applyFill="1" applyBorder="1" applyAlignment="1">
      <alignment horizontal="right" vertical="top" wrapText="1" readingOrder="1"/>
    </xf>
    <xf numFmtId="0" fontId="1" fillId="5" borderId="12" xfId="4" applyNumberFormat="1" applyFont="1" applyFill="1" applyBorder="1" applyAlignment="1">
      <alignment vertical="top" wrapText="1"/>
    </xf>
    <xf numFmtId="0" fontId="7" fillId="5" borderId="11" xfId="4" applyNumberFormat="1" applyFont="1" applyFill="1" applyBorder="1" applyAlignment="1">
      <alignment horizontal="left" vertical="top" wrapText="1" readingOrder="1"/>
    </xf>
    <xf numFmtId="0" fontId="1" fillId="5" borderId="19" xfId="4" applyNumberFormat="1" applyFont="1" applyFill="1" applyBorder="1" applyAlignment="1">
      <alignment vertical="top" wrapText="1"/>
    </xf>
    <xf numFmtId="0" fontId="1" fillId="5" borderId="18" xfId="4" applyNumberFormat="1" applyFont="1" applyFill="1" applyBorder="1" applyAlignment="1">
      <alignment vertical="top" wrapText="1"/>
    </xf>
    <xf numFmtId="0" fontId="1" fillId="5" borderId="17" xfId="4" applyNumberFormat="1" applyFont="1" applyFill="1" applyBorder="1" applyAlignment="1">
      <alignment vertical="top" wrapText="1"/>
    </xf>
    <xf numFmtId="0" fontId="8" fillId="5" borderId="0" xfId="4" applyNumberFormat="1" applyFont="1" applyFill="1" applyBorder="1" applyAlignment="1">
      <alignment vertical="top" wrapText="1" readingOrder="1"/>
    </xf>
    <xf numFmtId="166" fontId="7" fillId="5" borderId="7" xfId="4" applyNumberFormat="1" applyFont="1" applyFill="1" applyBorder="1" applyAlignment="1">
      <alignment horizontal="left" vertical="center" wrapText="1" readingOrder="1"/>
    </xf>
    <xf numFmtId="0" fontId="1" fillId="5" borderId="16" xfId="4" applyNumberFormat="1" applyFont="1" applyFill="1" applyBorder="1" applyAlignment="1">
      <alignment vertical="top" wrapText="1"/>
    </xf>
    <xf numFmtId="0" fontId="7" fillId="5" borderId="7" xfId="4" applyNumberFormat="1" applyFont="1" applyFill="1" applyBorder="1" applyAlignment="1">
      <alignment horizontal="left" vertical="center" wrapText="1" readingOrder="1"/>
    </xf>
    <xf numFmtId="166" fontId="7" fillId="9" borderId="7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horizontal="left" vertical="center" wrapText="1" readingOrder="1"/>
    </xf>
    <xf numFmtId="166" fontId="7" fillId="9" borderId="3" xfId="4" applyNumberFormat="1" applyFont="1" applyFill="1" applyBorder="1" applyAlignment="1">
      <alignment horizontal="left" vertical="center" wrapText="1" readingOrder="1"/>
    </xf>
    <xf numFmtId="0" fontId="1" fillId="5" borderId="14" xfId="4" applyNumberFormat="1" applyFont="1" applyFill="1" applyBorder="1" applyAlignment="1">
      <alignment vertical="top" wrapText="1"/>
    </xf>
    <xf numFmtId="0" fontId="7" fillId="9" borderId="3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vertical="center" wrapText="1" readingOrder="1"/>
    </xf>
    <xf numFmtId="0" fontId="7" fillId="5" borderId="7" xfId="4" applyNumberFormat="1" applyFont="1" applyFill="1" applyBorder="1" applyAlignment="1">
      <alignment vertical="center" wrapText="1" readingOrder="1"/>
    </xf>
    <xf numFmtId="0" fontId="7" fillId="5" borderId="3" xfId="4" applyNumberFormat="1" applyFont="1" applyFill="1" applyBorder="1" applyAlignment="1">
      <alignment vertical="center" wrapText="1" readingOrder="1"/>
    </xf>
    <xf numFmtId="0" fontId="7" fillId="5" borderId="9" xfId="4" applyNumberFormat="1" applyFont="1" applyFill="1" applyBorder="1" applyAlignment="1">
      <alignment horizontal="left" vertical="center" wrapText="1" readingOrder="1"/>
    </xf>
    <xf numFmtId="0" fontId="7" fillId="9" borderId="9" xfId="4" applyNumberFormat="1" applyFont="1" applyFill="1" applyBorder="1" applyAlignment="1">
      <alignment horizontal="left" vertical="center" wrapText="1" readingOrder="1"/>
    </xf>
    <xf numFmtId="0" fontId="7" fillId="9" borderId="5" xfId="4" applyNumberFormat="1" applyFont="1" applyFill="1" applyBorder="1" applyAlignment="1">
      <alignment horizontal="left" vertical="center" wrapText="1" readingOrder="1"/>
    </xf>
  </cellXfs>
  <cellStyles count="5">
    <cellStyle name="Bad" xfId="1" builtinId="27"/>
    <cellStyle name="Good" xfId="3" builtinId="26"/>
    <cellStyle name="Neutral" xfId="2" builtinId="28"/>
    <cellStyle name="Normal" xfId="0" builtinId="0"/>
    <cellStyle name="Normal 2" xfId="4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115196155737"/>
          <c:y val="2.5156662844068322E-2"/>
          <c:w val="0.76407318307308592"/>
          <c:h val="0.90721278208648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compVuncomp!$B$1</c:f>
              <c:strCache>
                <c:ptCount val="1"/>
                <c:pt idx="0">
                  <c:v>compressed cpu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compVuncomp!$B$2:$B$30</c:f>
              <c:numCache>
                <c:formatCode>General</c:formatCode>
                <c:ptCount val="29"/>
                <c:pt idx="0">
                  <c:v>0.59375</c:v>
                </c:pt>
                <c:pt idx="1">
                  <c:v>1282.53125</c:v>
                </c:pt>
                <c:pt idx="2">
                  <c:v>1573.6875</c:v>
                </c:pt>
                <c:pt idx="3">
                  <c:v>3547.4375</c:v>
                </c:pt>
                <c:pt idx="4">
                  <c:v>1746.0625</c:v>
                </c:pt>
                <c:pt idx="5">
                  <c:v>823.6875</c:v>
                </c:pt>
                <c:pt idx="6">
                  <c:v>0</c:v>
                </c:pt>
                <c:pt idx="7">
                  <c:v>47.0625</c:v>
                </c:pt>
                <c:pt idx="8">
                  <c:v>247.375</c:v>
                </c:pt>
                <c:pt idx="9">
                  <c:v>19444.4375</c:v>
                </c:pt>
                <c:pt idx="10">
                  <c:v>3558.65625</c:v>
                </c:pt>
                <c:pt idx="11">
                  <c:v>203.53125</c:v>
                </c:pt>
                <c:pt idx="12">
                  <c:v>926.59375</c:v>
                </c:pt>
                <c:pt idx="13">
                  <c:v>112215.9375</c:v>
                </c:pt>
                <c:pt idx="14">
                  <c:v>31.84375</c:v>
                </c:pt>
                <c:pt idx="15">
                  <c:v>688.0625</c:v>
                </c:pt>
                <c:pt idx="16">
                  <c:v>4180.5</c:v>
                </c:pt>
                <c:pt idx="17">
                  <c:v>765.6875</c:v>
                </c:pt>
                <c:pt idx="18">
                  <c:v>6</c:v>
                </c:pt>
                <c:pt idx="19">
                  <c:v>5017.375</c:v>
                </c:pt>
                <c:pt idx="20">
                  <c:v>1371.5625</c:v>
                </c:pt>
                <c:pt idx="21">
                  <c:v>5498.28125</c:v>
                </c:pt>
                <c:pt idx="22">
                  <c:v>5627.5625</c:v>
                </c:pt>
                <c:pt idx="23">
                  <c:v>632.28125</c:v>
                </c:pt>
                <c:pt idx="24">
                  <c:v>5672</c:v>
                </c:pt>
                <c:pt idx="25">
                  <c:v>171.71875</c:v>
                </c:pt>
                <c:pt idx="26">
                  <c:v>3748.0625</c:v>
                </c:pt>
                <c:pt idx="27">
                  <c:v>915.40625</c:v>
                </c:pt>
                <c:pt idx="28">
                  <c:v>822.53125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2-4BC4-B87D-87EF448776D5}"/>
            </c:ext>
          </c:extLst>
        </c:ser>
        <c:ser>
          <c:idx val="1"/>
          <c:order val="1"/>
          <c:tx>
            <c:strRef>
              <c:f>compVuncomp!$C$1</c:f>
              <c:strCache>
                <c:ptCount val="1"/>
                <c:pt idx="0">
                  <c:v>uncompressed cpu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compVuncomp!$C$2:$C$30</c:f>
              <c:numCache>
                <c:formatCode>General</c:formatCode>
                <c:ptCount val="29"/>
                <c:pt idx="0">
                  <c:v>0.65625</c:v>
                </c:pt>
                <c:pt idx="1">
                  <c:v>868.96875</c:v>
                </c:pt>
                <c:pt idx="2">
                  <c:v>1019.625</c:v>
                </c:pt>
                <c:pt idx="3">
                  <c:v>2621.15625</c:v>
                </c:pt>
                <c:pt idx="4">
                  <c:v>1926</c:v>
                </c:pt>
                <c:pt idx="5">
                  <c:v>618.34375</c:v>
                </c:pt>
                <c:pt idx="6">
                  <c:v>0</c:v>
                </c:pt>
                <c:pt idx="7">
                  <c:v>34.625</c:v>
                </c:pt>
                <c:pt idx="8">
                  <c:v>200.09375</c:v>
                </c:pt>
                <c:pt idx="9">
                  <c:v>11601.125</c:v>
                </c:pt>
                <c:pt idx="10">
                  <c:v>2798.71875</c:v>
                </c:pt>
                <c:pt idx="11">
                  <c:v>129.25</c:v>
                </c:pt>
                <c:pt idx="12">
                  <c:v>670.3125</c:v>
                </c:pt>
                <c:pt idx="13">
                  <c:v>98668.5</c:v>
                </c:pt>
                <c:pt idx="14">
                  <c:v>19.96875</c:v>
                </c:pt>
                <c:pt idx="15">
                  <c:v>303.0625</c:v>
                </c:pt>
                <c:pt idx="16">
                  <c:v>2980.75</c:v>
                </c:pt>
                <c:pt idx="17">
                  <c:v>774.09375</c:v>
                </c:pt>
                <c:pt idx="18">
                  <c:v>5.15625</c:v>
                </c:pt>
                <c:pt idx="19">
                  <c:v>3782.21875</c:v>
                </c:pt>
                <c:pt idx="20">
                  <c:v>1013.75</c:v>
                </c:pt>
                <c:pt idx="21">
                  <c:v>4279.96875</c:v>
                </c:pt>
                <c:pt idx="22">
                  <c:v>4231.90625</c:v>
                </c:pt>
                <c:pt idx="23">
                  <c:v>483.96875</c:v>
                </c:pt>
                <c:pt idx="24">
                  <c:v>4062.5</c:v>
                </c:pt>
                <c:pt idx="25">
                  <c:v>107.5</c:v>
                </c:pt>
                <c:pt idx="26">
                  <c:v>3049.46875</c:v>
                </c:pt>
                <c:pt idx="27">
                  <c:v>660.9375</c:v>
                </c:pt>
                <c:pt idx="28">
                  <c:v>303.5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2-4BC4-B87D-87EF4487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94336"/>
        <c:axId val="78500224"/>
      </c:barChart>
      <c:catAx>
        <c:axId val="7849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00224"/>
        <c:crosses val="autoZero"/>
        <c:auto val="1"/>
        <c:lblAlgn val="ctr"/>
        <c:lblOffset val="100"/>
        <c:noMultiLvlLbl val="0"/>
      </c:catAx>
      <c:valAx>
        <c:axId val="785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compVuncomp!$E$1</c:f>
              <c:strCache>
                <c:ptCount val="1"/>
                <c:pt idx="0">
                  <c:v>compressed elapsed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compVuncomp!$E$2:$E$30</c:f>
              <c:numCache>
                <c:formatCode>General</c:formatCode>
                <c:ptCount val="29"/>
                <c:pt idx="0">
                  <c:v>0.68</c:v>
                </c:pt>
                <c:pt idx="1">
                  <c:v>285.62</c:v>
                </c:pt>
                <c:pt idx="2">
                  <c:v>302.52600000000001</c:v>
                </c:pt>
                <c:pt idx="3">
                  <c:v>1935.2329999999999</c:v>
                </c:pt>
                <c:pt idx="4">
                  <c:v>352.25299999999999</c:v>
                </c:pt>
                <c:pt idx="5">
                  <c:v>22.443000000000001</c:v>
                </c:pt>
                <c:pt idx="6">
                  <c:v>1.2999999999999999E-2</c:v>
                </c:pt>
                <c:pt idx="7">
                  <c:v>12.06</c:v>
                </c:pt>
                <c:pt idx="8">
                  <c:v>9.1029999999999998</c:v>
                </c:pt>
                <c:pt idx="9">
                  <c:v>529.73299999999995</c:v>
                </c:pt>
                <c:pt idx="10">
                  <c:v>1957.4159999999999</c:v>
                </c:pt>
                <c:pt idx="11">
                  <c:v>8.4359999999999999</c:v>
                </c:pt>
                <c:pt idx="12">
                  <c:v>33.479999999999997</c:v>
                </c:pt>
                <c:pt idx="13">
                  <c:v>3029.2559999999999</c:v>
                </c:pt>
                <c:pt idx="14">
                  <c:v>1.1930000000000001</c:v>
                </c:pt>
                <c:pt idx="15">
                  <c:v>36.975999999999999</c:v>
                </c:pt>
                <c:pt idx="16">
                  <c:v>1979.586</c:v>
                </c:pt>
                <c:pt idx="17">
                  <c:v>20.666</c:v>
                </c:pt>
                <c:pt idx="18">
                  <c:v>0.246</c:v>
                </c:pt>
                <c:pt idx="19">
                  <c:v>238.696</c:v>
                </c:pt>
                <c:pt idx="20">
                  <c:v>79.055999999999997</c:v>
                </c:pt>
                <c:pt idx="21">
                  <c:v>346.71600000000001</c:v>
                </c:pt>
                <c:pt idx="22">
                  <c:v>246.33</c:v>
                </c:pt>
                <c:pt idx="23">
                  <c:v>31.82</c:v>
                </c:pt>
                <c:pt idx="24">
                  <c:v>251.17</c:v>
                </c:pt>
                <c:pt idx="25">
                  <c:v>8.16</c:v>
                </c:pt>
                <c:pt idx="26">
                  <c:v>2129.7860000000001</c:v>
                </c:pt>
                <c:pt idx="27">
                  <c:v>297.12299999999999</c:v>
                </c:pt>
                <c:pt idx="28">
                  <c:v>31.196000000000002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7-4641-9220-3ED6C8BE0034}"/>
            </c:ext>
          </c:extLst>
        </c:ser>
        <c:ser>
          <c:idx val="1"/>
          <c:order val="1"/>
          <c:tx>
            <c:strRef>
              <c:f>compVuncomp!$F$1</c:f>
              <c:strCache>
                <c:ptCount val="1"/>
                <c:pt idx="0">
                  <c:v>uncompressed elapsed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compVuncomp!$F$2:$F$30</c:f>
              <c:numCache>
                <c:formatCode>General</c:formatCode>
                <c:ptCount val="29"/>
                <c:pt idx="0">
                  <c:v>0.68300000000000005</c:v>
                </c:pt>
                <c:pt idx="1">
                  <c:v>496.536</c:v>
                </c:pt>
                <c:pt idx="2">
                  <c:v>323.72300000000001</c:v>
                </c:pt>
                <c:pt idx="3">
                  <c:v>2016.15</c:v>
                </c:pt>
                <c:pt idx="4">
                  <c:v>282.29300000000001</c:v>
                </c:pt>
                <c:pt idx="5">
                  <c:v>17.003</c:v>
                </c:pt>
                <c:pt idx="6">
                  <c:v>0.01</c:v>
                </c:pt>
                <c:pt idx="7">
                  <c:v>11.625999999999999</c:v>
                </c:pt>
                <c:pt idx="8">
                  <c:v>8.84</c:v>
                </c:pt>
                <c:pt idx="9">
                  <c:v>356.05599999999998</c:v>
                </c:pt>
                <c:pt idx="10">
                  <c:v>2012.873</c:v>
                </c:pt>
                <c:pt idx="11">
                  <c:v>7.8630000000000004</c:v>
                </c:pt>
                <c:pt idx="12">
                  <c:v>45.533000000000001</c:v>
                </c:pt>
                <c:pt idx="13">
                  <c:v>2678.92</c:v>
                </c:pt>
                <c:pt idx="14">
                  <c:v>0.996</c:v>
                </c:pt>
                <c:pt idx="15">
                  <c:v>46.875999999999998</c:v>
                </c:pt>
                <c:pt idx="16">
                  <c:v>2067.9160000000002</c:v>
                </c:pt>
                <c:pt idx="17">
                  <c:v>30.34</c:v>
                </c:pt>
                <c:pt idx="18">
                  <c:v>0.25</c:v>
                </c:pt>
                <c:pt idx="19">
                  <c:v>213.82</c:v>
                </c:pt>
                <c:pt idx="20">
                  <c:v>121.553</c:v>
                </c:pt>
                <c:pt idx="21">
                  <c:v>307.86</c:v>
                </c:pt>
                <c:pt idx="22">
                  <c:v>210.18299999999999</c:v>
                </c:pt>
                <c:pt idx="23">
                  <c:v>31.946000000000002</c:v>
                </c:pt>
                <c:pt idx="24">
                  <c:v>208.24600000000001</c:v>
                </c:pt>
                <c:pt idx="25">
                  <c:v>7.8029999999999999</c:v>
                </c:pt>
                <c:pt idx="26">
                  <c:v>2336.7660000000001</c:v>
                </c:pt>
                <c:pt idx="27">
                  <c:v>326.26600000000002</c:v>
                </c:pt>
                <c:pt idx="28">
                  <c:v>46.515999999999998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7-4641-9220-3ED6C8BE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35200"/>
        <c:axId val="79636736"/>
      </c:barChart>
      <c:catAx>
        <c:axId val="796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36736"/>
        <c:crosses val="autoZero"/>
        <c:auto val="1"/>
        <c:lblAlgn val="ctr"/>
        <c:lblOffset val="100"/>
        <c:noMultiLvlLbl val="0"/>
      </c:catAx>
      <c:valAx>
        <c:axId val="79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compVuncomp!$H$1</c:f>
              <c:strCache>
                <c:ptCount val="1"/>
                <c:pt idx="0">
                  <c:v>compressed IO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compVuncomp!$H$2:$H$30</c:f>
              <c:numCache>
                <c:formatCode>General</c:formatCode>
                <c:ptCount val="29"/>
                <c:pt idx="0">
                  <c:v>108</c:v>
                </c:pt>
                <c:pt idx="1">
                  <c:v>2781570</c:v>
                </c:pt>
                <c:pt idx="2">
                  <c:v>3142297</c:v>
                </c:pt>
                <c:pt idx="3">
                  <c:v>13271115</c:v>
                </c:pt>
                <c:pt idx="4">
                  <c:v>465638</c:v>
                </c:pt>
                <c:pt idx="5">
                  <c:v>383389</c:v>
                </c:pt>
                <c:pt idx="6">
                  <c:v>10</c:v>
                </c:pt>
                <c:pt idx="7">
                  <c:v>73828</c:v>
                </c:pt>
                <c:pt idx="8">
                  <c:v>406862</c:v>
                </c:pt>
                <c:pt idx="9">
                  <c:v>11832475</c:v>
                </c:pt>
                <c:pt idx="10">
                  <c:v>13399317</c:v>
                </c:pt>
                <c:pt idx="11">
                  <c:v>381077</c:v>
                </c:pt>
                <c:pt idx="12">
                  <c:v>3506175</c:v>
                </c:pt>
                <c:pt idx="13">
                  <c:v>33667821</c:v>
                </c:pt>
                <c:pt idx="14">
                  <c:v>83911</c:v>
                </c:pt>
                <c:pt idx="15">
                  <c:v>160174</c:v>
                </c:pt>
                <c:pt idx="16">
                  <c:v>13990573</c:v>
                </c:pt>
                <c:pt idx="17">
                  <c:v>162911</c:v>
                </c:pt>
                <c:pt idx="18">
                  <c:v>11888</c:v>
                </c:pt>
                <c:pt idx="19">
                  <c:v>119124697</c:v>
                </c:pt>
                <c:pt idx="20">
                  <c:v>408919</c:v>
                </c:pt>
                <c:pt idx="21">
                  <c:v>126368278</c:v>
                </c:pt>
                <c:pt idx="22">
                  <c:v>125090976</c:v>
                </c:pt>
                <c:pt idx="23">
                  <c:v>8774294</c:v>
                </c:pt>
                <c:pt idx="24">
                  <c:v>119043012</c:v>
                </c:pt>
                <c:pt idx="25">
                  <c:v>381951</c:v>
                </c:pt>
                <c:pt idx="26">
                  <c:v>13617711</c:v>
                </c:pt>
                <c:pt idx="27">
                  <c:v>5089902</c:v>
                </c:pt>
                <c:pt idx="28">
                  <c:v>159813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E-4909-B623-193619CEF38B}"/>
            </c:ext>
          </c:extLst>
        </c:ser>
        <c:ser>
          <c:idx val="1"/>
          <c:order val="1"/>
          <c:tx>
            <c:strRef>
              <c:f>compVuncomp!$I$1</c:f>
              <c:strCache>
                <c:ptCount val="1"/>
                <c:pt idx="0">
                  <c:v>uncompressed IO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compVuncomp!$I$2:$I$30</c:f>
              <c:numCache>
                <c:formatCode>General</c:formatCode>
                <c:ptCount val="29"/>
                <c:pt idx="0">
                  <c:v>2154</c:v>
                </c:pt>
                <c:pt idx="1">
                  <c:v>2654583</c:v>
                </c:pt>
                <c:pt idx="2">
                  <c:v>2662603</c:v>
                </c:pt>
                <c:pt idx="3">
                  <c:v>14952656</c:v>
                </c:pt>
                <c:pt idx="4">
                  <c:v>617990</c:v>
                </c:pt>
                <c:pt idx="5">
                  <c:v>352797</c:v>
                </c:pt>
                <c:pt idx="6">
                  <c:v>12</c:v>
                </c:pt>
                <c:pt idx="7">
                  <c:v>74326</c:v>
                </c:pt>
                <c:pt idx="8">
                  <c:v>384585</c:v>
                </c:pt>
                <c:pt idx="9">
                  <c:v>18631760</c:v>
                </c:pt>
                <c:pt idx="10">
                  <c:v>15066626</c:v>
                </c:pt>
                <c:pt idx="11">
                  <c:v>353457</c:v>
                </c:pt>
                <c:pt idx="12">
                  <c:v>5290414</c:v>
                </c:pt>
                <c:pt idx="13">
                  <c:v>40558023</c:v>
                </c:pt>
                <c:pt idx="14">
                  <c:v>85303</c:v>
                </c:pt>
                <c:pt idx="15">
                  <c:v>351498</c:v>
                </c:pt>
                <c:pt idx="16">
                  <c:v>15689749</c:v>
                </c:pt>
                <c:pt idx="17">
                  <c:v>293977</c:v>
                </c:pt>
                <c:pt idx="18">
                  <c:v>12146</c:v>
                </c:pt>
                <c:pt idx="19">
                  <c:v>119179486</c:v>
                </c:pt>
                <c:pt idx="20">
                  <c:v>1004584</c:v>
                </c:pt>
                <c:pt idx="21">
                  <c:v>128190946</c:v>
                </c:pt>
                <c:pt idx="22">
                  <c:v>125403477</c:v>
                </c:pt>
                <c:pt idx="23">
                  <c:v>8749225</c:v>
                </c:pt>
                <c:pt idx="24">
                  <c:v>119326314</c:v>
                </c:pt>
                <c:pt idx="25">
                  <c:v>353494</c:v>
                </c:pt>
                <c:pt idx="26">
                  <c:v>15313470</c:v>
                </c:pt>
                <c:pt idx="27">
                  <c:v>4683738</c:v>
                </c:pt>
                <c:pt idx="28">
                  <c:v>351211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E-4909-B623-193619CE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90368"/>
        <c:axId val="81535360"/>
      </c:barChart>
      <c:catAx>
        <c:axId val="79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35360"/>
        <c:crosses val="autoZero"/>
        <c:auto val="1"/>
        <c:lblAlgn val="ctr"/>
        <c:lblOffset val="100"/>
        <c:noMultiLvlLbl val="0"/>
      </c:catAx>
      <c:valAx>
        <c:axId val="81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percent</a:t>
            </a:r>
            <a:r>
              <a:rPr lang="en-US" baseline="0"/>
              <a:t> change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compVuncomp!$D$1</c:f>
              <c:strCache>
                <c:ptCount val="1"/>
                <c:pt idx="0">
                  <c:v>percent change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compVuncomp!$D$2:$D$30</c:f>
              <c:numCache>
                <c:formatCode>General</c:formatCode>
                <c:ptCount val="29"/>
                <c:pt idx="0">
                  <c:v>-9.5238095238095184</c:v>
                </c:pt>
                <c:pt idx="1">
                  <c:v>47.592332865825142</c:v>
                </c:pt>
                <c:pt idx="2">
                  <c:v>54.339830820154475</c:v>
                </c:pt>
                <c:pt idx="3">
                  <c:v>35.338650643203749</c:v>
                </c:pt>
                <c:pt idx="4">
                  <c:v>-9.3425493250259564</c:v>
                </c:pt>
                <c:pt idx="5">
                  <c:v>33.208672360640833</c:v>
                </c:pt>
                <c:pt idx="6">
                  <c:v>0</c:v>
                </c:pt>
                <c:pt idx="7">
                  <c:v>35.920577617328519</c:v>
                </c:pt>
                <c:pt idx="8">
                  <c:v>23.629548649070742</c:v>
                </c:pt>
                <c:pt idx="9">
                  <c:v>67.608206100701437</c:v>
                </c:pt>
                <c:pt idx="10">
                  <c:v>27.153049944729176</c:v>
                </c:pt>
                <c:pt idx="11">
                  <c:v>57.470986460348172</c:v>
                </c:pt>
                <c:pt idx="12">
                  <c:v>38.233100233100231</c:v>
                </c:pt>
                <c:pt idx="13">
                  <c:v>13.730255856732398</c:v>
                </c:pt>
                <c:pt idx="14">
                  <c:v>59.467918622848202</c:v>
                </c:pt>
                <c:pt idx="15">
                  <c:v>127.03650237162302</c:v>
                </c:pt>
                <c:pt idx="16">
                  <c:v>40.24993709636837</c:v>
                </c:pt>
                <c:pt idx="17">
                  <c:v>-1.0859472770578549</c:v>
                </c:pt>
                <c:pt idx="18">
                  <c:v>16.36363636363636</c:v>
                </c:pt>
                <c:pt idx="19">
                  <c:v>32.656922606604923</c:v>
                </c:pt>
                <c:pt idx="20">
                  <c:v>35.295930949445136</c:v>
                </c:pt>
                <c:pt idx="21">
                  <c:v>28.465453164815756</c:v>
                </c:pt>
                <c:pt idx="22">
                  <c:v>32.979375429217043</c:v>
                </c:pt>
                <c:pt idx="23">
                  <c:v>30.645057144702008</c:v>
                </c:pt>
                <c:pt idx="24">
                  <c:v>39.618461538461531</c:v>
                </c:pt>
                <c:pt idx="25">
                  <c:v>59.738372093023258</c:v>
                </c:pt>
                <c:pt idx="26">
                  <c:v>22.908703360216435</c:v>
                </c:pt>
                <c:pt idx="27">
                  <c:v>38.501182033096939</c:v>
                </c:pt>
                <c:pt idx="28">
                  <c:v>171.01523887973639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30F-B644-06A8C4F4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42528"/>
        <c:axId val="81589376"/>
      </c:barChart>
      <c:catAx>
        <c:axId val="815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376"/>
        <c:crosses val="autoZero"/>
        <c:auto val="1"/>
        <c:lblAlgn val="ctr"/>
        <c:lblOffset val="100"/>
        <c:noMultiLvlLbl val="0"/>
      </c:catAx>
      <c:valAx>
        <c:axId val="815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5700284504264754E-2"/>
          <c:y val="6.5158959003364006E-2"/>
          <c:w val="0.73351727909011377"/>
          <c:h val="0.89719889180519119"/>
        </c:manualLayout>
      </c:layout>
      <c:barChart>
        <c:barDir val="col"/>
        <c:grouping val="clustered"/>
        <c:varyColors val="0"/>
        <c:ser>
          <c:idx val="0"/>
          <c:order val="0"/>
          <c:tx>
            <c:v>Elapsed Time Percent Change (scaled)</c:v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compVuncomp!$G$1:$G$30</c:f>
              <c:numCache>
                <c:formatCode>General</c:formatCode>
                <c:ptCount val="30"/>
                <c:pt idx="1">
                  <c:v>-0.43923865300146758</c:v>
                </c:pt>
                <c:pt idx="2">
                  <c:v>-42.47748400921585</c:v>
                </c:pt>
                <c:pt idx="3">
                  <c:v>-6.5478819855246542</c:v>
                </c:pt>
                <c:pt idx="4">
                  <c:v>-4.0134414602088242</c:v>
                </c:pt>
                <c:pt idx="5">
                  <c:v>24.782761173674146</c:v>
                </c:pt>
                <c:pt idx="6">
                  <c:v>31.994353937540438</c:v>
                </c:pt>
                <c:pt idx="7">
                  <c:v>30</c:v>
                </c:pt>
                <c:pt idx="8">
                  <c:v>3.7330122140030966</c:v>
                </c:pt>
                <c:pt idx="9">
                  <c:v>2.9751131221719476</c:v>
                </c:pt>
                <c:pt idx="10">
                  <c:v>48.778001213292299</c:v>
                </c:pt>
                <c:pt idx="11">
                  <c:v>-2.7551166914157079</c:v>
                </c:pt>
                <c:pt idx="12">
                  <c:v>7.2872949256009178</c:v>
                </c:pt>
                <c:pt idx="13">
                  <c:v>-26.470911207256293</c:v>
                </c:pt>
                <c:pt idx="14">
                  <c:v>13.077508846848716</c:v>
                </c:pt>
                <c:pt idx="15">
                  <c:v>19.779116465863467</c:v>
                </c:pt>
                <c:pt idx="16">
                  <c:v>-21.119549449611739</c:v>
                </c:pt>
                <c:pt idx="17">
                  <c:v>-4.2714500975861682</c:v>
                </c:pt>
                <c:pt idx="18">
                  <c:v>-31.885299934080422</c:v>
                </c:pt>
                <c:pt idx="19">
                  <c:v>-1.5999999999999943</c:v>
                </c:pt>
                <c:pt idx="20">
                  <c:v>11.634084744177343</c:v>
                </c:pt>
                <c:pt idx="21">
                  <c:v>-34.961703948072042</c:v>
                </c:pt>
                <c:pt idx="22">
                  <c:v>12.62132137984797</c:v>
                </c:pt>
                <c:pt idx="23">
                  <c:v>17.197870427199163</c:v>
                </c:pt>
                <c:pt idx="24">
                  <c:v>-0.39441557628498458</c:v>
                </c:pt>
                <c:pt idx="25">
                  <c:v>20.61216061773095</c:v>
                </c:pt>
                <c:pt idx="26">
                  <c:v>4.5751633986928084</c:v>
                </c:pt>
                <c:pt idx="27">
                  <c:v>-8.85754072080816</c:v>
                </c:pt>
                <c:pt idx="28">
                  <c:v>-8.9322822482269117</c:v>
                </c:pt>
                <c:pt idx="29">
                  <c:v>-32.934904119012799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5BE-9818-15585EBB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9696"/>
        <c:axId val="83311232"/>
      </c:barChart>
      <c:catAx>
        <c:axId val="833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11232"/>
        <c:crosses val="autoZero"/>
        <c:auto val="1"/>
        <c:lblAlgn val="ctr"/>
        <c:lblOffset val="100"/>
        <c:noMultiLvlLbl val="0"/>
      </c:catAx>
      <c:valAx>
        <c:axId val="83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32</xdr:row>
      <xdr:rowOff>171450</xdr:rowOff>
    </xdr:from>
    <xdr:to>
      <xdr:col>15</xdr:col>
      <xdr:colOff>123825</xdr:colOff>
      <xdr:row>59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31</xdr:row>
      <xdr:rowOff>133350</xdr:rowOff>
    </xdr:from>
    <xdr:to>
      <xdr:col>7</xdr:col>
      <xdr:colOff>571500</xdr:colOff>
      <xdr:row>60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</xdr:colOff>
      <xdr:row>14</xdr:row>
      <xdr:rowOff>9144</xdr:rowOff>
    </xdr:from>
    <xdr:to>
      <xdr:col>3</xdr:col>
      <xdr:colOff>685800</xdr:colOff>
      <xdr:row>14</xdr:row>
      <xdr:rowOff>1828800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8744" y="2676144"/>
          <a:ext cx="1819656" cy="181356"/>
        </a:xfrm>
        <a:prstGeom prst="rect">
          <a:avLst/>
        </a:prstGeom>
      </xdr:spPr>
    </xdr:pic>
    <xdr:clientData/>
  </xdr:twoCellAnchor>
  <xdr:twoCellAnchor>
    <xdr:from>
      <xdr:col>6</xdr:col>
      <xdr:colOff>9245</xdr:colOff>
      <xdr:row>14</xdr:row>
      <xdr:rowOff>9144</xdr:rowOff>
    </xdr:from>
    <xdr:to>
      <xdr:col>11</xdr:col>
      <xdr:colOff>355600</xdr:colOff>
      <xdr:row>14</xdr:row>
      <xdr:rowOff>1828800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66845" y="2676144"/>
          <a:ext cx="3394355" cy="181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9601</xdr:colOff>
      <xdr:row>14</xdr:row>
      <xdr:rowOff>9144</xdr:rowOff>
    </xdr:from>
    <xdr:to>
      <xdr:col>4</xdr:col>
      <xdr:colOff>685800</xdr:colOff>
      <xdr:row>14</xdr:row>
      <xdr:rowOff>1828800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201" y="2676144"/>
          <a:ext cx="2428799" cy="181356"/>
        </a:xfrm>
        <a:prstGeom prst="rect">
          <a:avLst/>
        </a:prstGeom>
      </xdr:spPr>
    </xdr:pic>
    <xdr:clientData/>
  </xdr:twoCellAnchor>
  <xdr:twoCellAnchor>
    <xdr:from>
      <xdr:col>7</xdr:col>
      <xdr:colOff>9245</xdr:colOff>
      <xdr:row>14</xdr:row>
      <xdr:rowOff>9144</xdr:rowOff>
    </xdr:from>
    <xdr:to>
      <xdr:col>12</xdr:col>
      <xdr:colOff>355600</xdr:colOff>
      <xdr:row>14</xdr:row>
      <xdr:rowOff>1828800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76445" y="2676144"/>
          <a:ext cx="3394355" cy="18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workbookViewId="0">
      <selection activeCell="J31" sqref="J31"/>
    </sheetView>
  </sheetViews>
  <sheetFormatPr defaultRowHeight="15"/>
  <cols>
    <col min="8" max="8" width="13" customWidth="1"/>
    <col min="9" max="9" width="11.7109375" customWidth="1"/>
    <col min="10" max="10" width="11.5703125" customWidth="1"/>
    <col min="14" max="14" width="13.5703125" customWidth="1"/>
  </cols>
  <sheetData>
    <row r="1" spans="1:26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" t="s">
        <v>13</v>
      </c>
      <c r="B2" s="2">
        <v>0.59375</v>
      </c>
      <c r="C2" s="2">
        <v>0.59375</v>
      </c>
      <c r="D2" s="2">
        <v>0.59375</v>
      </c>
      <c r="E2" s="2">
        <v>0.68</v>
      </c>
      <c r="F2" s="2">
        <v>0.68</v>
      </c>
      <c r="G2" s="2">
        <v>0.68</v>
      </c>
      <c r="H2" s="2">
        <v>108</v>
      </c>
      <c r="I2" s="2">
        <v>108</v>
      </c>
      <c r="J2" s="2">
        <v>108</v>
      </c>
      <c r="K2" s="2">
        <v>0</v>
      </c>
      <c r="L2" s="2">
        <v>0</v>
      </c>
      <c r="M2" s="2">
        <v>0</v>
      </c>
      <c r="N2" s="1" t="s">
        <v>43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1" t="s">
        <v>14</v>
      </c>
      <c r="B3" s="2">
        <v>1282.53125</v>
      </c>
      <c r="C3" s="2">
        <v>1282.53125</v>
      </c>
      <c r="D3" s="2">
        <v>1282.53125</v>
      </c>
      <c r="E3" s="2">
        <v>285.62</v>
      </c>
      <c r="F3" s="2">
        <v>285.62</v>
      </c>
      <c r="G3" s="2">
        <v>285.62</v>
      </c>
      <c r="H3" s="2">
        <v>2781570</v>
      </c>
      <c r="I3" s="2">
        <v>2781570</v>
      </c>
      <c r="J3" s="2">
        <v>2781570</v>
      </c>
      <c r="K3" s="2">
        <v>0</v>
      </c>
      <c r="L3" s="2">
        <v>0</v>
      </c>
      <c r="M3" s="2">
        <v>0</v>
      </c>
      <c r="N3" s="1" t="s">
        <v>43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1" t="s">
        <v>15</v>
      </c>
      <c r="B4" s="2">
        <v>1573.6875</v>
      </c>
      <c r="C4" s="2">
        <v>1573.6875</v>
      </c>
      <c r="D4" s="2">
        <v>1573.6875</v>
      </c>
      <c r="E4" s="2">
        <v>302.52600000000001</v>
      </c>
      <c r="F4" s="2">
        <v>302.52600000000001</v>
      </c>
      <c r="G4" s="2">
        <v>302.52600000000001</v>
      </c>
      <c r="H4" s="2">
        <v>3142297</v>
      </c>
      <c r="I4" s="2">
        <v>3142297</v>
      </c>
      <c r="J4" s="2">
        <v>3142297</v>
      </c>
      <c r="K4" s="2">
        <v>0</v>
      </c>
      <c r="L4" s="2">
        <v>0</v>
      </c>
      <c r="M4" s="2">
        <v>0</v>
      </c>
      <c r="N4" s="1" t="s">
        <v>43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 t="s">
        <v>16</v>
      </c>
      <c r="B5" s="2">
        <v>3547.4375</v>
      </c>
      <c r="C5" s="2">
        <v>3547.4375</v>
      </c>
      <c r="D5" s="2">
        <v>3547.4375</v>
      </c>
      <c r="E5" s="2">
        <v>1935.2329999999999</v>
      </c>
      <c r="F5" s="2">
        <v>1935.2329999999999</v>
      </c>
      <c r="G5" s="2">
        <v>1935.2329999999999</v>
      </c>
      <c r="H5" s="2">
        <v>13271115</v>
      </c>
      <c r="I5" s="2">
        <v>13271115</v>
      </c>
      <c r="J5" s="2">
        <v>13271115</v>
      </c>
      <c r="K5" s="2">
        <v>0</v>
      </c>
      <c r="L5" s="2">
        <v>0</v>
      </c>
      <c r="M5" s="2">
        <v>0</v>
      </c>
      <c r="N5" s="1" t="s">
        <v>43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 t="s">
        <v>17</v>
      </c>
      <c r="B6" s="2">
        <v>1746.0625</v>
      </c>
      <c r="C6" s="2">
        <v>1746.0625</v>
      </c>
      <c r="D6" s="2">
        <v>1746.0625</v>
      </c>
      <c r="E6" s="2">
        <v>352.25299999999999</v>
      </c>
      <c r="F6" s="2">
        <v>352.25299999999999</v>
      </c>
      <c r="G6" s="2">
        <v>352.25299999999999</v>
      </c>
      <c r="H6" s="2">
        <v>465638</v>
      </c>
      <c r="I6" s="2">
        <v>465638</v>
      </c>
      <c r="J6" s="2">
        <v>465638</v>
      </c>
      <c r="K6" s="2">
        <v>0</v>
      </c>
      <c r="L6" s="2">
        <v>0</v>
      </c>
      <c r="M6" s="2">
        <v>0</v>
      </c>
      <c r="N6" s="1" t="s">
        <v>43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" t="s">
        <v>18</v>
      </c>
      <c r="B7" s="2">
        <v>823.6875</v>
      </c>
      <c r="C7" s="2">
        <v>823.6875</v>
      </c>
      <c r="D7" s="2">
        <v>823.6875</v>
      </c>
      <c r="E7" s="2">
        <v>22.443000000000001</v>
      </c>
      <c r="F7" s="2">
        <v>22.443000000000001</v>
      </c>
      <c r="G7" s="2">
        <v>22.443000000000001</v>
      </c>
      <c r="H7" s="2">
        <v>383389</v>
      </c>
      <c r="I7" s="2">
        <v>383389</v>
      </c>
      <c r="J7" s="2">
        <v>383389</v>
      </c>
      <c r="K7" s="2">
        <v>0</v>
      </c>
      <c r="L7" s="2">
        <v>0</v>
      </c>
      <c r="M7" s="2">
        <v>0</v>
      </c>
      <c r="N7" s="1" t="s">
        <v>43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" t="s">
        <v>19</v>
      </c>
      <c r="B8" s="2">
        <v>0</v>
      </c>
      <c r="C8" s="2">
        <v>0</v>
      </c>
      <c r="D8" s="2">
        <v>0</v>
      </c>
      <c r="E8" s="2">
        <v>1.2999999999999999E-2</v>
      </c>
      <c r="F8" s="2">
        <v>1.2999999999999999E-2</v>
      </c>
      <c r="G8" s="2">
        <v>1.2999999999999999E-2</v>
      </c>
      <c r="H8" s="2">
        <v>10</v>
      </c>
      <c r="I8" s="2">
        <v>10</v>
      </c>
      <c r="J8" s="2">
        <v>10</v>
      </c>
      <c r="K8" s="2">
        <v>0</v>
      </c>
      <c r="L8" s="2">
        <v>0</v>
      </c>
      <c r="M8" s="2">
        <v>0</v>
      </c>
      <c r="N8" s="1" t="s">
        <v>43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" t="s">
        <v>20</v>
      </c>
      <c r="B9" s="2">
        <v>47.0625</v>
      </c>
      <c r="C9" s="2">
        <v>47.0625</v>
      </c>
      <c r="D9" s="2">
        <v>47.0625</v>
      </c>
      <c r="E9" s="2">
        <v>12.06</v>
      </c>
      <c r="F9" s="2">
        <v>12.06</v>
      </c>
      <c r="G9" s="2">
        <v>12.06</v>
      </c>
      <c r="H9" s="2">
        <v>73828</v>
      </c>
      <c r="I9" s="2">
        <v>73828</v>
      </c>
      <c r="J9" s="2">
        <v>73828</v>
      </c>
      <c r="K9" s="2">
        <v>0</v>
      </c>
      <c r="L9" s="2">
        <v>0</v>
      </c>
      <c r="M9" s="2">
        <v>0</v>
      </c>
      <c r="N9" s="1" t="s">
        <v>43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" t="s">
        <v>21</v>
      </c>
      <c r="B10" s="2">
        <v>247.375</v>
      </c>
      <c r="C10" s="2">
        <v>247.375</v>
      </c>
      <c r="D10" s="2">
        <v>247.375</v>
      </c>
      <c r="E10" s="2">
        <v>9.1029999999999998</v>
      </c>
      <c r="F10" s="2">
        <v>9.1029999999999998</v>
      </c>
      <c r="G10" s="2">
        <v>9.1029999999999998</v>
      </c>
      <c r="H10" s="2">
        <v>406862</v>
      </c>
      <c r="I10" s="2">
        <v>406862</v>
      </c>
      <c r="J10" s="2">
        <v>406862</v>
      </c>
      <c r="K10" s="2">
        <v>0</v>
      </c>
      <c r="L10" s="2">
        <v>0</v>
      </c>
      <c r="M10" s="2">
        <v>0</v>
      </c>
      <c r="N10" s="1" t="s">
        <v>43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" t="s">
        <v>22</v>
      </c>
      <c r="B11" s="2">
        <v>19444.4375</v>
      </c>
      <c r="C11" s="2">
        <v>19444.4375</v>
      </c>
      <c r="D11" s="2">
        <v>19444.4375</v>
      </c>
      <c r="E11" s="2">
        <v>529.73299999999995</v>
      </c>
      <c r="F11" s="2">
        <v>529.73299999999995</v>
      </c>
      <c r="G11" s="2">
        <v>529.73299999999995</v>
      </c>
      <c r="H11" s="2">
        <v>11832475</v>
      </c>
      <c r="I11" s="2">
        <v>11832475</v>
      </c>
      <c r="J11" s="2">
        <v>11832475</v>
      </c>
      <c r="K11" s="2">
        <v>0</v>
      </c>
      <c r="L11" s="2">
        <v>0</v>
      </c>
      <c r="M11" s="2">
        <v>0</v>
      </c>
      <c r="N11" s="1" t="s">
        <v>43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" t="s">
        <v>23</v>
      </c>
      <c r="B12" s="2">
        <v>3558.65625</v>
      </c>
      <c r="C12" s="2">
        <v>3558.65625</v>
      </c>
      <c r="D12" s="2">
        <v>3558.65625</v>
      </c>
      <c r="E12" s="2">
        <v>1957.4159999999999</v>
      </c>
      <c r="F12" s="2">
        <v>1957.4159999999999</v>
      </c>
      <c r="G12" s="2">
        <v>1957.4159999999999</v>
      </c>
      <c r="H12" s="2">
        <v>13399317</v>
      </c>
      <c r="I12" s="2">
        <v>13399317</v>
      </c>
      <c r="J12" s="2">
        <v>13399317</v>
      </c>
      <c r="K12" s="2">
        <v>0</v>
      </c>
      <c r="L12" s="2">
        <v>0</v>
      </c>
      <c r="M12" s="2">
        <v>0</v>
      </c>
      <c r="N12" s="1" t="s">
        <v>43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" t="s">
        <v>24</v>
      </c>
      <c r="B13" s="2">
        <v>203.53125</v>
      </c>
      <c r="C13" s="2">
        <v>203.53125</v>
      </c>
      <c r="D13" s="2">
        <v>203.53125</v>
      </c>
      <c r="E13" s="2">
        <v>8.4359999999999999</v>
      </c>
      <c r="F13" s="2">
        <v>8.4359999999999999</v>
      </c>
      <c r="G13" s="2">
        <v>8.4359999999999999</v>
      </c>
      <c r="H13" s="2">
        <v>381077</v>
      </c>
      <c r="I13" s="2">
        <v>381077</v>
      </c>
      <c r="J13" s="2">
        <v>381077</v>
      </c>
      <c r="K13" s="2">
        <v>0</v>
      </c>
      <c r="L13" s="2">
        <v>0</v>
      </c>
      <c r="M13" s="2">
        <v>0</v>
      </c>
      <c r="N13" s="1" t="s">
        <v>43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" t="s">
        <v>25</v>
      </c>
      <c r="B14" s="2">
        <v>926.59375</v>
      </c>
      <c r="C14" s="2">
        <v>926.59375</v>
      </c>
      <c r="D14" s="2">
        <v>926.59375</v>
      </c>
      <c r="E14" s="2">
        <v>33.479999999999997</v>
      </c>
      <c r="F14" s="2">
        <v>33.479999999999997</v>
      </c>
      <c r="G14" s="2">
        <v>33.479999999999997</v>
      </c>
      <c r="H14" s="2">
        <v>3506175</v>
      </c>
      <c r="I14" s="2">
        <v>3506175</v>
      </c>
      <c r="J14" s="2">
        <v>3506175</v>
      </c>
      <c r="K14" s="2">
        <v>0</v>
      </c>
      <c r="L14" s="2">
        <v>0</v>
      </c>
      <c r="M14" s="2">
        <v>0</v>
      </c>
      <c r="N14" s="1" t="s">
        <v>43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" t="s">
        <v>26</v>
      </c>
      <c r="B15" s="2">
        <v>112215.9375</v>
      </c>
      <c r="C15" s="2">
        <v>112215.9375</v>
      </c>
      <c r="D15" s="2">
        <v>112215.9375</v>
      </c>
      <c r="E15" s="2">
        <v>3029.2559999999999</v>
      </c>
      <c r="F15" s="2">
        <v>3029.2559999999999</v>
      </c>
      <c r="G15" s="2">
        <v>3029.2559999999999</v>
      </c>
      <c r="H15" s="2">
        <v>33667821</v>
      </c>
      <c r="I15" s="2">
        <v>33667821</v>
      </c>
      <c r="J15" s="2">
        <v>33667821</v>
      </c>
      <c r="K15" s="2">
        <v>0</v>
      </c>
      <c r="L15" s="2">
        <v>0</v>
      </c>
      <c r="M15" s="2">
        <v>0</v>
      </c>
      <c r="N15" s="1" t="s">
        <v>43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 t="s">
        <v>27</v>
      </c>
      <c r="B16" s="2">
        <v>31.84375</v>
      </c>
      <c r="C16" s="2">
        <v>31.84375</v>
      </c>
      <c r="D16" s="2">
        <v>31.84375</v>
      </c>
      <c r="E16" s="2">
        <v>1.1930000000000001</v>
      </c>
      <c r="F16" s="2">
        <v>1.1930000000000001</v>
      </c>
      <c r="G16" s="2">
        <v>1.1930000000000001</v>
      </c>
      <c r="H16" s="2">
        <v>83911</v>
      </c>
      <c r="I16" s="2">
        <v>83911</v>
      </c>
      <c r="J16" s="2">
        <v>83911</v>
      </c>
      <c r="K16" s="2">
        <v>0</v>
      </c>
      <c r="L16" s="2">
        <v>0</v>
      </c>
      <c r="M16" s="2">
        <v>0</v>
      </c>
      <c r="N16" s="1" t="s">
        <v>43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 t="s">
        <v>28</v>
      </c>
      <c r="B17" s="2">
        <v>688.0625</v>
      </c>
      <c r="C17" s="2">
        <v>688.0625</v>
      </c>
      <c r="D17" s="2">
        <v>688.0625</v>
      </c>
      <c r="E17" s="2">
        <v>36.975999999999999</v>
      </c>
      <c r="F17" s="2">
        <v>36.975999999999999</v>
      </c>
      <c r="G17" s="2">
        <v>36.975999999999999</v>
      </c>
      <c r="H17" s="2">
        <v>160174</v>
      </c>
      <c r="I17" s="2">
        <v>160174</v>
      </c>
      <c r="J17" s="2">
        <v>160174</v>
      </c>
      <c r="K17" s="2">
        <v>0</v>
      </c>
      <c r="L17" s="2">
        <v>0</v>
      </c>
      <c r="M17" s="2">
        <v>0</v>
      </c>
      <c r="N17" s="1" t="s">
        <v>43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 t="s">
        <v>29</v>
      </c>
      <c r="B18" s="2">
        <v>4180.5</v>
      </c>
      <c r="C18" s="2">
        <v>4180.5</v>
      </c>
      <c r="D18" s="2">
        <v>4180.5</v>
      </c>
      <c r="E18" s="2">
        <v>1979.586</v>
      </c>
      <c r="F18" s="2">
        <v>1979.586</v>
      </c>
      <c r="G18" s="2">
        <v>1979.586</v>
      </c>
      <c r="H18" s="2">
        <v>13990573</v>
      </c>
      <c r="I18" s="2">
        <v>13990573</v>
      </c>
      <c r="J18" s="2">
        <v>13990573</v>
      </c>
      <c r="K18" s="2">
        <v>0</v>
      </c>
      <c r="L18" s="2">
        <v>0</v>
      </c>
      <c r="M18" s="2">
        <v>0</v>
      </c>
      <c r="N18" s="1" t="s">
        <v>43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 t="s">
        <v>30</v>
      </c>
      <c r="B19" s="2">
        <v>765.6875</v>
      </c>
      <c r="C19" s="2">
        <v>765.6875</v>
      </c>
      <c r="D19" s="2">
        <v>765.6875</v>
      </c>
      <c r="E19" s="2">
        <v>20.666</v>
      </c>
      <c r="F19" s="2">
        <v>20.666</v>
      </c>
      <c r="G19" s="2">
        <v>20.666</v>
      </c>
      <c r="H19" s="2">
        <v>162911</v>
      </c>
      <c r="I19" s="2">
        <v>162911</v>
      </c>
      <c r="J19" s="2">
        <v>162911</v>
      </c>
      <c r="K19" s="2">
        <v>0</v>
      </c>
      <c r="L19" s="2">
        <v>0</v>
      </c>
      <c r="M19" s="2">
        <v>0</v>
      </c>
      <c r="N19" s="1" t="s">
        <v>43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 t="s">
        <v>31</v>
      </c>
      <c r="B20" s="2">
        <v>6</v>
      </c>
      <c r="C20" s="2">
        <v>6</v>
      </c>
      <c r="D20" s="2">
        <v>6</v>
      </c>
      <c r="E20" s="2">
        <v>0.246</v>
      </c>
      <c r="F20" s="2">
        <v>0.246</v>
      </c>
      <c r="G20" s="2">
        <v>0.246</v>
      </c>
      <c r="H20" s="2">
        <v>11888</v>
      </c>
      <c r="I20" s="2">
        <v>11888</v>
      </c>
      <c r="J20" s="2">
        <v>11888</v>
      </c>
      <c r="K20" s="2">
        <v>0</v>
      </c>
      <c r="L20" s="2">
        <v>0</v>
      </c>
      <c r="M20" s="2">
        <v>0</v>
      </c>
      <c r="N20" s="1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 t="s">
        <v>32</v>
      </c>
      <c r="B21" s="2">
        <v>5017.375</v>
      </c>
      <c r="C21" s="2">
        <v>5017.375</v>
      </c>
      <c r="D21" s="2">
        <v>5017.375</v>
      </c>
      <c r="E21" s="2">
        <v>238.696</v>
      </c>
      <c r="F21" s="2">
        <v>238.696</v>
      </c>
      <c r="G21" s="2">
        <v>238.696</v>
      </c>
      <c r="H21" s="2">
        <v>119124697</v>
      </c>
      <c r="I21" s="2">
        <v>119124697</v>
      </c>
      <c r="J21" s="2">
        <v>119124697</v>
      </c>
      <c r="K21" s="2">
        <v>0</v>
      </c>
      <c r="L21" s="2">
        <v>0</v>
      </c>
      <c r="M21" s="2">
        <v>0</v>
      </c>
      <c r="N21" s="1" t="s">
        <v>43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 t="s">
        <v>33</v>
      </c>
      <c r="B22" s="2">
        <v>1371.5625</v>
      </c>
      <c r="C22" s="2">
        <v>1371.5625</v>
      </c>
      <c r="D22" s="2">
        <v>1371.5625</v>
      </c>
      <c r="E22" s="2">
        <v>79.055999999999997</v>
      </c>
      <c r="F22" s="2">
        <v>79.055999999999997</v>
      </c>
      <c r="G22" s="2">
        <v>79.055999999999997</v>
      </c>
      <c r="H22" s="2">
        <v>408919</v>
      </c>
      <c r="I22" s="2">
        <v>408919</v>
      </c>
      <c r="J22" s="2">
        <v>408919</v>
      </c>
      <c r="K22" s="2">
        <v>0</v>
      </c>
      <c r="L22" s="2">
        <v>0</v>
      </c>
      <c r="M22" s="2">
        <v>0</v>
      </c>
      <c r="N22" s="1" t="s">
        <v>43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 t="s">
        <v>34</v>
      </c>
      <c r="B23" s="2">
        <v>5498.28125</v>
      </c>
      <c r="C23" s="2">
        <v>5498.28125</v>
      </c>
      <c r="D23" s="2">
        <v>5498.28125</v>
      </c>
      <c r="E23" s="2">
        <v>346.71600000000001</v>
      </c>
      <c r="F23" s="2">
        <v>346.71600000000001</v>
      </c>
      <c r="G23" s="2">
        <v>346.71600000000001</v>
      </c>
      <c r="H23" s="2">
        <v>126368278</v>
      </c>
      <c r="I23" s="2">
        <v>126368278</v>
      </c>
      <c r="J23" s="2">
        <v>126368278</v>
      </c>
      <c r="K23" s="2">
        <v>0</v>
      </c>
      <c r="L23" s="2">
        <v>0</v>
      </c>
      <c r="M23" s="2">
        <v>0</v>
      </c>
      <c r="N23" s="1" t="s">
        <v>43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 t="s">
        <v>35</v>
      </c>
      <c r="B24" s="2">
        <v>5627.5625</v>
      </c>
      <c r="C24" s="2">
        <v>5627.5625</v>
      </c>
      <c r="D24" s="2">
        <v>5627.5625</v>
      </c>
      <c r="E24" s="2">
        <v>246.33</v>
      </c>
      <c r="F24" s="2">
        <v>246.33</v>
      </c>
      <c r="G24" s="2">
        <v>246.33</v>
      </c>
      <c r="H24" s="2">
        <v>125090976</v>
      </c>
      <c r="I24" s="2">
        <v>125090976</v>
      </c>
      <c r="J24" s="2">
        <v>125090976</v>
      </c>
      <c r="K24" s="2">
        <v>0</v>
      </c>
      <c r="L24" s="2">
        <v>0</v>
      </c>
      <c r="M24" s="2">
        <v>0</v>
      </c>
      <c r="N24" s="1" t="s">
        <v>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 t="s">
        <v>36</v>
      </c>
      <c r="B25" s="2">
        <v>632.28125</v>
      </c>
      <c r="C25" s="2">
        <v>632.28125</v>
      </c>
      <c r="D25" s="2">
        <v>632.28125</v>
      </c>
      <c r="E25" s="2">
        <v>31.82</v>
      </c>
      <c r="F25" s="2">
        <v>31.82</v>
      </c>
      <c r="G25" s="2">
        <v>31.82</v>
      </c>
      <c r="H25" s="2">
        <v>8774294</v>
      </c>
      <c r="I25" s="2">
        <v>8774294</v>
      </c>
      <c r="J25" s="2">
        <v>8774294</v>
      </c>
      <c r="K25" s="2">
        <v>0</v>
      </c>
      <c r="L25" s="2">
        <v>0</v>
      </c>
      <c r="M25" s="2">
        <v>0</v>
      </c>
      <c r="N25" s="1" t="s">
        <v>43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 t="s">
        <v>37</v>
      </c>
      <c r="B26" s="2">
        <v>5672</v>
      </c>
      <c r="C26" s="2">
        <v>5672</v>
      </c>
      <c r="D26" s="2">
        <v>5672</v>
      </c>
      <c r="E26" s="2">
        <v>251.17</v>
      </c>
      <c r="F26" s="2">
        <v>251.17</v>
      </c>
      <c r="G26" s="2">
        <v>251.17</v>
      </c>
      <c r="H26" s="2">
        <v>119043012</v>
      </c>
      <c r="I26" s="2">
        <v>119043012</v>
      </c>
      <c r="J26" s="2">
        <v>119043012</v>
      </c>
      <c r="K26" s="2">
        <v>0</v>
      </c>
      <c r="L26" s="2">
        <v>0</v>
      </c>
      <c r="M26" s="2">
        <v>0</v>
      </c>
      <c r="N26" s="1" t="s">
        <v>43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 t="s">
        <v>38</v>
      </c>
      <c r="B27" s="2">
        <v>171.71875</v>
      </c>
      <c r="C27" s="2">
        <v>171.71875</v>
      </c>
      <c r="D27" s="2">
        <v>171.71875</v>
      </c>
      <c r="E27" s="2">
        <v>8.16</v>
      </c>
      <c r="F27" s="2">
        <v>8.16</v>
      </c>
      <c r="G27" s="2">
        <v>8.16</v>
      </c>
      <c r="H27" s="2">
        <v>381951</v>
      </c>
      <c r="I27" s="2">
        <v>381951</v>
      </c>
      <c r="J27" s="2">
        <v>381951</v>
      </c>
      <c r="K27" s="2">
        <v>0</v>
      </c>
      <c r="L27" s="2">
        <v>0</v>
      </c>
      <c r="M27" s="2">
        <v>0</v>
      </c>
      <c r="N27" s="1" t="s">
        <v>43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 t="s">
        <v>39</v>
      </c>
      <c r="B28" s="2">
        <v>3748.0625</v>
      </c>
      <c r="C28" s="2">
        <v>3748.0625</v>
      </c>
      <c r="D28" s="2">
        <v>3748.0625</v>
      </c>
      <c r="E28" s="2">
        <v>2129.7860000000001</v>
      </c>
      <c r="F28" s="2">
        <v>2129.7860000000001</v>
      </c>
      <c r="G28" s="2">
        <v>2129.7860000000001</v>
      </c>
      <c r="H28" s="2">
        <v>13617711</v>
      </c>
      <c r="I28" s="2">
        <v>13617711</v>
      </c>
      <c r="J28" s="2">
        <v>13617711</v>
      </c>
      <c r="K28" s="2">
        <v>0</v>
      </c>
      <c r="L28" s="2">
        <v>0</v>
      </c>
      <c r="M28" s="2">
        <v>0</v>
      </c>
      <c r="N28" s="1" t="s">
        <v>43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 t="s">
        <v>40</v>
      </c>
      <c r="B29" s="2">
        <v>915.40625</v>
      </c>
      <c r="C29" s="2">
        <v>915.40625</v>
      </c>
      <c r="D29" s="2">
        <v>915.40625</v>
      </c>
      <c r="E29" s="2">
        <v>297.12299999999999</v>
      </c>
      <c r="F29" s="2">
        <v>297.12299999999999</v>
      </c>
      <c r="G29" s="2">
        <v>297.12299999999999</v>
      </c>
      <c r="H29" s="2">
        <v>5089902</v>
      </c>
      <c r="I29" s="2">
        <v>5089902</v>
      </c>
      <c r="J29" s="2">
        <v>5089902</v>
      </c>
      <c r="K29" s="2">
        <v>0</v>
      </c>
      <c r="L29" s="2">
        <v>0</v>
      </c>
      <c r="M29" s="2">
        <v>0</v>
      </c>
      <c r="N29" s="1" t="s">
        <v>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 t="s">
        <v>41</v>
      </c>
      <c r="B30" s="2">
        <v>822.53125</v>
      </c>
      <c r="C30" s="2">
        <v>822.53125</v>
      </c>
      <c r="D30" s="2">
        <v>822.53125</v>
      </c>
      <c r="E30" s="2">
        <v>31.196000000000002</v>
      </c>
      <c r="F30" s="2">
        <v>31.196000000000002</v>
      </c>
      <c r="G30" s="2">
        <v>31.196000000000002</v>
      </c>
      <c r="H30" s="2">
        <v>159813</v>
      </c>
      <c r="I30" s="2">
        <v>159813</v>
      </c>
      <c r="J30" s="2">
        <v>159813</v>
      </c>
      <c r="K30" s="2">
        <v>0</v>
      </c>
      <c r="L30" s="2">
        <v>0</v>
      </c>
      <c r="M30" s="2">
        <v>0</v>
      </c>
      <c r="N30" s="1" t="s">
        <v>43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 t="s">
        <v>13</v>
      </c>
      <c r="B31" s="2">
        <v>0.65625</v>
      </c>
      <c r="C31" s="2">
        <v>0.65625</v>
      </c>
      <c r="D31" s="2">
        <v>0.65625</v>
      </c>
      <c r="E31" s="2">
        <v>0.68300000000000005</v>
      </c>
      <c r="F31" s="2">
        <v>0.68300000000000005</v>
      </c>
      <c r="G31" s="2">
        <v>0.68300000000000005</v>
      </c>
      <c r="H31" s="2">
        <v>2154</v>
      </c>
      <c r="I31" s="2">
        <v>2154</v>
      </c>
      <c r="J31" s="2">
        <v>2154</v>
      </c>
      <c r="K31" s="2">
        <v>0</v>
      </c>
      <c r="L31" s="2">
        <v>0</v>
      </c>
      <c r="M31" s="2">
        <v>0</v>
      </c>
      <c r="N31" s="1" t="s">
        <v>42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 t="s">
        <v>14</v>
      </c>
      <c r="B32" s="2">
        <v>868.96875</v>
      </c>
      <c r="C32" s="2">
        <v>868.96875</v>
      </c>
      <c r="D32" s="2">
        <v>868.96875</v>
      </c>
      <c r="E32" s="2">
        <v>496.536</v>
      </c>
      <c r="F32" s="2">
        <v>496.536</v>
      </c>
      <c r="G32" s="2">
        <v>496.536</v>
      </c>
      <c r="H32" s="2">
        <v>2654583</v>
      </c>
      <c r="I32" s="2">
        <v>2654583</v>
      </c>
      <c r="J32" s="2">
        <v>2654583</v>
      </c>
      <c r="K32" s="2">
        <v>0</v>
      </c>
      <c r="L32" s="2">
        <v>0</v>
      </c>
      <c r="M32" s="2">
        <v>0</v>
      </c>
      <c r="N32" s="1" t="s">
        <v>42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 t="s">
        <v>15</v>
      </c>
      <c r="B33" s="2">
        <v>1019.625</v>
      </c>
      <c r="C33" s="2">
        <v>1019.625</v>
      </c>
      <c r="D33" s="2">
        <v>1019.625</v>
      </c>
      <c r="E33" s="2">
        <v>323.72300000000001</v>
      </c>
      <c r="F33" s="2">
        <v>323.72300000000001</v>
      </c>
      <c r="G33" s="2">
        <v>323.72300000000001</v>
      </c>
      <c r="H33" s="2">
        <v>2662603</v>
      </c>
      <c r="I33" s="2">
        <v>2662603</v>
      </c>
      <c r="J33" s="2">
        <v>2662603</v>
      </c>
      <c r="K33" s="2">
        <v>0</v>
      </c>
      <c r="L33" s="2">
        <v>0</v>
      </c>
      <c r="M33" s="2">
        <v>0</v>
      </c>
      <c r="N33" s="1" t="s">
        <v>42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 t="s">
        <v>16</v>
      </c>
      <c r="B34" s="2">
        <v>2621.15625</v>
      </c>
      <c r="C34" s="2">
        <v>2621.15625</v>
      </c>
      <c r="D34" s="2">
        <v>2621.15625</v>
      </c>
      <c r="E34" s="2">
        <v>2016.15</v>
      </c>
      <c r="F34" s="2">
        <v>2016.15</v>
      </c>
      <c r="G34" s="2">
        <v>2016.15</v>
      </c>
      <c r="H34" s="2">
        <v>14952656</v>
      </c>
      <c r="I34" s="2">
        <v>14952656</v>
      </c>
      <c r="J34" s="2">
        <v>14952656</v>
      </c>
      <c r="K34" s="2">
        <v>0</v>
      </c>
      <c r="L34" s="2">
        <v>0</v>
      </c>
      <c r="M34" s="2">
        <v>0</v>
      </c>
      <c r="N34" s="1" t="s">
        <v>42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 t="s">
        <v>17</v>
      </c>
      <c r="B35" s="2">
        <v>1926</v>
      </c>
      <c r="C35" s="2">
        <v>1926</v>
      </c>
      <c r="D35" s="2">
        <v>1926</v>
      </c>
      <c r="E35" s="2">
        <v>282.29300000000001</v>
      </c>
      <c r="F35" s="2">
        <v>282.29300000000001</v>
      </c>
      <c r="G35" s="2">
        <v>282.29300000000001</v>
      </c>
      <c r="H35" s="2">
        <v>617990</v>
      </c>
      <c r="I35" s="2">
        <v>617990</v>
      </c>
      <c r="J35" s="2">
        <v>617990</v>
      </c>
      <c r="K35" s="2">
        <v>0</v>
      </c>
      <c r="L35" s="2">
        <v>0</v>
      </c>
      <c r="M35" s="2">
        <v>0</v>
      </c>
      <c r="N35" s="1" t="s">
        <v>42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 t="s">
        <v>18</v>
      </c>
      <c r="B36" s="2">
        <v>618.34375</v>
      </c>
      <c r="C36" s="2">
        <v>618.34375</v>
      </c>
      <c r="D36" s="2">
        <v>618.34375</v>
      </c>
      <c r="E36" s="2">
        <v>17.003</v>
      </c>
      <c r="F36" s="2">
        <v>17.003</v>
      </c>
      <c r="G36" s="2">
        <v>17.003</v>
      </c>
      <c r="H36" s="2">
        <v>352797</v>
      </c>
      <c r="I36" s="2">
        <v>352797</v>
      </c>
      <c r="J36" s="2">
        <v>352797</v>
      </c>
      <c r="K36" s="2">
        <v>0</v>
      </c>
      <c r="L36" s="2">
        <v>0</v>
      </c>
      <c r="M36" s="2">
        <v>0</v>
      </c>
      <c r="N36" s="1" t="s">
        <v>42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 t="s">
        <v>19</v>
      </c>
      <c r="B37" s="2">
        <v>0</v>
      </c>
      <c r="C37" s="2">
        <v>0</v>
      </c>
      <c r="D37" s="2">
        <v>0</v>
      </c>
      <c r="E37" s="2">
        <v>0.01</v>
      </c>
      <c r="F37" s="2">
        <v>0.01</v>
      </c>
      <c r="G37" s="2">
        <v>0.01</v>
      </c>
      <c r="H37" s="2">
        <v>12</v>
      </c>
      <c r="I37" s="2">
        <v>12</v>
      </c>
      <c r="J37" s="2">
        <v>12</v>
      </c>
      <c r="K37" s="2">
        <v>0</v>
      </c>
      <c r="L37" s="2">
        <v>0</v>
      </c>
      <c r="M37" s="2">
        <v>0</v>
      </c>
      <c r="N37" s="1" t="s">
        <v>42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 t="s">
        <v>20</v>
      </c>
      <c r="B38" s="2">
        <v>34.625</v>
      </c>
      <c r="C38" s="2">
        <v>34.625</v>
      </c>
      <c r="D38" s="2">
        <v>34.625</v>
      </c>
      <c r="E38" s="2">
        <v>11.625999999999999</v>
      </c>
      <c r="F38" s="2">
        <v>11.625999999999999</v>
      </c>
      <c r="G38" s="2">
        <v>11.625999999999999</v>
      </c>
      <c r="H38" s="2">
        <v>74326</v>
      </c>
      <c r="I38" s="2">
        <v>74326</v>
      </c>
      <c r="J38" s="2">
        <v>74326</v>
      </c>
      <c r="K38" s="2">
        <v>0</v>
      </c>
      <c r="L38" s="2">
        <v>0</v>
      </c>
      <c r="M38" s="2">
        <v>0</v>
      </c>
      <c r="N38" s="1" t="s">
        <v>42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 t="s">
        <v>21</v>
      </c>
      <c r="B39" s="2">
        <v>200.09375</v>
      </c>
      <c r="C39" s="2">
        <v>200.09375</v>
      </c>
      <c r="D39" s="2">
        <v>200.09375</v>
      </c>
      <c r="E39" s="2">
        <v>8.84</v>
      </c>
      <c r="F39" s="2">
        <v>8.84</v>
      </c>
      <c r="G39" s="2">
        <v>8.84</v>
      </c>
      <c r="H39" s="2">
        <v>384585</v>
      </c>
      <c r="I39" s="2">
        <v>384585</v>
      </c>
      <c r="J39" s="2">
        <v>384585</v>
      </c>
      <c r="K39" s="2">
        <v>0</v>
      </c>
      <c r="L39" s="2">
        <v>0</v>
      </c>
      <c r="M39" s="2">
        <v>0</v>
      </c>
      <c r="N39" s="1" t="s">
        <v>42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 t="s">
        <v>22</v>
      </c>
      <c r="B40" s="2">
        <v>11601.125</v>
      </c>
      <c r="C40" s="2">
        <v>11601.125</v>
      </c>
      <c r="D40" s="2">
        <v>11601.125</v>
      </c>
      <c r="E40" s="2">
        <v>356.05599999999998</v>
      </c>
      <c r="F40" s="2">
        <v>356.05599999999998</v>
      </c>
      <c r="G40" s="2">
        <v>356.05599999999998</v>
      </c>
      <c r="H40" s="2">
        <v>18631760</v>
      </c>
      <c r="I40" s="2">
        <v>18631760</v>
      </c>
      <c r="J40" s="2">
        <v>18631760</v>
      </c>
      <c r="K40" s="2">
        <v>0</v>
      </c>
      <c r="L40" s="2">
        <v>0</v>
      </c>
      <c r="M40" s="2">
        <v>0</v>
      </c>
      <c r="N40" s="1" t="s">
        <v>42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 t="s">
        <v>23</v>
      </c>
      <c r="B41" s="2">
        <v>2798.71875</v>
      </c>
      <c r="C41" s="2">
        <v>2798.71875</v>
      </c>
      <c r="D41" s="2">
        <v>2798.71875</v>
      </c>
      <c r="E41" s="2">
        <v>2012.873</v>
      </c>
      <c r="F41" s="2">
        <v>2012.873</v>
      </c>
      <c r="G41" s="2">
        <v>2012.873</v>
      </c>
      <c r="H41" s="2">
        <v>15066626</v>
      </c>
      <c r="I41" s="2">
        <v>15066626</v>
      </c>
      <c r="J41" s="2">
        <v>15066626</v>
      </c>
      <c r="K41" s="2">
        <v>0</v>
      </c>
      <c r="L41" s="2">
        <v>0</v>
      </c>
      <c r="M41" s="2">
        <v>0</v>
      </c>
      <c r="N41" s="1" t="s">
        <v>42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 t="s">
        <v>24</v>
      </c>
      <c r="B42" s="2">
        <v>129.25</v>
      </c>
      <c r="C42" s="2">
        <v>129.25</v>
      </c>
      <c r="D42" s="2">
        <v>129.25</v>
      </c>
      <c r="E42" s="2">
        <v>7.8630000000000004</v>
      </c>
      <c r="F42" s="2">
        <v>7.8630000000000004</v>
      </c>
      <c r="G42" s="2">
        <v>7.8630000000000004</v>
      </c>
      <c r="H42" s="2">
        <v>353457</v>
      </c>
      <c r="I42" s="2">
        <v>353457</v>
      </c>
      <c r="J42" s="2">
        <v>353457</v>
      </c>
      <c r="K42" s="2">
        <v>0</v>
      </c>
      <c r="L42" s="2">
        <v>0</v>
      </c>
      <c r="M42" s="2">
        <v>0</v>
      </c>
      <c r="N42" s="1" t="s">
        <v>42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 t="s">
        <v>25</v>
      </c>
      <c r="B43" s="2">
        <v>670.3125</v>
      </c>
      <c r="C43" s="2">
        <v>670.3125</v>
      </c>
      <c r="D43" s="2">
        <v>670.3125</v>
      </c>
      <c r="E43" s="2">
        <v>45.533000000000001</v>
      </c>
      <c r="F43" s="2">
        <v>45.533000000000001</v>
      </c>
      <c r="G43" s="2">
        <v>45.533000000000001</v>
      </c>
      <c r="H43" s="2">
        <v>5290414</v>
      </c>
      <c r="I43" s="2">
        <v>5290414</v>
      </c>
      <c r="J43" s="2">
        <v>5290414</v>
      </c>
      <c r="K43" s="2">
        <v>0</v>
      </c>
      <c r="L43" s="2">
        <v>0</v>
      </c>
      <c r="M43" s="2">
        <v>0</v>
      </c>
      <c r="N43" s="1" t="s">
        <v>42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 t="s">
        <v>26</v>
      </c>
      <c r="B44" s="2">
        <v>98668.5</v>
      </c>
      <c r="C44" s="2">
        <v>98668.5</v>
      </c>
      <c r="D44" s="2">
        <v>98668.5</v>
      </c>
      <c r="E44" s="2">
        <v>2678.92</v>
      </c>
      <c r="F44" s="2">
        <v>2678.92</v>
      </c>
      <c r="G44" s="2">
        <v>2678.92</v>
      </c>
      <c r="H44" s="2">
        <v>40558023</v>
      </c>
      <c r="I44" s="2">
        <v>40558023</v>
      </c>
      <c r="J44" s="2">
        <v>40558023</v>
      </c>
      <c r="K44" s="2">
        <v>0</v>
      </c>
      <c r="L44" s="2">
        <v>0</v>
      </c>
      <c r="M44" s="2">
        <v>0</v>
      </c>
      <c r="N44" s="1" t="s">
        <v>42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 t="s">
        <v>27</v>
      </c>
      <c r="B45" s="2">
        <v>19.96875</v>
      </c>
      <c r="C45" s="2">
        <v>19.96875</v>
      </c>
      <c r="D45" s="2">
        <v>19.96875</v>
      </c>
      <c r="E45" s="2">
        <v>0.996</v>
      </c>
      <c r="F45" s="2">
        <v>0.996</v>
      </c>
      <c r="G45" s="2">
        <v>0.996</v>
      </c>
      <c r="H45" s="2">
        <v>85303</v>
      </c>
      <c r="I45" s="2">
        <v>85303</v>
      </c>
      <c r="J45" s="2">
        <v>85303</v>
      </c>
      <c r="K45" s="2">
        <v>0</v>
      </c>
      <c r="L45" s="2">
        <v>0</v>
      </c>
      <c r="M45" s="2">
        <v>0</v>
      </c>
      <c r="N45" s="1" t="s">
        <v>42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 t="s">
        <v>28</v>
      </c>
      <c r="B46" s="2">
        <v>303.0625</v>
      </c>
      <c r="C46" s="2">
        <v>303.0625</v>
      </c>
      <c r="D46" s="2">
        <v>303.0625</v>
      </c>
      <c r="E46" s="2">
        <v>46.875999999999998</v>
      </c>
      <c r="F46" s="2">
        <v>46.875999999999998</v>
      </c>
      <c r="G46" s="2">
        <v>46.875999999999998</v>
      </c>
      <c r="H46" s="2">
        <v>351498</v>
      </c>
      <c r="I46" s="2">
        <v>351498</v>
      </c>
      <c r="J46" s="2">
        <v>351498</v>
      </c>
      <c r="K46" s="2">
        <v>0</v>
      </c>
      <c r="L46" s="2">
        <v>0</v>
      </c>
      <c r="M46" s="2">
        <v>0</v>
      </c>
      <c r="N46" s="1" t="s">
        <v>42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 t="s">
        <v>29</v>
      </c>
      <c r="B47" s="2">
        <v>2980.75</v>
      </c>
      <c r="C47" s="2">
        <v>2980.75</v>
      </c>
      <c r="D47" s="2">
        <v>2980.75</v>
      </c>
      <c r="E47" s="2">
        <v>2067.9160000000002</v>
      </c>
      <c r="F47" s="2">
        <v>2067.9160000000002</v>
      </c>
      <c r="G47" s="2">
        <v>2067.9160000000002</v>
      </c>
      <c r="H47" s="2">
        <v>15689749</v>
      </c>
      <c r="I47" s="2">
        <v>15689749</v>
      </c>
      <c r="J47" s="2">
        <v>15689749</v>
      </c>
      <c r="K47" s="2">
        <v>0</v>
      </c>
      <c r="L47" s="2">
        <v>0</v>
      </c>
      <c r="M47" s="2">
        <v>0</v>
      </c>
      <c r="N47" s="1" t="s">
        <v>42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 t="s">
        <v>30</v>
      </c>
      <c r="B48" s="2">
        <v>774.09375</v>
      </c>
      <c r="C48" s="2">
        <v>774.09375</v>
      </c>
      <c r="D48" s="2">
        <v>774.09375</v>
      </c>
      <c r="E48" s="2">
        <v>30.34</v>
      </c>
      <c r="F48" s="2">
        <v>30.34</v>
      </c>
      <c r="G48" s="2">
        <v>30.34</v>
      </c>
      <c r="H48" s="2">
        <v>293977</v>
      </c>
      <c r="I48" s="2">
        <v>293977</v>
      </c>
      <c r="J48" s="2">
        <v>293977</v>
      </c>
      <c r="K48" s="2">
        <v>0</v>
      </c>
      <c r="L48" s="2">
        <v>0</v>
      </c>
      <c r="M48" s="2">
        <v>0</v>
      </c>
      <c r="N48" s="1" t="s">
        <v>42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 t="s">
        <v>31</v>
      </c>
      <c r="B49" s="2">
        <v>5.15625</v>
      </c>
      <c r="C49" s="2">
        <v>5.15625</v>
      </c>
      <c r="D49" s="2">
        <v>5.15625</v>
      </c>
      <c r="E49" s="2">
        <v>0.25</v>
      </c>
      <c r="F49" s="2">
        <v>0.25</v>
      </c>
      <c r="G49" s="2">
        <v>0.25</v>
      </c>
      <c r="H49" s="2">
        <v>12146</v>
      </c>
      <c r="I49" s="2">
        <v>12146</v>
      </c>
      <c r="J49" s="2">
        <v>12146</v>
      </c>
      <c r="K49" s="2">
        <v>0</v>
      </c>
      <c r="L49" s="2">
        <v>0</v>
      </c>
      <c r="M49" s="2">
        <v>0</v>
      </c>
      <c r="N49" s="1" t="s">
        <v>42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 t="s">
        <v>32</v>
      </c>
      <c r="B50" s="2">
        <v>3782.21875</v>
      </c>
      <c r="C50" s="2">
        <v>3782.21875</v>
      </c>
      <c r="D50" s="2">
        <v>3782.21875</v>
      </c>
      <c r="E50" s="2">
        <v>213.82</v>
      </c>
      <c r="F50" s="2">
        <v>213.82</v>
      </c>
      <c r="G50" s="2">
        <v>213.82</v>
      </c>
      <c r="H50" s="2">
        <v>119179486</v>
      </c>
      <c r="I50" s="2">
        <v>119179486</v>
      </c>
      <c r="J50" s="2">
        <v>119179486</v>
      </c>
      <c r="K50" s="2">
        <v>0</v>
      </c>
      <c r="L50" s="2">
        <v>0</v>
      </c>
      <c r="M50" s="2">
        <v>0</v>
      </c>
      <c r="N50" s="1" t="s">
        <v>42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 t="s">
        <v>33</v>
      </c>
      <c r="B51" s="2">
        <v>1013.75</v>
      </c>
      <c r="C51" s="2">
        <v>1013.75</v>
      </c>
      <c r="D51" s="2">
        <v>1013.75</v>
      </c>
      <c r="E51" s="2">
        <v>121.553</v>
      </c>
      <c r="F51" s="2">
        <v>121.553</v>
      </c>
      <c r="G51" s="2">
        <v>121.553</v>
      </c>
      <c r="H51" s="2">
        <v>1004584</v>
      </c>
      <c r="I51" s="2">
        <v>1004584</v>
      </c>
      <c r="J51" s="2">
        <v>1004584</v>
      </c>
      <c r="K51" s="2">
        <v>0</v>
      </c>
      <c r="L51" s="2">
        <v>0</v>
      </c>
      <c r="M51" s="2">
        <v>0</v>
      </c>
      <c r="N51" s="1" t="s">
        <v>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 t="s">
        <v>34</v>
      </c>
      <c r="B52" s="2">
        <v>4279.96875</v>
      </c>
      <c r="C52" s="2">
        <v>4279.96875</v>
      </c>
      <c r="D52" s="2">
        <v>4279.96875</v>
      </c>
      <c r="E52" s="2">
        <v>307.86</v>
      </c>
      <c r="F52" s="2">
        <v>307.86</v>
      </c>
      <c r="G52" s="2">
        <v>307.86</v>
      </c>
      <c r="H52" s="2">
        <v>128190946</v>
      </c>
      <c r="I52" s="2">
        <v>128190946</v>
      </c>
      <c r="J52" s="2">
        <v>128190946</v>
      </c>
      <c r="K52" s="2">
        <v>0</v>
      </c>
      <c r="L52" s="2">
        <v>0</v>
      </c>
      <c r="M52" s="2">
        <v>0</v>
      </c>
      <c r="N52" s="1" t="s">
        <v>42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 t="s">
        <v>35</v>
      </c>
      <c r="B53" s="2">
        <v>4231.90625</v>
      </c>
      <c r="C53" s="2">
        <v>4231.90625</v>
      </c>
      <c r="D53" s="2">
        <v>4231.90625</v>
      </c>
      <c r="E53" s="2">
        <v>210.18299999999999</v>
      </c>
      <c r="F53" s="2">
        <v>210.18299999999999</v>
      </c>
      <c r="G53" s="2">
        <v>210.18299999999999</v>
      </c>
      <c r="H53" s="2">
        <v>125403477</v>
      </c>
      <c r="I53" s="2">
        <v>125403477</v>
      </c>
      <c r="J53" s="2">
        <v>125403477</v>
      </c>
      <c r="K53" s="2">
        <v>0</v>
      </c>
      <c r="L53" s="2">
        <v>0</v>
      </c>
      <c r="M53" s="2">
        <v>0</v>
      </c>
      <c r="N53" s="1" t="s">
        <v>42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 t="s">
        <v>36</v>
      </c>
      <c r="B54" s="2">
        <v>483.96875</v>
      </c>
      <c r="C54" s="2">
        <v>483.96875</v>
      </c>
      <c r="D54" s="2">
        <v>483.96875</v>
      </c>
      <c r="E54" s="2">
        <v>31.946000000000002</v>
      </c>
      <c r="F54" s="2">
        <v>31.946000000000002</v>
      </c>
      <c r="G54" s="2">
        <v>31.946000000000002</v>
      </c>
      <c r="H54" s="2">
        <v>8749225</v>
      </c>
      <c r="I54" s="2">
        <v>8749225</v>
      </c>
      <c r="J54" s="2">
        <v>8749225</v>
      </c>
      <c r="K54" s="2">
        <v>0</v>
      </c>
      <c r="L54" s="2">
        <v>0</v>
      </c>
      <c r="M54" s="2">
        <v>0</v>
      </c>
      <c r="N54" s="1" t="s">
        <v>42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 t="s">
        <v>37</v>
      </c>
      <c r="B55" s="2">
        <v>4062.5</v>
      </c>
      <c r="C55" s="2">
        <v>4062.5</v>
      </c>
      <c r="D55" s="2">
        <v>4062.5</v>
      </c>
      <c r="E55" s="2">
        <v>208.24600000000001</v>
      </c>
      <c r="F55" s="2">
        <v>208.24600000000001</v>
      </c>
      <c r="G55" s="2">
        <v>208.24600000000001</v>
      </c>
      <c r="H55" s="2">
        <v>119326314</v>
      </c>
      <c r="I55" s="2">
        <v>119326314</v>
      </c>
      <c r="J55" s="2">
        <v>119326314</v>
      </c>
      <c r="K55" s="2">
        <v>0</v>
      </c>
      <c r="L55" s="2">
        <v>0</v>
      </c>
      <c r="M55" s="2">
        <v>0</v>
      </c>
      <c r="N55" s="1" t="s">
        <v>42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 t="s">
        <v>38</v>
      </c>
      <c r="B56" s="2">
        <v>107.5</v>
      </c>
      <c r="C56" s="2">
        <v>107.5</v>
      </c>
      <c r="D56" s="2">
        <v>107.5</v>
      </c>
      <c r="E56" s="2">
        <v>7.8029999999999999</v>
      </c>
      <c r="F56" s="2">
        <v>7.8029999999999999</v>
      </c>
      <c r="G56" s="2">
        <v>7.8029999999999999</v>
      </c>
      <c r="H56" s="2">
        <v>353494</v>
      </c>
      <c r="I56" s="2">
        <v>353494</v>
      </c>
      <c r="J56" s="2">
        <v>353494</v>
      </c>
      <c r="K56" s="2">
        <v>0</v>
      </c>
      <c r="L56" s="2">
        <v>0</v>
      </c>
      <c r="M56" s="2">
        <v>0</v>
      </c>
      <c r="N56" s="1" t="s">
        <v>42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 t="s">
        <v>39</v>
      </c>
      <c r="B57" s="2">
        <v>3049.46875</v>
      </c>
      <c r="C57" s="2">
        <v>3049.46875</v>
      </c>
      <c r="D57" s="2">
        <v>3049.46875</v>
      </c>
      <c r="E57" s="2">
        <v>2336.7660000000001</v>
      </c>
      <c r="F57" s="2">
        <v>2336.7660000000001</v>
      </c>
      <c r="G57" s="2">
        <v>2336.7660000000001</v>
      </c>
      <c r="H57" s="2">
        <v>15313470</v>
      </c>
      <c r="I57" s="2">
        <v>15313470</v>
      </c>
      <c r="J57" s="2">
        <v>15313470</v>
      </c>
      <c r="K57" s="2">
        <v>0</v>
      </c>
      <c r="L57" s="2">
        <v>0</v>
      </c>
      <c r="M57" s="2">
        <v>0</v>
      </c>
      <c r="N57" s="1" t="s">
        <v>42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 t="s">
        <v>40</v>
      </c>
      <c r="B58" s="2">
        <v>660.9375</v>
      </c>
      <c r="C58" s="2">
        <v>660.9375</v>
      </c>
      <c r="D58" s="2">
        <v>660.9375</v>
      </c>
      <c r="E58" s="2">
        <v>326.26600000000002</v>
      </c>
      <c r="F58" s="2">
        <v>326.26600000000002</v>
      </c>
      <c r="G58" s="2">
        <v>326.26600000000002</v>
      </c>
      <c r="H58" s="2">
        <v>4683738</v>
      </c>
      <c r="I58" s="2">
        <v>4683738</v>
      </c>
      <c r="J58" s="2">
        <v>4683738</v>
      </c>
      <c r="K58" s="2">
        <v>0</v>
      </c>
      <c r="L58" s="2">
        <v>0</v>
      </c>
      <c r="M58" s="2">
        <v>0</v>
      </c>
      <c r="N58" s="1" t="s">
        <v>42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 t="s">
        <v>41</v>
      </c>
      <c r="B59" s="2">
        <v>303.5</v>
      </c>
      <c r="C59" s="2">
        <v>303.5</v>
      </c>
      <c r="D59" s="2">
        <v>303.5</v>
      </c>
      <c r="E59" s="2">
        <v>46.515999999999998</v>
      </c>
      <c r="F59" s="2">
        <v>46.515999999999998</v>
      </c>
      <c r="G59" s="2">
        <v>46.515999999999998</v>
      </c>
      <c r="H59" s="2">
        <v>351211</v>
      </c>
      <c r="I59" s="2">
        <v>351211</v>
      </c>
      <c r="J59" s="2">
        <v>351211</v>
      </c>
      <c r="K59" s="2">
        <v>0</v>
      </c>
      <c r="L59" s="2">
        <v>0</v>
      </c>
      <c r="M59" s="2">
        <v>0</v>
      </c>
      <c r="N59" s="1" t="s">
        <v>42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thickBot="1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10</v>
      </c>
      <c r="L62" s="1" t="s">
        <v>11</v>
      </c>
      <c r="M62" s="1" t="s">
        <v>12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</sheetData>
  <sortState xmlns:xlrd2="http://schemas.microsoft.com/office/spreadsheetml/2017/richdata2" ref="A1:Z61">
    <sortCondition ref="N1:N6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workbookViewId="0">
      <selection activeCell="H2" sqref="H2:I30"/>
    </sheetView>
  </sheetViews>
  <sheetFormatPr defaultRowHeight="15"/>
  <cols>
    <col min="2" max="2" width="17.85546875" customWidth="1"/>
    <col min="3" max="4" width="19.85546875" customWidth="1"/>
    <col min="5" max="5" width="19.5703125" customWidth="1"/>
    <col min="6" max="7" width="21.5703125" customWidth="1"/>
    <col min="8" max="8" width="24" customWidth="1"/>
    <col min="9" max="9" width="21.42578125" customWidth="1"/>
    <col min="10" max="10" width="18.42578125" customWidth="1"/>
  </cols>
  <sheetData>
    <row r="1" spans="1:10" ht="15.75" thickBot="1">
      <c r="A1" s="1" t="s">
        <v>0</v>
      </c>
      <c r="B1" t="s">
        <v>44</v>
      </c>
      <c r="C1" t="s">
        <v>45</v>
      </c>
      <c r="D1" t="s">
        <v>50</v>
      </c>
      <c r="E1" t="s">
        <v>46</v>
      </c>
      <c r="F1" t="s">
        <v>47</v>
      </c>
      <c r="H1" t="s">
        <v>48</v>
      </c>
      <c r="I1" t="s">
        <v>49</v>
      </c>
    </row>
    <row r="2" spans="1:10" ht="15.75" thickBot="1">
      <c r="A2" s="1" t="s">
        <v>13</v>
      </c>
      <c r="B2" s="2">
        <v>0.59375</v>
      </c>
      <c r="C2" s="2">
        <v>0.65625</v>
      </c>
      <c r="D2" s="2">
        <f>(B2*100)/C2-100</f>
        <v>-9.5238095238095184</v>
      </c>
      <c r="E2" s="2">
        <v>0.68</v>
      </c>
      <c r="F2" s="2">
        <v>0.68300000000000005</v>
      </c>
      <c r="G2" s="2">
        <f>(E2*100)/F2-100</f>
        <v>-0.43923865300146758</v>
      </c>
      <c r="H2" s="2">
        <v>108</v>
      </c>
      <c r="I2" s="2">
        <v>2154</v>
      </c>
      <c r="J2">
        <f>H2*100/I2-100</f>
        <v>-94.986072423398326</v>
      </c>
    </row>
    <row r="3" spans="1:10" ht="15.75" thickBot="1">
      <c r="A3" s="1" t="s">
        <v>14</v>
      </c>
      <c r="B3" s="2">
        <v>1282.53125</v>
      </c>
      <c r="C3" s="2">
        <v>868.96875</v>
      </c>
      <c r="D3" s="2">
        <f t="shared" ref="D3:D30" si="0">(B3*100)/C3-100</f>
        <v>47.592332865825142</v>
      </c>
      <c r="E3" s="2">
        <v>285.62</v>
      </c>
      <c r="F3" s="2">
        <v>496.536</v>
      </c>
      <c r="G3" s="2">
        <f t="shared" ref="G3:G30" si="1">(E3*100)/F3-100</f>
        <v>-42.47748400921585</v>
      </c>
      <c r="H3" s="2">
        <v>2781570</v>
      </c>
      <c r="I3" s="2">
        <v>2654583</v>
      </c>
      <c r="J3">
        <f t="shared" ref="J3:J30" si="2">H3*100/I3-100</f>
        <v>4.7836891896015317</v>
      </c>
    </row>
    <row r="4" spans="1:10" ht="15.75" thickBot="1">
      <c r="A4" s="1" t="s">
        <v>15</v>
      </c>
      <c r="B4" s="2">
        <v>1573.6875</v>
      </c>
      <c r="C4" s="2">
        <v>1019.625</v>
      </c>
      <c r="D4" s="2">
        <f t="shared" si="0"/>
        <v>54.339830820154475</v>
      </c>
      <c r="E4" s="2">
        <v>302.52600000000001</v>
      </c>
      <c r="F4" s="2">
        <v>323.72300000000001</v>
      </c>
      <c r="G4" s="2">
        <f t="shared" si="1"/>
        <v>-6.5478819855246542</v>
      </c>
      <c r="H4" s="2">
        <v>3142297</v>
      </c>
      <c r="I4" s="2">
        <v>2662603</v>
      </c>
      <c r="J4">
        <f t="shared" si="2"/>
        <v>18.015979100151242</v>
      </c>
    </row>
    <row r="5" spans="1:10" ht="15.75" thickBot="1">
      <c r="A5" s="1" t="s">
        <v>16</v>
      </c>
      <c r="B5" s="2">
        <v>3547.4375</v>
      </c>
      <c r="C5" s="2">
        <v>2621.15625</v>
      </c>
      <c r="D5" s="2">
        <f t="shared" si="0"/>
        <v>35.338650643203749</v>
      </c>
      <c r="E5" s="2">
        <v>1935.2329999999999</v>
      </c>
      <c r="F5" s="2">
        <v>2016.15</v>
      </c>
      <c r="G5" s="2">
        <f t="shared" si="1"/>
        <v>-4.0134414602088242</v>
      </c>
      <c r="H5" s="2">
        <v>13271115</v>
      </c>
      <c r="I5" s="2">
        <v>14952656</v>
      </c>
      <c r="J5">
        <f t="shared" si="2"/>
        <v>-11.245767975936843</v>
      </c>
    </row>
    <row r="6" spans="1:10" s="8" customFormat="1" ht="15.75" thickBot="1">
      <c r="A6" s="6" t="s">
        <v>17</v>
      </c>
      <c r="B6" s="7">
        <v>1746.0625</v>
      </c>
      <c r="C6" s="7">
        <v>1926</v>
      </c>
      <c r="D6" s="7">
        <f t="shared" si="0"/>
        <v>-9.3425493250259564</v>
      </c>
      <c r="E6" s="7">
        <v>352.25299999999999</v>
      </c>
      <c r="F6" s="7">
        <v>282.29300000000001</v>
      </c>
      <c r="G6" s="7">
        <f t="shared" si="1"/>
        <v>24.782761173674146</v>
      </c>
      <c r="H6" s="7">
        <v>465638</v>
      </c>
      <c r="I6" s="7">
        <v>617990</v>
      </c>
      <c r="J6" s="8">
        <f t="shared" si="2"/>
        <v>-24.652826097509674</v>
      </c>
    </row>
    <row r="7" spans="1:10" s="5" customFormat="1" ht="15.75" thickBot="1">
      <c r="A7" s="3" t="s">
        <v>18</v>
      </c>
      <c r="B7" s="4">
        <v>823.6875</v>
      </c>
      <c r="C7" s="4">
        <v>618.34375</v>
      </c>
      <c r="D7" s="4">
        <f t="shared" si="0"/>
        <v>33.208672360640833</v>
      </c>
      <c r="E7" s="4">
        <v>22.443000000000001</v>
      </c>
      <c r="F7" s="4">
        <v>17.003</v>
      </c>
      <c r="G7" s="4">
        <f t="shared" si="1"/>
        <v>31.994353937540438</v>
      </c>
      <c r="H7" s="4">
        <v>383389</v>
      </c>
      <c r="I7" s="4">
        <v>352797</v>
      </c>
      <c r="J7" s="5">
        <f t="shared" si="2"/>
        <v>8.6712755493952614</v>
      </c>
    </row>
    <row r="8" spans="1:10" ht="15.75" thickBot="1">
      <c r="A8" s="1" t="s">
        <v>19</v>
      </c>
      <c r="B8" s="2">
        <v>0</v>
      </c>
      <c r="C8" s="2">
        <v>0</v>
      </c>
      <c r="D8" s="2" t="e">
        <f t="shared" si="0"/>
        <v>#DIV/0!</v>
      </c>
      <c r="E8" s="2">
        <v>1.2999999999999999E-2</v>
      </c>
      <c r="F8" s="2">
        <v>0.01</v>
      </c>
      <c r="G8" s="2">
        <f t="shared" si="1"/>
        <v>30</v>
      </c>
      <c r="H8" s="2">
        <v>10</v>
      </c>
      <c r="I8" s="2">
        <v>12</v>
      </c>
      <c r="J8">
        <f t="shared" si="2"/>
        <v>-16.666666666666671</v>
      </c>
    </row>
    <row r="9" spans="1:10" ht="15.75" thickBot="1">
      <c r="A9" s="1" t="s">
        <v>20</v>
      </c>
      <c r="B9" s="2">
        <v>47.0625</v>
      </c>
      <c r="C9" s="2">
        <v>34.625</v>
      </c>
      <c r="D9" s="2">
        <f t="shared" si="0"/>
        <v>35.920577617328519</v>
      </c>
      <c r="E9" s="2">
        <v>12.06</v>
      </c>
      <c r="F9" s="2">
        <v>11.625999999999999</v>
      </c>
      <c r="G9" s="2">
        <f t="shared" si="1"/>
        <v>3.7330122140030966</v>
      </c>
      <c r="H9" s="2">
        <v>73828</v>
      </c>
      <c r="I9" s="2">
        <v>74326</v>
      </c>
      <c r="J9">
        <f t="shared" si="2"/>
        <v>-0.67002125770255816</v>
      </c>
    </row>
    <row r="10" spans="1:10" ht="15.75" thickBot="1">
      <c r="A10" s="1" t="s">
        <v>21</v>
      </c>
      <c r="B10" s="2">
        <v>247.375</v>
      </c>
      <c r="C10" s="2">
        <v>200.09375</v>
      </c>
      <c r="D10" s="2">
        <f t="shared" si="0"/>
        <v>23.629548649070742</v>
      </c>
      <c r="E10" s="2">
        <v>9.1029999999999998</v>
      </c>
      <c r="F10" s="2">
        <v>8.84</v>
      </c>
      <c r="G10" s="2">
        <f t="shared" si="1"/>
        <v>2.9751131221719476</v>
      </c>
      <c r="H10" s="2">
        <v>406862</v>
      </c>
      <c r="I10" s="2">
        <v>384585</v>
      </c>
      <c r="J10">
        <f t="shared" si="2"/>
        <v>5.792477605730852</v>
      </c>
    </row>
    <row r="11" spans="1:10" s="8" customFormat="1" ht="15.75" thickBot="1">
      <c r="A11" s="6" t="s">
        <v>22</v>
      </c>
      <c r="B11" s="7">
        <v>19444.4375</v>
      </c>
      <c r="C11" s="7">
        <v>11601.125</v>
      </c>
      <c r="D11" s="7">
        <f t="shared" si="0"/>
        <v>67.608206100701437</v>
      </c>
      <c r="E11" s="7">
        <v>529.73299999999995</v>
      </c>
      <c r="F11" s="7">
        <v>356.05599999999998</v>
      </c>
      <c r="G11" s="7">
        <f t="shared" si="1"/>
        <v>48.778001213292299</v>
      </c>
      <c r="H11" s="7">
        <v>11832475</v>
      </c>
      <c r="I11" s="7">
        <v>18631760</v>
      </c>
      <c r="J11" s="8">
        <f t="shared" si="2"/>
        <v>-36.492982949544221</v>
      </c>
    </row>
    <row r="12" spans="1:10" ht="15.75" thickBot="1">
      <c r="A12" s="1" t="s">
        <v>23</v>
      </c>
      <c r="B12" s="2">
        <v>3558.65625</v>
      </c>
      <c r="C12" s="2">
        <v>2798.71875</v>
      </c>
      <c r="D12" s="2">
        <f t="shared" si="0"/>
        <v>27.153049944729176</v>
      </c>
      <c r="E12" s="2">
        <v>1957.4159999999999</v>
      </c>
      <c r="F12" s="2">
        <v>2012.873</v>
      </c>
      <c r="G12" s="2">
        <f t="shared" si="1"/>
        <v>-2.7551166914157079</v>
      </c>
      <c r="H12" s="2">
        <v>13399317</v>
      </c>
      <c r="I12" s="2">
        <v>15066626</v>
      </c>
      <c r="J12">
        <f t="shared" si="2"/>
        <v>-11.066240046046147</v>
      </c>
    </row>
    <row r="13" spans="1:10" ht="15.75" thickBot="1">
      <c r="A13" s="1" t="s">
        <v>24</v>
      </c>
      <c r="B13" s="2">
        <v>203.53125</v>
      </c>
      <c r="C13" s="2">
        <v>129.25</v>
      </c>
      <c r="D13" s="2">
        <f t="shared" si="0"/>
        <v>57.470986460348172</v>
      </c>
      <c r="E13" s="2">
        <v>8.4359999999999999</v>
      </c>
      <c r="F13" s="2">
        <v>7.8630000000000004</v>
      </c>
      <c r="G13" s="2">
        <f t="shared" si="1"/>
        <v>7.2872949256009178</v>
      </c>
      <c r="H13" s="2">
        <v>381077</v>
      </c>
      <c r="I13" s="2">
        <v>353457</v>
      </c>
      <c r="J13">
        <f t="shared" si="2"/>
        <v>7.8142461459244004</v>
      </c>
    </row>
    <row r="14" spans="1:10" ht="15.75" thickBot="1">
      <c r="A14" s="1" t="s">
        <v>25</v>
      </c>
      <c r="B14" s="2">
        <v>926.59375</v>
      </c>
      <c r="C14" s="2">
        <v>670.3125</v>
      </c>
      <c r="D14" s="2">
        <f t="shared" si="0"/>
        <v>38.233100233100231</v>
      </c>
      <c r="E14" s="2">
        <v>33.479999999999997</v>
      </c>
      <c r="F14" s="2">
        <v>45.533000000000001</v>
      </c>
      <c r="G14" s="2">
        <f t="shared" si="1"/>
        <v>-26.470911207256293</v>
      </c>
      <c r="H14" s="2">
        <v>3506175</v>
      </c>
      <c r="I14" s="2">
        <v>5290414</v>
      </c>
      <c r="J14">
        <f t="shared" si="2"/>
        <v>-33.725886102675517</v>
      </c>
    </row>
    <row r="15" spans="1:10" s="47" customFormat="1" ht="15.75" thickBot="1">
      <c r="A15" s="45" t="s">
        <v>26</v>
      </c>
      <c r="B15" s="46">
        <v>112215.9375</v>
      </c>
      <c r="C15" s="46">
        <v>98668.5</v>
      </c>
      <c r="D15" s="46">
        <f t="shared" si="0"/>
        <v>13.730255856732398</v>
      </c>
      <c r="E15" s="46">
        <v>3029.2559999999999</v>
      </c>
      <c r="F15" s="46">
        <v>2678.92</v>
      </c>
      <c r="G15" s="46">
        <f t="shared" si="1"/>
        <v>13.077508846848716</v>
      </c>
      <c r="H15" s="46">
        <v>33667821</v>
      </c>
      <c r="I15" s="46">
        <v>40558023</v>
      </c>
      <c r="J15" s="47">
        <f t="shared" si="2"/>
        <v>-16.988505578785237</v>
      </c>
    </row>
    <row r="16" spans="1:10" ht="15.75" thickBot="1">
      <c r="A16" s="1" t="s">
        <v>27</v>
      </c>
      <c r="B16" s="2">
        <v>31.84375</v>
      </c>
      <c r="C16" s="2">
        <v>19.96875</v>
      </c>
      <c r="D16" s="2">
        <f t="shared" si="0"/>
        <v>59.467918622848202</v>
      </c>
      <c r="E16" s="2">
        <v>1.1930000000000001</v>
      </c>
      <c r="F16" s="2">
        <v>0.996</v>
      </c>
      <c r="G16" s="2">
        <f t="shared" si="1"/>
        <v>19.779116465863467</v>
      </c>
      <c r="H16" s="2">
        <v>83911</v>
      </c>
      <c r="I16" s="2">
        <v>85303</v>
      </c>
      <c r="J16">
        <f t="shared" si="2"/>
        <v>-1.6318300645932737</v>
      </c>
    </row>
    <row r="17" spans="1:10" ht="15.75" thickBot="1">
      <c r="A17" s="1" t="s">
        <v>28</v>
      </c>
      <c r="B17" s="2">
        <v>688.0625</v>
      </c>
      <c r="C17" s="2">
        <v>303.0625</v>
      </c>
      <c r="D17" s="2">
        <f t="shared" si="0"/>
        <v>127.03650237162302</v>
      </c>
      <c r="E17" s="2">
        <v>36.975999999999999</v>
      </c>
      <c r="F17" s="2">
        <v>46.875999999999998</v>
      </c>
      <c r="G17" s="2">
        <f t="shared" si="1"/>
        <v>-21.119549449611739</v>
      </c>
      <c r="H17" s="2">
        <v>160174</v>
      </c>
      <c r="I17" s="2">
        <v>351498</v>
      </c>
      <c r="J17">
        <f t="shared" si="2"/>
        <v>-54.431035169474647</v>
      </c>
    </row>
    <row r="18" spans="1:10" ht="15.75" thickBot="1">
      <c r="A18" s="1" t="s">
        <v>29</v>
      </c>
      <c r="B18" s="2">
        <v>4180.5</v>
      </c>
      <c r="C18" s="2">
        <v>2980.75</v>
      </c>
      <c r="D18" s="2">
        <f t="shared" si="0"/>
        <v>40.24993709636837</v>
      </c>
      <c r="E18" s="2">
        <v>1979.586</v>
      </c>
      <c r="F18" s="2">
        <v>2067.9160000000002</v>
      </c>
      <c r="G18" s="2">
        <f t="shared" si="1"/>
        <v>-4.2714500975861682</v>
      </c>
      <c r="H18" s="2">
        <v>13990573</v>
      </c>
      <c r="I18" s="2">
        <v>15689749</v>
      </c>
      <c r="J18">
        <f t="shared" si="2"/>
        <v>-10.829848202160534</v>
      </c>
    </row>
    <row r="19" spans="1:10" ht="15.75" thickBot="1">
      <c r="A19" s="1" t="s">
        <v>30</v>
      </c>
      <c r="B19" s="2">
        <v>765.6875</v>
      </c>
      <c r="C19" s="2">
        <v>774.09375</v>
      </c>
      <c r="D19" s="2">
        <f t="shared" si="0"/>
        <v>-1.0859472770578549</v>
      </c>
      <c r="E19" s="2">
        <v>20.666</v>
      </c>
      <c r="F19" s="2">
        <v>30.34</v>
      </c>
      <c r="G19" s="2">
        <f t="shared" si="1"/>
        <v>-31.885299934080422</v>
      </c>
      <c r="H19" s="2">
        <v>162911</v>
      </c>
      <c r="I19" s="2">
        <v>293977</v>
      </c>
      <c r="J19">
        <f t="shared" si="2"/>
        <v>-44.583759954010006</v>
      </c>
    </row>
    <row r="20" spans="1:10" ht="15.75" thickBot="1">
      <c r="A20" s="1" t="s">
        <v>31</v>
      </c>
      <c r="B20" s="2">
        <v>6</v>
      </c>
      <c r="C20" s="2">
        <v>5.15625</v>
      </c>
      <c r="D20" s="2">
        <f t="shared" si="0"/>
        <v>16.36363636363636</v>
      </c>
      <c r="E20" s="2">
        <v>0.246</v>
      </c>
      <c r="F20" s="2">
        <v>0.25</v>
      </c>
      <c r="G20" s="2">
        <f t="shared" si="1"/>
        <v>-1.5999999999999943</v>
      </c>
      <c r="H20" s="2">
        <v>11888</v>
      </c>
      <c r="I20" s="2">
        <v>12146</v>
      </c>
      <c r="J20">
        <f t="shared" si="2"/>
        <v>-2.1241561007739165</v>
      </c>
    </row>
    <row r="21" spans="1:10" ht="15.75" thickBot="1">
      <c r="A21" s="1" t="s">
        <v>32</v>
      </c>
      <c r="B21" s="2">
        <v>5017.375</v>
      </c>
      <c r="C21" s="2">
        <v>3782.21875</v>
      </c>
      <c r="D21" s="2">
        <f t="shared" si="0"/>
        <v>32.656922606604923</v>
      </c>
      <c r="E21" s="2">
        <v>238.696</v>
      </c>
      <c r="F21" s="2">
        <v>213.82</v>
      </c>
      <c r="G21" s="2">
        <f t="shared" si="1"/>
        <v>11.634084744177343</v>
      </c>
      <c r="H21" s="2">
        <v>119124697</v>
      </c>
      <c r="I21" s="2">
        <v>119179486</v>
      </c>
      <c r="J21">
        <f t="shared" si="2"/>
        <v>-4.5971837804373195E-2</v>
      </c>
    </row>
    <row r="22" spans="1:10" ht="15.75" thickBot="1">
      <c r="A22" s="1" t="s">
        <v>33</v>
      </c>
      <c r="B22" s="2">
        <v>1371.5625</v>
      </c>
      <c r="C22" s="2">
        <v>1013.75</v>
      </c>
      <c r="D22" s="2">
        <f t="shared" si="0"/>
        <v>35.295930949445136</v>
      </c>
      <c r="E22" s="2">
        <v>79.055999999999997</v>
      </c>
      <c r="F22" s="2">
        <v>121.553</v>
      </c>
      <c r="G22" s="2">
        <f t="shared" si="1"/>
        <v>-34.961703948072042</v>
      </c>
      <c r="H22" s="2">
        <v>408919</v>
      </c>
      <c r="I22" s="2">
        <v>1004584</v>
      </c>
      <c r="J22">
        <f t="shared" si="2"/>
        <v>-59.294693126707173</v>
      </c>
    </row>
    <row r="23" spans="1:10" s="47" customFormat="1" ht="15.75" thickBot="1">
      <c r="A23" s="45" t="s">
        <v>34</v>
      </c>
      <c r="B23" s="46">
        <v>5498.28125</v>
      </c>
      <c r="C23" s="46">
        <v>4279.96875</v>
      </c>
      <c r="D23" s="46">
        <f t="shared" si="0"/>
        <v>28.465453164815756</v>
      </c>
      <c r="E23" s="46">
        <v>346.71600000000001</v>
      </c>
      <c r="F23" s="46">
        <v>307.86</v>
      </c>
      <c r="G23" s="46">
        <f t="shared" si="1"/>
        <v>12.62132137984797</v>
      </c>
      <c r="H23" s="46">
        <v>126368278</v>
      </c>
      <c r="I23" s="46">
        <v>128190946</v>
      </c>
      <c r="J23" s="47">
        <f t="shared" si="2"/>
        <v>-1.4218383254617635</v>
      </c>
    </row>
    <row r="24" spans="1:10" ht="15.75" thickBot="1">
      <c r="A24" s="1" t="s">
        <v>35</v>
      </c>
      <c r="B24" s="2">
        <v>5627.5625</v>
      </c>
      <c r="C24" s="2">
        <v>4231.90625</v>
      </c>
      <c r="D24" s="2">
        <f t="shared" si="0"/>
        <v>32.979375429217043</v>
      </c>
      <c r="E24" s="2">
        <v>246.33</v>
      </c>
      <c r="F24" s="2">
        <v>210.18299999999999</v>
      </c>
      <c r="G24" s="2">
        <f t="shared" si="1"/>
        <v>17.197870427199163</v>
      </c>
      <c r="H24" s="2">
        <v>125090976</v>
      </c>
      <c r="I24" s="2">
        <v>125403477</v>
      </c>
      <c r="J24">
        <f t="shared" si="2"/>
        <v>-0.24919643974465089</v>
      </c>
    </row>
    <row r="25" spans="1:10" ht="15.75" thickBot="1">
      <c r="A25" s="1" t="s">
        <v>36</v>
      </c>
      <c r="B25" s="2">
        <v>632.28125</v>
      </c>
      <c r="C25" s="2">
        <v>483.96875</v>
      </c>
      <c r="D25" s="2">
        <f t="shared" si="0"/>
        <v>30.645057144702008</v>
      </c>
      <c r="E25" s="2">
        <v>31.82</v>
      </c>
      <c r="F25" s="2">
        <v>31.946000000000002</v>
      </c>
      <c r="G25" s="2">
        <f t="shared" si="1"/>
        <v>-0.39441557628498458</v>
      </c>
      <c r="H25" s="2">
        <v>8774294</v>
      </c>
      <c r="I25" s="2">
        <v>8749225</v>
      </c>
      <c r="J25">
        <f t="shared" si="2"/>
        <v>0.28652823535799143</v>
      </c>
    </row>
    <row r="26" spans="1:10" ht="15.75" thickBot="1">
      <c r="A26" s="1" t="s">
        <v>37</v>
      </c>
      <c r="B26" s="2">
        <v>5672</v>
      </c>
      <c r="C26" s="2">
        <v>4062.5</v>
      </c>
      <c r="D26" s="2">
        <f t="shared" si="0"/>
        <v>39.618461538461531</v>
      </c>
      <c r="E26" s="2">
        <v>251.17</v>
      </c>
      <c r="F26" s="2">
        <v>208.24600000000001</v>
      </c>
      <c r="G26" s="2">
        <f t="shared" si="1"/>
        <v>20.61216061773095</v>
      </c>
      <c r="H26" s="2">
        <v>119043012</v>
      </c>
      <c r="I26" s="2">
        <v>119326314</v>
      </c>
      <c r="J26">
        <f t="shared" si="2"/>
        <v>-0.23741787582578411</v>
      </c>
    </row>
    <row r="27" spans="1:10" ht="15.75" thickBot="1">
      <c r="A27" s="1" t="s">
        <v>38</v>
      </c>
      <c r="B27" s="2">
        <v>171.71875</v>
      </c>
      <c r="C27" s="2">
        <v>107.5</v>
      </c>
      <c r="D27" s="2">
        <f t="shared" si="0"/>
        <v>59.738372093023258</v>
      </c>
      <c r="E27" s="2">
        <v>8.16</v>
      </c>
      <c r="F27" s="2">
        <v>7.8029999999999999</v>
      </c>
      <c r="G27" s="2">
        <f t="shared" si="1"/>
        <v>4.5751633986928084</v>
      </c>
      <c r="H27" s="2">
        <v>381951</v>
      </c>
      <c r="I27" s="2">
        <v>353494</v>
      </c>
      <c r="J27">
        <f t="shared" si="2"/>
        <v>8.0502073585407459</v>
      </c>
    </row>
    <row r="28" spans="1:10" ht="15.75" thickBot="1">
      <c r="A28" s="1" t="s">
        <v>39</v>
      </c>
      <c r="B28" s="2">
        <v>3748.0625</v>
      </c>
      <c r="C28" s="2">
        <v>3049.46875</v>
      </c>
      <c r="D28" s="2">
        <f t="shared" si="0"/>
        <v>22.908703360216435</v>
      </c>
      <c r="E28" s="2">
        <v>2129.7860000000001</v>
      </c>
      <c r="F28" s="2">
        <v>2336.7660000000001</v>
      </c>
      <c r="G28" s="2">
        <f t="shared" si="1"/>
        <v>-8.85754072080816</v>
      </c>
      <c r="H28" s="2">
        <v>13617711</v>
      </c>
      <c r="I28" s="2">
        <v>15313470</v>
      </c>
      <c r="J28">
        <f t="shared" si="2"/>
        <v>-11.073643008410244</v>
      </c>
    </row>
    <row r="29" spans="1:10" ht="15.75" thickBot="1">
      <c r="A29" s="1" t="s">
        <v>40</v>
      </c>
      <c r="B29" s="2">
        <v>915.40625</v>
      </c>
      <c r="C29" s="2">
        <v>660.9375</v>
      </c>
      <c r="D29" s="2">
        <f t="shared" si="0"/>
        <v>38.501182033096939</v>
      </c>
      <c r="E29" s="2">
        <v>297.12299999999999</v>
      </c>
      <c r="F29" s="2">
        <v>326.26600000000002</v>
      </c>
      <c r="G29" s="2">
        <f t="shared" si="1"/>
        <v>-8.9322822482269117</v>
      </c>
      <c r="H29" s="2">
        <v>5089902</v>
      </c>
      <c r="I29" s="2">
        <v>4683738</v>
      </c>
      <c r="J29">
        <f t="shared" si="2"/>
        <v>8.6717916330930507</v>
      </c>
    </row>
    <row r="30" spans="1:10" ht="15.75" thickBot="1">
      <c r="A30" s="1" t="s">
        <v>41</v>
      </c>
      <c r="B30" s="2">
        <v>822.53125</v>
      </c>
      <c r="C30" s="2">
        <v>303.5</v>
      </c>
      <c r="D30" s="2">
        <f t="shared" si="0"/>
        <v>171.01523887973639</v>
      </c>
      <c r="E30" s="2">
        <v>31.196000000000002</v>
      </c>
      <c r="F30" s="2">
        <v>46.515999999999998</v>
      </c>
      <c r="G30" s="2">
        <f t="shared" si="1"/>
        <v>-32.934904119012799</v>
      </c>
      <c r="H30" s="2">
        <v>159813</v>
      </c>
      <c r="I30" s="2">
        <v>351211</v>
      </c>
      <c r="J30">
        <f t="shared" si="2"/>
        <v>-54.496584674170229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2"/>
  <sheetViews>
    <sheetView showGridLines="0" workbookViewId="0"/>
  </sheetViews>
  <sheetFormatPr defaultRowHeight="15"/>
  <cols>
    <col min="1" max="1" width="2" style="9" customWidth="1"/>
    <col min="2" max="2" width="43.140625" style="9" customWidth="1"/>
    <col min="3" max="3" width="18.140625" style="9" customWidth="1"/>
    <col min="4" max="5" width="6.140625" style="9" customWidth="1"/>
    <col min="6" max="8" width="12.28515625" style="9" customWidth="1"/>
    <col min="9" max="9" width="5.28515625" style="9" customWidth="1"/>
    <col min="10" max="10" width="6.42578125" style="9" customWidth="1"/>
    <col min="11" max="16384" width="9.140625" style="9"/>
  </cols>
  <sheetData>
    <row r="1" spans="1:10" ht="6.75" customHeight="1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8" customHeight="1">
      <c r="A2" s="10"/>
      <c r="B2" s="55" t="s">
        <v>182</v>
      </c>
      <c r="C2" s="56"/>
      <c r="D2" s="56"/>
      <c r="E2" s="10"/>
      <c r="F2" s="10"/>
      <c r="G2" s="10"/>
      <c r="H2" s="10"/>
      <c r="I2" s="10"/>
      <c r="J2" s="10"/>
    </row>
    <row r="3" spans="1:10" ht="4.1500000000000004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ht="18" customHeight="1">
      <c r="A4" s="10"/>
      <c r="B4" s="55" t="s">
        <v>181</v>
      </c>
      <c r="C4" s="56"/>
      <c r="D4" s="56"/>
      <c r="E4" s="10"/>
      <c r="F4" s="10"/>
      <c r="G4" s="10"/>
      <c r="H4" s="10"/>
      <c r="I4" s="10"/>
      <c r="J4" s="10"/>
    </row>
    <row r="5" spans="1:10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45" customHeight="1">
      <c r="A6" s="10"/>
      <c r="B6" s="57" t="s">
        <v>180</v>
      </c>
      <c r="C6" s="56"/>
      <c r="D6" s="56"/>
      <c r="E6" s="10"/>
      <c r="F6" s="10"/>
      <c r="G6" s="10"/>
      <c r="H6" s="10"/>
      <c r="I6" s="10"/>
      <c r="J6" s="10"/>
    </row>
    <row r="7" spans="1:10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28.9" customHeight="1">
      <c r="A8" s="10"/>
      <c r="B8" s="58" t="s">
        <v>179</v>
      </c>
      <c r="C8" s="56"/>
      <c r="D8" s="56"/>
      <c r="E8" s="56"/>
      <c r="F8" s="56"/>
      <c r="G8" s="56"/>
      <c r="H8" s="56"/>
      <c r="I8" s="10"/>
      <c r="J8" s="10"/>
    </row>
    <row r="9" spans="1:10" ht="10.9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20" t="s">
        <v>178</v>
      </c>
      <c r="C10" s="20" t="s">
        <v>177</v>
      </c>
      <c r="D10" s="59" t="s">
        <v>176</v>
      </c>
      <c r="E10" s="60"/>
      <c r="F10" s="20" t="s">
        <v>175</v>
      </c>
      <c r="G10" s="20" t="s">
        <v>174</v>
      </c>
      <c r="H10" s="20" t="s">
        <v>173</v>
      </c>
      <c r="I10" s="10"/>
      <c r="J10" s="10"/>
    </row>
    <row r="11" spans="1:10">
      <c r="A11" s="10"/>
      <c r="B11" s="16" t="s">
        <v>172</v>
      </c>
      <c r="C11" s="15">
        <v>1231051050</v>
      </c>
      <c r="D11" s="63">
        <v>5104095160</v>
      </c>
      <c r="E11" s="62"/>
      <c r="F11" s="15">
        <v>3282802896</v>
      </c>
      <c r="G11" s="15">
        <v>1821266592</v>
      </c>
      <c r="H11" s="14">
        <v>25672</v>
      </c>
      <c r="I11" s="10"/>
      <c r="J11" s="10"/>
    </row>
    <row r="12" spans="1:10">
      <c r="A12" s="10"/>
      <c r="B12" s="19" t="s">
        <v>171</v>
      </c>
      <c r="C12" s="18">
        <v>25610066940</v>
      </c>
      <c r="D12" s="61">
        <v>1757902896</v>
      </c>
      <c r="E12" s="62"/>
      <c r="F12" s="18">
        <v>989761176</v>
      </c>
      <c r="G12" s="18">
        <v>768137472</v>
      </c>
      <c r="H12" s="17">
        <v>4248</v>
      </c>
      <c r="I12" s="10"/>
      <c r="J12" s="10"/>
    </row>
    <row r="13" spans="1:10">
      <c r="A13" s="10"/>
      <c r="B13" s="16" t="s">
        <v>170</v>
      </c>
      <c r="C13" s="15">
        <v>44595857733</v>
      </c>
      <c r="D13" s="63">
        <v>1196022360</v>
      </c>
      <c r="E13" s="62"/>
      <c r="F13" s="15">
        <v>1193200336</v>
      </c>
      <c r="G13" s="15">
        <v>2820392</v>
      </c>
      <c r="H13" s="14">
        <v>1632</v>
      </c>
      <c r="I13" s="10"/>
      <c r="J13" s="10"/>
    </row>
    <row r="14" spans="1:10">
      <c r="A14" s="10"/>
      <c r="B14" s="19" t="s">
        <v>169</v>
      </c>
      <c r="C14" s="18">
        <v>1222390340</v>
      </c>
      <c r="D14" s="61">
        <v>1118564208</v>
      </c>
      <c r="E14" s="62"/>
      <c r="F14" s="18">
        <v>1116848224</v>
      </c>
      <c r="G14" s="18">
        <v>1684144</v>
      </c>
      <c r="H14" s="17">
        <v>31840</v>
      </c>
      <c r="I14" s="10"/>
      <c r="J14" s="10"/>
    </row>
    <row r="15" spans="1:10">
      <c r="A15" s="10"/>
      <c r="B15" s="16" t="s">
        <v>168</v>
      </c>
      <c r="C15" s="15">
        <v>3752184</v>
      </c>
      <c r="D15" s="63">
        <v>1038476264</v>
      </c>
      <c r="E15" s="62"/>
      <c r="F15" s="15">
        <v>1037876912</v>
      </c>
      <c r="G15" s="15">
        <v>572592</v>
      </c>
      <c r="H15" s="14">
        <v>26760</v>
      </c>
      <c r="I15" s="10"/>
      <c r="J15" s="10"/>
    </row>
    <row r="16" spans="1:10">
      <c r="A16" s="10"/>
      <c r="B16" s="19" t="s">
        <v>167</v>
      </c>
      <c r="C16" s="18">
        <v>563921584</v>
      </c>
      <c r="D16" s="61">
        <v>753480672</v>
      </c>
      <c r="E16" s="62"/>
      <c r="F16" s="18">
        <v>566096112</v>
      </c>
      <c r="G16" s="18">
        <v>187140200</v>
      </c>
      <c r="H16" s="17">
        <v>244360</v>
      </c>
      <c r="I16" s="10"/>
      <c r="J16" s="10"/>
    </row>
    <row r="17" spans="1:10">
      <c r="A17" s="10"/>
      <c r="B17" s="16" t="s">
        <v>166</v>
      </c>
      <c r="C17" s="15">
        <v>4411200</v>
      </c>
      <c r="D17" s="63">
        <v>192487488</v>
      </c>
      <c r="E17" s="62"/>
      <c r="F17" s="15">
        <v>190684712</v>
      </c>
      <c r="G17" s="15">
        <v>1720952</v>
      </c>
      <c r="H17" s="14">
        <v>81824</v>
      </c>
      <c r="I17" s="10"/>
      <c r="J17" s="10"/>
    </row>
    <row r="18" spans="1:10">
      <c r="A18" s="10"/>
      <c r="B18" s="19" t="s">
        <v>165</v>
      </c>
      <c r="C18" s="18">
        <v>364857538</v>
      </c>
      <c r="D18" s="61">
        <v>125279528</v>
      </c>
      <c r="E18" s="62"/>
      <c r="F18" s="18">
        <v>116754416</v>
      </c>
      <c r="G18" s="18">
        <v>8508880</v>
      </c>
      <c r="H18" s="17">
        <v>16232</v>
      </c>
      <c r="I18" s="10"/>
      <c r="J18" s="10"/>
    </row>
    <row r="19" spans="1:10">
      <c r="A19" s="10"/>
      <c r="B19" s="16" t="s">
        <v>164</v>
      </c>
      <c r="C19" s="15">
        <v>305789541</v>
      </c>
      <c r="D19" s="63">
        <v>98327104</v>
      </c>
      <c r="E19" s="62"/>
      <c r="F19" s="15">
        <v>97852656</v>
      </c>
      <c r="G19" s="15">
        <v>462456</v>
      </c>
      <c r="H19" s="14">
        <v>11992</v>
      </c>
      <c r="I19" s="10"/>
      <c r="J19" s="10"/>
    </row>
    <row r="20" spans="1:10">
      <c r="A20" s="10"/>
      <c r="B20" s="19" t="s">
        <v>163</v>
      </c>
      <c r="C20" s="18">
        <v>932886174</v>
      </c>
      <c r="D20" s="61">
        <v>74112144</v>
      </c>
      <c r="E20" s="62"/>
      <c r="F20" s="18">
        <v>53498864</v>
      </c>
      <c r="G20" s="18">
        <v>20594664</v>
      </c>
      <c r="H20" s="17">
        <v>18616</v>
      </c>
      <c r="I20" s="10"/>
      <c r="J20" s="10"/>
    </row>
    <row r="21" spans="1:10">
      <c r="A21" s="10"/>
      <c r="B21" s="16" t="s">
        <v>162</v>
      </c>
      <c r="C21" s="15">
        <v>469039044</v>
      </c>
      <c r="D21" s="63">
        <v>73195928</v>
      </c>
      <c r="E21" s="62"/>
      <c r="F21" s="15">
        <v>58629992</v>
      </c>
      <c r="G21" s="15">
        <v>14562560</v>
      </c>
      <c r="H21" s="14">
        <v>3376</v>
      </c>
      <c r="I21" s="10"/>
      <c r="J21" s="10"/>
    </row>
    <row r="22" spans="1:10">
      <c r="A22" s="10"/>
      <c r="B22" s="19" t="s">
        <v>161</v>
      </c>
      <c r="C22" s="18">
        <v>453975934</v>
      </c>
      <c r="D22" s="61">
        <v>62873816</v>
      </c>
      <c r="E22" s="62"/>
      <c r="F22" s="18">
        <v>54206144</v>
      </c>
      <c r="G22" s="18">
        <v>8667008</v>
      </c>
      <c r="H22" s="17">
        <v>664</v>
      </c>
      <c r="I22" s="10"/>
      <c r="J22" s="10"/>
    </row>
    <row r="23" spans="1:10">
      <c r="A23" s="10"/>
      <c r="B23" s="16" t="s">
        <v>160</v>
      </c>
      <c r="C23" s="15">
        <v>794350619</v>
      </c>
      <c r="D23" s="63">
        <v>52278856</v>
      </c>
      <c r="E23" s="62"/>
      <c r="F23" s="15">
        <v>52088688</v>
      </c>
      <c r="G23" s="15">
        <v>188440</v>
      </c>
      <c r="H23" s="14">
        <v>1728</v>
      </c>
      <c r="I23" s="10"/>
      <c r="J23" s="10"/>
    </row>
    <row r="24" spans="1:10">
      <c r="A24" s="10"/>
      <c r="B24" s="19" t="s">
        <v>159</v>
      </c>
      <c r="C24" s="18">
        <v>563392060</v>
      </c>
      <c r="D24" s="61">
        <v>49929432</v>
      </c>
      <c r="E24" s="62"/>
      <c r="F24" s="18">
        <v>37559608</v>
      </c>
      <c r="G24" s="18">
        <v>12366208</v>
      </c>
      <c r="H24" s="17">
        <v>3616</v>
      </c>
      <c r="I24" s="10"/>
      <c r="J24" s="10"/>
    </row>
    <row r="25" spans="1:10">
      <c r="A25" s="10"/>
      <c r="B25" s="16" t="s">
        <v>158</v>
      </c>
      <c r="C25" s="15">
        <v>253732084</v>
      </c>
      <c r="D25" s="63">
        <v>40685408</v>
      </c>
      <c r="E25" s="62"/>
      <c r="F25" s="15">
        <v>40597264</v>
      </c>
      <c r="G25" s="15">
        <v>86080</v>
      </c>
      <c r="H25" s="14">
        <v>2064</v>
      </c>
      <c r="I25" s="10"/>
      <c r="J25" s="10"/>
    </row>
    <row r="26" spans="1:10">
      <c r="A26" s="10"/>
      <c r="B26" s="19" t="s">
        <v>157</v>
      </c>
      <c r="C26" s="18">
        <v>510679510</v>
      </c>
      <c r="D26" s="61">
        <v>34119768</v>
      </c>
      <c r="E26" s="62"/>
      <c r="F26" s="18">
        <v>34045664</v>
      </c>
      <c r="G26" s="18">
        <v>72304</v>
      </c>
      <c r="H26" s="17">
        <v>1800</v>
      </c>
      <c r="I26" s="10"/>
      <c r="J26" s="10"/>
    </row>
    <row r="27" spans="1:10">
      <c r="A27" s="10"/>
      <c r="B27" s="16" t="s">
        <v>156</v>
      </c>
      <c r="C27" s="15">
        <v>208474076</v>
      </c>
      <c r="D27" s="63">
        <v>33428176</v>
      </c>
      <c r="E27" s="62"/>
      <c r="F27" s="15">
        <v>33355928</v>
      </c>
      <c r="G27" s="15">
        <v>70960</v>
      </c>
      <c r="H27" s="14">
        <v>1288</v>
      </c>
      <c r="I27" s="10"/>
      <c r="J27" s="10"/>
    </row>
    <row r="28" spans="1:10">
      <c r="A28" s="10"/>
      <c r="B28" s="19" t="s">
        <v>155</v>
      </c>
      <c r="C28" s="18">
        <v>336954036</v>
      </c>
      <c r="D28" s="61">
        <v>30699176</v>
      </c>
      <c r="E28" s="62"/>
      <c r="F28" s="18">
        <v>30632304</v>
      </c>
      <c r="G28" s="18">
        <v>65160</v>
      </c>
      <c r="H28" s="17">
        <v>1712</v>
      </c>
      <c r="I28" s="10"/>
      <c r="J28" s="10"/>
    </row>
    <row r="29" spans="1:10">
      <c r="A29" s="10"/>
      <c r="B29" s="16" t="s">
        <v>154</v>
      </c>
      <c r="C29" s="15">
        <v>103577231</v>
      </c>
      <c r="D29" s="63">
        <v>26615248</v>
      </c>
      <c r="E29" s="62"/>
      <c r="F29" s="15">
        <v>12185680</v>
      </c>
      <c r="G29" s="15">
        <v>14416968</v>
      </c>
      <c r="H29" s="14">
        <v>12600</v>
      </c>
      <c r="I29" s="10"/>
      <c r="J29" s="10"/>
    </row>
    <row r="30" spans="1:10">
      <c r="A30" s="10"/>
      <c r="B30" s="19" t="s">
        <v>153</v>
      </c>
      <c r="C30" s="18">
        <v>495003196</v>
      </c>
      <c r="D30" s="61">
        <v>25085608</v>
      </c>
      <c r="E30" s="62"/>
      <c r="F30" s="18">
        <v>14193648</v>
      </c>
      <c r="G30" s="18">
        <v>10884280</v>
      </c>
      <c r="H30" s="17">
        <v>7680</v>
      </c>
      <c r="I30" s="10"/>
      <c r="J30" s="10"/>
    </row>
    <row r="31" spans="1:10">
      <c r="A31" s="10"/>
      <c r="B31" s="16" t="s">
        <v>152</v>
      </c>
      <c r="C31" s="15">
        <v>59083189</v>
      </c>
      <c r="D31" s="63">
        <v>21657280</v>
      </c>
      <c r="E31" s="62"/>
      <c r="F31" s="15">
        <v>17028152</v>
      </c>
      <c r="G31" s="15">
        <v>4625576</v>
      </c>
      <c r="H31" s="14">
        <v>3552</v>
      </c>
      <c r="I31" s="10"/>
      <c r="J31" s="10"/>
    </row>
    <row r="32" spans="1:10">
      <c r="A32" s="10"/>
      <c r="B32" s="19" t="s">
        <v>151</v>
      </c>
      <c r="C32" s="18">
        <v>35527329</v>
      </c>
      <c r="D32" s="61">
        <v>10196840</v>
      </c>
      <c r="E32" s="62"/>
      <c r="F32" s="18">
        <v>7971088</v>
      </c>
      <c r="G32" s="18">
        <v>2222224</v>
      </c>
      <c r="H32" s="17">
        <v>3528</v>
      </c>
      <c r="I32" s="10"/>
      <c r="J32" s="10"/>
    </row>
    <row r="33" spans="1:10">
      <c r="A33" s="10"/>
      <c r="B33" s="16" t="s">
        <v>150</v>
      </c>
      <c r="C33" s="15">
        <v>8060102</v>
      </c>
      <c r="D33" s="63">
        <v>9137240</v>
      </c>
      <c r="E33" s="62"/>
      <c r="F33" s="15">
        <v>9093216</v>
      </c>
      <c r="G33" s="15">
        <v>42976</v>
      </c>
      <c r="H33" s="14">
        <v>1048</v>
      </c>
      <c r="I33" s="10"/>
      <c r="J33" s="10"/>
    </row>
    <row r="34" spans="1:10">
      <c r="A34" s="10"/>
      <c r="B34" s="19" t="s">
        <v>149</v>
      </c>
      <c r="C34" s="18">
        <v>185082010</v>
      </c>
      <c r="D34" s="61">
        <v>5346640</v>
      </c>
      <c r="E34" s="62"/>
      <c r="F34" s="18">
        <v>5307016</v>
      </c>
      <c r="G34" s="18">
        <v>36000</v>
      </c>
      <c r="H34" s="17">
        <v>3624</v>
      </c>
      <c r="I34" s="10"/>
      <c r="J34" s="10"/>
    </row>
    <row r="35" spans="1:10">
      <c r="A35" s="10"/>
      <c r="B35" s="16" t="s">
        <v>148</v>
      </c>
      <c r="C35" s="15">
        <v>2440798</v>
      </c>
      <c r="D35" s="63">
        <v>4483416</v>
      </c>
      <c r="E35" s="62"/>
      <c r="F35" s="15">
        <v>4472096</v>
      </c>
      <c r="G35" s="15">
        <v>9960</v>
      </c>
      <c r="H35" s="14">
        <v>1360</v>
      </c>
      <c r="I35" s="10"/>
      <c r="J35" s="10"/>
    </row>
    <row r="36" spans="1:10">
      <c r="A36" s="10"/>
      <c r="B36" s="19" t="s">
        <v>147</v>
      </c>
      <c r="C36" s="18">
        <v>32939094</v>
      </c>
      <c r="D36" s="61">
        <v>4094792</v>
      </c>
      <c r="E36" s="62"/>
      <c r="F36" s="18">
        <v>2125104</v>
      </c>
      <c r="G36" s="18">
        <v>1966264</v>
      </c>
      <c r="H36" s="17">
        <v>3424</v>
      </c>
      <c r="I36" s="10"/>
      <c r="J36" s="10"/>
    </row>
    <row r="37" spans="1:10">
      <c r="A37" s="10"/>
      <c r="B37" s="16" t="s">
        <v>146</v>
      </c>
      <c r="C37" s="15">
        <v>32243514</v>
      </c>
      <c r="D37" s="63">
        <v>3939208</v>
      </c>
      <c r="E37" s="62"/>
      <c r="F37" s="15">
        <v>3908312</v>
      </c>
      <c r="G37" s="15">
        <v>30360</v>
      </c>
      <c r="H37" s="14">
        <v>536</v>
      </c>
      <c r="I37" s="10"/>
      <c r="J37" s="10"/>
    </row>
    <row r="38" spans="1:10">
      <c r="A38" s="10"/>
      <c r="B38" s="19" t="s">
        <v>145</v>
      </c>
      <c r="C38" s="18">
        <v>8060101</v>
      </c>
      <c r="D38" s="61">
        <v>3900256</v>
      </c>
      <c r="E38" s="62"/>
      <c r="F38" s="18">
        <v>3201416</v>
      </c>
      <c r="G38" s="18">
        <v>698240</v>
      </c>
      <c r="H38" s="17">
        <v>600</v>
      </c>
      <c r="I38" s="10"/>
      <c r="J38" s="10"/>
    </row>
    <row r="39" spans="1:10">
      <c r="A39" s="10"/>
      <c r="B39" s="16" t="s">
        <v>144</v>
      </c>
      <c r="C39" s="15">
        <v>4411200</v>
      </c>
      <c r="D39" s="63">
        <v>3130808</v>
      </c>
      <c r="E39" s="62"/>
      <c r="F39" s="15">
        <v>2716224</v>
      </c>
      <c r="G39" s="15">
        <v>410464</v>
      </c>
      <c r="H39" s="14">
        <v>4120</v>
      </c>
      <c r="I39" s="10"/>
      <c r="J39" s="10"/>
    </row>
    <row r="40" spans="1:10">
      <c r="A40" s="10"/>
      <c r="B40" s="19" t="s">
        <v>143</v>
      </c>
      <c r="C40" s="18">
        <v>32939114</v>
      </c>
      <c r="D40" s="61">
        <v>2703824</v>
      </c>
      <c r="E40" s="62"/>
      <c r="F40" s="18">
        <v>2689040</v>
      </c>
      <c r="G40" s="18">
        <v>13064</v>
      </c>
      <c r="H40" s="17">
        <v>1720</v>
      </c>
      <c r="I40" s="10"/>
      <c r="J40" s="10"/>
    </row>
    <row r="41" spans="1:10">
      <c r="A41" s="10"/>
      <c r="B41" s="16" t="s">
        <v>142</v>
      </c>
      <c r="C41" s="15">
        <v>1843200</v>
      </c>
      <c r="D41" s="63">
        <v>2464232</v>
      </c>
      <c r="E41" s="62"/>
      <c r="F41" s="15">
        <v>2457656</v>
      </c>
      <c r="G41" s="15">
        <v>5592</v>
      </c>
      <c r="H41" s="14">
        <v>984</v>
      </c>
      <c r="I41" s="10"/>
      <c r="J41" s="10"/>
    </row>
    <row r="42" spans="1:10">
      <c r="A42" s="10"/>
      <c r="B42" s="19" t="s">
        <v>141</v>
      </c>
      <c r="C42" s="18">
        <v>60059331</v>
      </c>
      <c r="D42" s="61">
        <v>2413264</v>
      </c>
      <c r="E42" s="62"/>
      <c r="F42" s="18">
        <v>2212096</v>
      </c>
      <c r="G42" s="18">
        <v>72</v>
      </c>
      <c r="H42" s="17">
        <v>201096</v>
      </c>
      <c r="I42" s="10"/>
      <c r="J42" s="10"/>
    </row>
    <row r="43" spans="1:10">
      <c r="A43" s="10"/>
      <c r="B43" s="16" t="s">
        <v>140</v>
      </c>
      <c r="C43" s="15">
        <v>1462532</v>
      </c>
      <c r="D43" s="63">
        <v>2347288</v>
      </c>
      <c r="E43" s="62"/>
      <c r="F43" s="15">
        <v>2340144</v>
      </c>
      <c r="G43" s="15">
        <v>5640</v>
      </c>
      <c r="H43" s="14">
        <v>1504</v>
      </c>
      <c r="I43" s="10"/>
      <c r="J43" s="10"/>
    </row>
    <row r="44" spans="1:10">
      <c r="A44" s="10"/>
      <c r="B44" s="19" t="s">
        <v>139</v>
      </c>
      <c r="C44" s="18">
        <v>87723180</v>
      </c>
      <c r="D44" s="61">
        <v>2180944</v>
      </c>
      <c r="E44" s="62"/>
      <c r="F44" s="18">
        <v>2172832</v>
      </c>
      <c r="G44" s="18">
        <v>6352</v>
      </c>
      <c r="H44" s="17">
        <v>1760</v>
      </c>
      <c r="I44" s="10"/>
      <c r="J44" s="10"/>
    </row>
    <row r="45" spans="1:10">
      <c r="A45" s="10"/>
      <c r="B45" s="16" t="s">
        <v>138</v>
      </c>
      <c r="C45" s="15">
        <v>938046</v>
      </c>
      <c r="D45" s="63">
        <v>1927992</v>
      </c>
      <c r="E45" s="62"/>
      <c r="F45" s="15">
        <v>1876152</v>
      </c>
      <c r="G45" s="15">
        <v>45088</v>
      </c>
      <c r="H45" s="14">
        <v>6752</v>
      </c>
      <c r="I45" s="10"/>
      <c r="J45" s="10"/>
    </row>
    <row r="46" spans="1:10">
      <c r="A46" s="10"/>
      <c r="B46" s="19" t="s">
        <v>137</v>
      </c>
      <c r="C46" s="18">
        <v>2432671</v>
      </c>
      <c r="D46" s="61">
        <v>1627400</v>
      </c>
      <c r="E46" s="62"/>
      <c r="F46" s="18">
        <v>1621864</v>
      </c>
      <c r="G46" s="18">
        <v>3968</v>
      </c>
      <c r="H46" s="17">
        <v>1568</v>
      </c>
      <c r="I46" s="10"/>
      <c r="J46" s="10"/>
    </row>
    <row r="47" spans="1:10">
      <c r="A47" s="10"/>
      <c r="B47" s="16" t="s">
        <v>136</v>
      </c>
      <c r="C47" s="15">
        <v>2432671</v>
      </c>
      <c r="D47" s="63">
        <v>1627392</v>
      </c>
      <c r="E47" s="62"/>
      <c r="F47" s="15">
        <v>1621864</v>
      </c>
      <c r="G47" s="15">
        <v>3952</v>
      </c>
      <c r="H47" s="14">
        <v>1576</v>
      </c>
      <c r="I47" s="10"/>
      <c r="J47" s="10"/>
    </row>
    <row r="48" spans="1:10">
      <c r="A48" s="10"/>
      <c r="B48" s="19" t="s">
        <v>135</v>
      </c>
      <c r="C48" s="18">
        <v>2432671</v>
      </c>
      <c r="D48" s="61">
        <v>1627344</v>
      </c>
      <c r="E48" s="62"/>
      <c r="F48" s="18">
        <v>1621872</v>
      </c>
      <c r="G48" s="18">
        <v>3960</v>
      </c>
      <c r="H48" s="17">
        <v>1512</v>
      </c>
      <c r="I48" s="10"/>
      <c r="J48" s="10"/>
    </row>
    <row r="49" spans="1:10">
      <c r="A49" s="10"/>
      <c r="B49" s="16" t="s">
        <v>134</v>
      </c>
      <c r="C49" s="15">
        <v>2432671</v>
      </c>
      <c r="D49" s="63">
        <v>1627272</v>
      </c>
      <c r="E49" s="62"/>
      <c r="F49" s="15">
        <v>1621856</v>
      </c>
      <c r="G49" s="15">
        <v>3968</v>
      </c>
      <c r="H49" s="14">
        <v>1448</v>
      </c>
      <c r="I49" s="10"/>
      <c r="J49" s="10"/>
    </row>
    <row r="50" spans="1:10">
      <c r="A50" s="10"/>
      <c r="B50" s="19" t="s">
        <v>133</v>
      </c>
      <c r="C50" s="18">
        <v>1477411</v>
      </c>
      <c r="D50" s="61">
        <v>1484672</v>
      </c>
      <c r="E50" s="62"/>
      <c r="F50" s="18">
        <v>1477416</v>
      </c>
      <c r="G50" s="18">
        <v>7024</v>
      </c>
      <c r="H50" s="17">
        <v>232</v>
      </c>
      <c r="I50" s="10"/>
      <c r="J50" s="10"/>
    </row>
    <row r="51" spans="1:10">
      <c r="A51" s="10"/>
      <c r="B51" s="16" t="s">
        <v>132</v>
      </c>
      <c r="C51" s="15">
        <v>43286213</v>
      </c>
      <c r="D51" s="63">
        <v>1332552</v>
      </c>
      <c r="E51" s="62"/>
      <c r="F51" s="15">
        <v>1326896</v>
      </c>
      <c r="G51" s="15">
        <v>3840</v>
      </c>
      <c r="H51" s="14">
        <v>1816</v>
      </c>
      <c r="I51" s="10"/>
      <c r="J51" s="10"/>
    </row>
    <row r="52" spans="1:10">
      <c r="A52" s="10"/>
      <c r="B52" s="19" t="s">
        <v>131</v>
      </c>
      <c r="C52" s="18">
        <v>1843200</v>
      </c>
      <c r="D52" s="61">
        <v>1232560</v>
      </c>
      <c r="E52" s="62"/>
      <c r="F52" s="18">
        <v>1228848</v>
      </c>
      <c r="G52" s="18">
        <v>2960</v>
      </c>
      <c r="H52" s="17">
        <v>752</v>
      </c>
      <c r="I52" s="10"/>
      <c r="J52" s="10"/>
    </row>
    <row r="53" spans="1:10">
      <c r="A53" s="10"/>
      <c r="B53" s="16" t="s">
        <v>130</v>
      </c>
      <c r="C53" s="15">
        <v>1477411</v>
      </c>
      <c r="D53" s="63">
        <v>1187712</v>
      </c>
      <c r="E53" s="62"/>
      <c r="F53" s="15">
        <v>1181936</v>
      </c>
      <c r="G53" s="15">
        <v>5640</v>
      </c>
      <c r="H53" s="14">
        <v>136</v>
      </c>
      <c r="I53" s="10"/>
      <c r="J53" s="10"/>
    </row>
    <row r="54" spans="1:10">
      <c r="A54" s="10"/>
      <c r="B54" s="19" t="s">
        <v>129</v>
      </c>
      <c r="C54" s="18">
        <v>8063538</v>
      </c>
      <c r="D54" s="61">
        <v>993112</v>
      </c>
      <c r="E54" s="62"/>
      <c r="F54" s="18">
        <v>977160</v>
      </c>
      <c r="G54" s="18">
        <v>14288</v>
      </c>
      <c r="H54" s="17">
        <v>1664</v>
      </c>
      <c r="I54" s="10"/>
      <c r="J54" s="10"/>
    </row>
    <row r="55" spans="1:10">
      <c r="A55" s="10"/>
      <c r="B55" s="16" t="s">
        <v>128</v>
      </c>
      <c r="C55" s="15">
        <v>641409</v>
      </c>
      <c r="D55" s="63">
        <v>858808</v>
      </c>
      <c r="E55" s="62"/>
      <c r="F55" s="15">
        <v>855320</v>
      </c>
      <c r="G55" s="15">
        <v>2096</v>
      </c>
      <c r="H55" s="14">
        <v>1392</v>
      </c>
      <c r="I55" s="10"/>
      <c r="J55" s="10"/>
    </row>
    <row r="56" spans="1:10">
      <c r="A56" s="10"/>
      <c r="B56" s="19" t="s">
        <v>127</v>
      </c>
      <c r="C56" s="18">
        <v>1697361</v>
      </c>
      <c r="D56" s="61">
        <v>568640</v>
      </c>
      <c r="E56" s="62"/>
      <c r="F56" s="18">
        <v>565792</v>
      </c>
      <c r="G56" s="18">
        <v>2720</v>
      </c>
      <c r="H56" s="17">
        <v>128</v>
      </c>
      <c r="I56" s="10"/>
      <c r="J56" s="10"/>
    </row>
    <row r="57" spans="1:10">
      <c r="A57" s="10"/>
      <c r="B57" s="16" t="s">
        <v>126</v>
      </c>
      <c r="C57" s="15">
        <v>2432671</v>
      </c>
      <c r="D57" s="63">
        <v>455168</v>
      </c>
      <c r="E57" s="62"/>
      <c r="F57" s="15">
        <v>452680</v>
      </c>
      <c r="G57" s="15">
        <v>1504</v>
      </c>
      <c r="H57" s="14">
        <v>984</v>
      </c>
      <c r="I57" s="10"/>
      <c r="J57" s="10"/>
    </row>
    <row r="58" spans="1:10">
      <c r="A58" s="10"/>
      <c r="B58" s="19" t="s">
        <v>125</v>
      </c>
      <c r="C58" s="18">
        <v>2432671</v>
      </c>
      <c r="D58" s="61">
        <v>455168</v>
      </c>
      <c r="E58" s="62"/>
      <c r="F58" s="18">
        <v>452688</v>
      </c>
      <c r="G58" s="18">
        <v>1512</v>
      </c>
      <c r="H58" s="17">
        <v>968</v>
      </c>
      <c r="I58" s="10"/>
      <c r="J58" s="10"/>
    </row>
    <row r="59" spans="1:10">
      <c r="A59" s="10"/>
      <c r="B59" s="16" t="s">
        <v>124</v>
      </c>
      <c r="C59" s="15">
        <v>8060102</v>
      </c>
      <c r="D59" s="63">
        <v>427656</v>
      </c>
      <c r="E59" s="62"/>
      <c r="F59" s="15">
        <v>424344</v>
      </c>
      <c r="G59" s="15">
        <v>1376</v>
      </c>
      <c r="H59" s="14">
        <v>1936</v>
      </c>
      <c r="I59" s="10"/>
      <c r="J59" s="10"/>
    </row>
    <row r="60" spans="1:10">
      <c r="A60" s="10"/>
      <c r="B60" s="19" t="s">
        <v>123</v>
      </c>
      <c r="C60" s="18">
        <v>2432671</v>
      </c>
      <c r="D60" s="61">
        <v>399808</v>
      </c>
      <c r="E60" s="62"/>
      <c r="F60" s="18">
        <v>397272</v>
      </c>
      <c r="G60" s="18">
        <v>1384</v>
      </c>
      <c r="H60" s="17">
        <v>1152</v>
      </c>
      <c r="I60" s="10"/>
      <c r="J60" s="10"/>
    </row>
    <row r="61" spans="1:10">
      <c r="A61" s="10"/>
      <c r="B61" s="16" t="s">
        <v>122</v>
      </c>
      <c r="C61" s="15">
        <v>2432671</v>
      </c>
      <c r="D61" s="63">
        <v>399488</v>
      </c>
      <c r="E61" s="62"/>
      <c r="F61" s="15">
        <v>396944</v>
      </c>
      <c r="G61" s="15">
        <v>1384</v>
      </c>
      <c r="H61" s="14">
        <v>1160</v>
      </c>
      <c r="I61" s="10"/>
      <c r="J61" s="10"/>
    </row>
    <row r="62" spans="1:10">
      <c r="A62" s="10"/>
      <c r="B62" s="19" t="s">
        <v>121</v>
      </c>
      <c r="C62" s="18">
        <v>243500</v>
      </c>
      <c r="D62" s="61">
        <v>391240</v>
      </c>
      <c r="E62" s="62"/>
      <c r="F62" s="18">
        <v>389656</v>
      </c>
      <c r="G62" s="18">
        <v>1208</v>
      </c>
      <c r="H62" s="17">
        <v>376</v>
      </c>
      <c r="I62" s="10"/>
      <c r="J62" s="10"/>
    </row>
    <row r="63" spans="1:10">
      <c r="A63" s="10"/>
      <c r="B63" s="16" t="s">
        <v>120</v>
      </c>
      <c r="C63" s="15">
        <v>618416</v>
      </c>
      <c r="D63" s="63">
        <v>335840</v>
      </c>
      <c r="E63" s="62"/>
      <c r="F63" s="15">
        <v>247528</v>
      </c>
      <c r="G63" s="15">
        <v>82632</v>
      </c>
      <c r="H63" s="14">
        <v>5680</v>
      </c>
      <c r="I63" s="10"/>
      <c r="J63" s="10"/>
    </row>
    <row r="64" spans="1:10">
      <c r="A64" s="10"/>
      <c r="B64" s="19" t="s">
        <v>119</v>
      </c>
      <c r="C64" s="18">
        <v>1477411</v>
      </c>
      <c r="D64" s="61">
        <v>270016</v>
      </c>
      <c r="E64" s="62"/>
      <c r="F64" s="18">
        <v>268624</v>
      </c>
      <c r="G64" s="18">
        <v>1328</v>
      </c>
      <c r="H64" s="17">
        <v>64</v>
      </c>
      <c r="I64" s="10"/>
      <c r="J64" s="10"/>
    </row>
    <row r="65" spans="1:10">
      <c r="A65" s="10"/>
      <c r="B65" s="16" t="s">
        <v>118</v>
      </c>
      <c r="C65" s="15">
        <v>1056872</v>
      </c>
      <c r="D65" s="63">
        <v>222656</v>
      </c>
      <c r="E65" s="62"/>
      <c r="F65" s="15">
        <v>130080</v>
      </c>
      <c r="G65" s="15">
        <v>92512</v>
      </c>
      <c r="H65" s="14">
        <v>64</v>
      </c>
      <c r="I65" s="10"/>
      <c r="J65" s="10"/>
    </row>
    <row r="66" spans="1:10">
      <c r="A66" s="10"/>
      <c r="B66" s="19" t="s">
        <v>117</v>
      </c>
      <c r="C66" s="18">
        <v>164562</v>
      </c>
      <c r="D66" s="61">
        <v>155656</v>
      </c>
      <c r="E66" s="62"/>
      <c r="F66" s="18">
        <v>131760</v>
      </c>
      <c r="G66" s="18">
        <v>19424</v>
      </c>
      <c r="H66" s="17">
        <v>4472</v>
      </c>
      <c r="I66" s="10"/>
      <c r="J66" s="10"/>
    </row>
    <row r="67" spans="1:10">
      <c r="A67" s="10"/>
      <c r="B67" s="16" t="s">
        <v>116</v>
      </c>
      <c r="C67" s="15">
        <v>893212</v>
      </c>
      <c r="D67" s="63">
        <v>154176</v>
      </c>
      <c r="E67" s="62"/>
      <c r="F67" s="15">
        <v>129984</v>
      </c>
      <c r="G67" s="15">
        <v>20848</v>
      </c>
      <c r="H67" s="14">
        <v>3344</v>
      </c>
      <c r="I67" s="10"/>
      <c r="J67" s="10"/>
    </row>
    <row r="68" spans="1:10">
      <c r="A68" s="10"/>
      <c r="B68" s="19" t="s">
        <v>115</v>
      </c>
      <c r="C68" s="18">
        <v>1477411</v>
      </c>
      <c r="D68" s="61">
        <v>144256</v>
      </c>
      <c r="E68" s="62"/>
      <c r="F68" s="18">
        <v>143512</v>
      </c>
      <c r="G68" s="18">
        <v>736</v>
      </c>
      <c r="H68" s="17">
        <v>8</v>
      </c>
      <c r="I68" s="10"/>
      <c r="J68" s="10"/>
    </row>
    <row r="69" spans="1:10">
      <c r="A69" s="10"/>
      <c r="B69" s="16" t="s">
        <v>114</v>
      </c>
      <c r="C69" s="15">
        <v>197040</v>
      </c>
      <c r="D69" s="63">
        <v>133872</v>
      </c>
      <c r="E69" s="62"/>
      <c r="F69" s="15">
        <v>131432</v>
      </c>
      <c r="G69" s="15">
        <v>2400</v>
      </c>
      <c r="H69" s="14">
        <v>40</v>
      </c>
      <c r="I69" s="10"/>
      <c r="J69" s="10"/>
    </row>
    <row r="70" spans="1:10">
      <c r="A70" s="10"/>
      <c r="B70" s="19" t="s">
        <v>113</v>
      </c>
      <c r="C70" s="18">
        <v>1082436</v>
      </c>
      <c r="D70" s="61">
        <v>131392</v>
      </c>
      <c r="E70" s="62"/>
      <c r="F70" s="18">
        <v>39728</v>
      </c>
      <c r="G70" s="18">
        <v>91520</v>
      </c>
      <c r="H70" s="17">
        <v>144</v>
      </c>
      <c r="I70" s="10"/>
      <c r="J70" s="10"/>
    </row>
    <row r="71" spans="1:10">
      <c r="A71" s="10"/>
      <c r="B71" s="16" t="s">
        <v>112</v>
      </c>
      <c r="C71" s="15">
        <v>667944</v>
      </c>
      <c r="D71" s="63">
        <v>122784</v>
      </c>
      <c r="E71" s="62"/>
      <c r="F71" s="15">
        <v>106928</v>
      </c>
      <c r="G71" s="15">
        <v>13488</v>
      </c>
      <c r="H71" s="14">
        <v>2368</v>
      </c>
      <c r="I71" s="10"/>
      <c r="J71" s="10"/>
    </row>
    <row r="72" spans="1:10">
      <c r="A72" s="10"/>
      <c r="B72" s="19" t="s">
        <v>111</v>
      </c>
      <c r="C72" s="18">
        <v>667944</v>
      </c>
      <c r="D72" s="61">
        <v>99424</v>
      </c>
      <c r="E72" s="62"/>
      <c r="F72" s="18">
        <v>83544</v>
      </c>
      <c r="G72" s="18">
        <v>13488</v>
      </c>
      <c r="H72" s="17">
        <v>2392</v>
      </c>
      <c r="I72" s="10"/>
      <c r="J72" s="10"/>
    </row>
    <row r="73" spans="1:10">
      <c r="A73" s="10"/>
      <c r="B73" s="16" t="s">
        <v>110</v>
      </c>
      <c r="C73" s="15">
        <v>164562</v>
      </c>
      <c r="D73" s="63">
        <v>93008</v>
      </c>
      <c r="E73" s="62"/>
      <c r="F73" s="15">
        <v>60184</v>
      </c>
      <c r="G73" s="15">
        <v>25072</v>
      </c>
      <c r="H73" s="14">
        <v>7752</v>
      </c>
      <c r="I73" s="10"/>
      <c r="J73" s="10"/>
    </row>
    <row r="74" spans="1:10">
      <c r="A74" s="10"/>
      <c r="B74" s="19" t="s">
        <v>109</v>
      </c>
      <c r="C74" s="18">
        <v>42462</v>
      </c>
      <c r="D74" s="61">
        <v>70088</v>
      </c>
      <c r="E74" s="62"/>
      <c r="F74" s="18">
        <v>67992</v>
      </c>
      <c r="G74" s="18">
        <v>584</v>
      </c>
      <c r="H74" s="17">
        <v>1512</v>
      </c>
      <c r="I74" s="10"/>
      <c r="J74" s="10"/>
    </row>
    <row r="75" spans="1:10">
      <c r="A75" s="10"/>
      <c r="B75" s="16" t="s">
        <v>108</v>
      </c>
      <c r="C75" s="15">
        <v>656274</v>
      </c>
      <c r="D75" s="63">
        <v>63824</v>
      </c>
      <c r="E75" s="62"/>
      <c r="F75" s="15">
        <v>60488</v>
      </c>
      <c r="G75" s="15">
        <v>1416</v>
      </c>
      <c r="H75" s="14">
        <v>1920</v>
      </c>
      <c r="I75" s="10"/>
      <c r="J75" s="10"/>
    </row>
    <row r="76" spans="1:10">
      <c r="A76" s="10"/>
      <c r="B76" s="19" t="s">
        <v>107</v>
      </c>
      <c r="C76" s="18">
        <v>606875</v>
      </c>
      <c r="D76" s="61">
        <v>59016</v>
      </c>
      <c r="E76" s="62"/>
      <c r="F76" s="18">
        <v>55920</v>
      </c>
      <c r="G76" s="18">
        <v>1048</v>
      </c>
      <c r="H76" s="17">
        <v>2048</v>
      </c>
      <c r="I76" s="10"/>
      <c r="J76" s="10"/>
    </row>
    <row r="77" spans="1:10">
      <c r="A77" s="10"/>
      <c r="B77" s="16" t="s">
        <v>106</v>
      </c>
      <c r="C77" s="15">
        <v>901366</v>
      </c>
      <c r="D77" s="63">
        <v>49040</v>
      </c>
      <c r="E77" s="62"/>
      <c r="F77" s="15">
        <v>45760</v>
      </c>
      <c r="G77" s="15">
        <v>592</v>
      </c>
      <c r="H77" s="14">
        <v>2688</v>
      </c>
      <c r="I77" s="10"/>
      <c r="J77" s="10"/>
    </row>
    <row r="78" spans="1:10">
      <c r="A78" s="10"/>
      <c r="B78" s="19" t="s">
        <v>105</v>
      </c>
      <c r="C78" s="18">
        <v>225268</v>
      </c>
      <c r="D78" s="61">
        <v>34944</v>
      </c>
      <c r="E78" s="62"/>
      <c r="F78" s="18">
        <v>26192</v>
      </c>
      <c r="G78" s="18">
        <v>5920</v>
      </c>
      <c r="H78" s="17">
        <v>2832</v>
      </c>
      <c r="I78" s="10"/>
      <c r="J78" s="10"/>
    </row>
    <row r="79" spans="1:10">
      <c r="A79" s="10"/>
      <c r="B79" s="16" t="s">
        <v>104</v>
      </c>
      <c r="C79" s="15">
        <v>19765</v>
      </c>
      <c r="D79" s="63">
        <v>32904</v>
      </c>
      <c r="E79" s="62"/>
      <c r="F79" s="15">
        <v>31672</v>
      </c>
      <c r="G79" s="15">
        <v>336</v>
      </c>
      <c r="H79" s="14">
        <v>896</v>
      </c>
      <c r="I79" s="10"/>
      <c r="J79" s="10"/>
    </row>
    <row r="80" spans="1:10">
      <c r="A80" s="10"/>
      <c r="B80" s="19" t="s">
        <v>103</v>
      </c>
      <c r="C80" s="18">
        <v>19761</v>
      </c>
      <c r="D80" s="61">
        <v>32904</v>
      </c>
      <c r="E80" s="62"/>
      <c r="F80" s="18">
        <v>31680</v>
      </c>
      <c r="G80" s="18">
        <v>336</v>
      </c>
      <c r="H80" s="17">
        <v>888</v>
      </c>
      <c r="I80" s="10"/>
      <c r="J80" s="10"/>
    </row>
    <row r="81" spans="1:10">
      <c r="A81" s="10"/>
      <c r="B81" s="16" t="s">
        <v>102</v>
      </c>
      <c r="C81" s="15">
        <v>17787</v>
      </c>
      <c r="D81" s="63">
        <v>29824</v>
      </c>
      <c r="E81" s="62"/>
      <c r="F81" s="15">
        <v>28520</v>
      </c>
      <c r="G81" s="15">
        <v>336</v>
      </c>
      <c r="H81" s="14">
        <v>968</v>
      </c>
      <c r="I81" s="10"/>
      <c r="J81" s="10"/>
    </row>
    <row r="82" spans="1:10">
      <c r="A82" s="10"/>
      <c r="B82" s="19" t="s">
        <v>101</v>
      </c>
      <c r="C82" s="18">
        <v>541008</v>
      </c>
      <c r="D82" s="61">
        <v>29328</v>
      </c>
      <c r="E82" s="62"/>
      <c r="F82" s="18">
        <v>26992</v>
      </c>
      <c r="G82" s="18">
        <v>464</v>
      </c>
      <c r="H82" s="17">
        <v>1872</v>
      </c>
      <c r="I82" s="10"/>
      <c r="J82" s="10"/>
    </row>
    <row r="83" spans="1:10">
      <c r="A83" s="10"/>
      <c r="B83" s="16" t="s">
        <v>100</v>
      </c>
      <c r="C83" s="15">
        <v>42561</v>
      </c>
      <c r="D83" s="63">
        <v>29240</v>
      </c>
      <c r="E83" s="62"/>
      <c r="F83" s="15">
        <v>26280</v>
      </c>
      <c r="G83" s="15">
        <v>592</v>
      </c>
      <c r="H83" s="14">
        <v>2368</v>
      </c>
      <c r="I83" s="10"/>
      <c r="J83" s="10"/>
    </row>
    <row r="84" spans="1:10">
      <c r="A84" s="10"/>
      <c r="B84" s="19" t="s">
        <v>99</v>
      </c>
      <c r="C84" s="18">
        <v>102683</v>
      </c>
      <c r="D84" s="61">
        <v>23096</v>
      </c>
      <c r="E84" s="62"/>
      <c r="F84" s="18">
        <v>20424</v>
      </c>
      <c r="G84" s="18">
        <v>592</v>
      </c>
      <c r="H84" s="17">
        <v>2080</v>
      </c>
      <c r="I84" s="10"/>
      <c r="J84" s="10"/>
    </row>
    <row r="85" spans="1:10">
      <c r="A85" s="10"/>
      <c r="B85" s="16" t="s">
        <v>98</v>
      </c>
      <c r="C85" s="15">
        <v>91303</v>
      </c>
      <c r="D85" s="63">
        <v>22312</v>
      </c>
      <c r="E85" s="62"/>
      <c r="F85" s="15">
        <v>17472</v>
      </c>
      <c r="G85" s="15">
        <v>3032</v>
      </c>
      <c r="H85" s="14">
        <v>1808</v>
      </c>
      <c r="I85" s="10"/>
      <c r="J85" s="10"/>
    </row>
    <row r="86" spans="1:10">
      <c r="A86" s="10"/>
      <c r="B86" s="19" t="s">
        <v>97</v>
      </c>
      <c r="C86" s="18">
        <v>91303</v>
      </c>
      <c r="D86" s="61">
        <v>15856</v>
      </c>
      <c r="E86" s="62"/>
      <c r="F86" s="18">
        <v>11832</v>
      </c>
      <c r="G86" s="18">
        <v>3032</v>
      </c>
      <c r="H86" s="17">
        <v>992</v>
      </c>
      <c r="I86" s="10"/>
      <c r="J86" s="10"/>
    </row>
    <row r="87" spans="1:10">
      <c r="A87" s="10"/>
      <c r="B87" s="16" t="s">
        <v>96</v>
      </c>
      <c r="C87" s="15">
        <v>26825</v>
      </c>
      <c r="D87" s="63">
        <v>11144</v>
      </c>
      <c r="E87" s="62"/>
      <c r="F87" s="15">
        <v>8504</v>
      </c>
      <c r="G87" s="15">
        <v>592</v>
      </c>
      <c r="H87" s="14">
        <v>2048</v>
      </c>
      <c r="I87" s="10"/>
      <c r="J87" s="10"/>
    </row>
    <row r="88" spans="1:10">
      <c r="A88" s="10"/>
      <c r="B88" s="19" t="s">
        <v>95</v>
      </c>
      <c r="C88" s="18">
        <v>95115</v>
      </c>
      <c r="D88" s="61">
        <v>10056</v>
      </c>
      <c r="E88" s="62"/>
      <c r="F88" s="18">
        <v>7896</v>
      </c>
      <c r="G88" s="18">
        <v>592</v>
      </c>
      <c r="H88" s="17">
        <v>1568</v>
      </c>
      <c r="I88" s="10"/>
      <c r="J88" s="10"/>
    </row>
    <row r="89" spans="1:10">
      <c r="A89" s="10"/>
      <c r="B89" s="16" t="s">
        <v>94</v>
      </c>
      <c r="C89" s="15">
        <v>5448</v>
      </c>
      <c r="D89" s="63">
        <v>6976</v>
      </c>
      <c r="E89" s="62"/>
      <c r="F89" s="15">
        <v>4288</v>
      </c>
      <c r="G89" s="15">
        <v>1000</v>
      </c>
      <c r="H89" s="14">
        <v>1688</v>
      </c>
      <c r="I89" s="10"/>
      <c r="J89" s="10"/>
    </row>
    <row r="90" spans="1:10">
      <c r="A90" s="10"/>
      <c r="B90" s="19" t="s">
        <v>93</v>
      </c>
      <c r="C90" s="18">
        <v>11040</v>
      </c>
      <c r="D90" s="61">
        <v>3816</v>
      </c>
      <c r="E90" s="62"/>
      <c r="F90" s="18">
        <v>3688</v>
      </c>
      <c r="G90" s="18">
        <v>88</v>
      </c>
      <c r="H90" s="17">
        <v>40</v>
      </c>
      <c r="I90" s="10"/>
      <c r="J90" s="10"/>
    </row>
    <row r="91" spans="1:10">
      <c r="A91" s="10"/>
      <c r="B91" s="16" t="s">
        <v>92</v>
      </c>
      <c r="C91" s="15">
        <v>7280</v>
      </c>
      <c r="D91" s="63">
        <v>2496</v>
      </c>
      <c r="E91" s="62"/>
      <c r="F91" s="15">
        <v>1008</v>
      </c>
      <c r="G91" s="15">
        <v>536</v>
      </c>
      <c r="H91" s="14">
        <v>952</v>
      </c>
      <c r="I91" s="10"/>
      <c r="J91" s="10"/>
    </row>
    <row r="92" spans="1:10">
      <c r="A92" s="10"/>
      <c r="B92" s="19" t="s">
        <v>91</v>
      </c>
      <c r="C92" s="18">
        <v>2391</v>
      </c>
      <c r="D92" s="61">
        <v>1992</v>
      </c>
      <c r="E92" s="62"/>
      <c r="F92" s="18">
        <v>1912</v>
      </c>
      <c r="G92" s="18">
        <v>72</v>
      </c>
      <c r="H92" s="17">
        <v>8</v>
      </c>
      <c r="I92" s="10"/>
      <c r="J92" s="10"/>
    </row>
    <row r="93" spans="1:10">
      <c r="A93" s="10"/>
      <c r="B93" s="16" t="s">
        <v>90</v>
      </c>
      <c r="C93" s="15">
        <v>2350</v>
      </c>
      <c r="D93" s="63">
        <v>520</v>
      </c>
      <c r="E93" s="62"/>
      <c r="F93" s="15">
        <v>424</v>
      </c>
      <c r="G93" s="15">
        <v>72</v>
      </c>
      <c r="H93" s="14">
        <v>24</v>
      </c>
      <c r="I93" s="10"/>
      <c r="J93" s="10"/>
    </row>
    <row r="94" spans="1:10">
      <c r="A94" s="10"/>
      <c r="B94" s="19" t="s">
        <v>89</v>
      </c>
      <c r="C94" s="18">
        <v>4421</v>
      </c>
      <c r="D94" s="61">
        <v>448</v>
      </c>
      <c r="E94" s="62"/>
      <c r="F94" s="18">
        <v>264</v>
      </c>
      <c r="G94" s="18">
        <v>72</v>
      </c>
      <c r="H94" s="17">
        <v>112</v>
      </c>
      <c r="I94" s="10"/>
      <c r="J94" s="10"/>
    </row>
    <row r="95" spans="1:10">
      <c r="A95" s="10"/>
      <c r="B95" s="16" t="s">
        <v>88</v>
      </c>
      <c r="C95" s="15">
        <v>1869</v>
      </c>
      <c r="D95" s="63">
        <v>416</v>
      </c>
      <c r="E95" s="62"/>
      <c r="F95" s="15">
        <v>136</v>
      </c>
      <c r="G95" s="15">
        <v>216</v>
      </c>
      <c r="H95" s="14">
        <v>64</v>
      </c>
      <c r="I95" s="10"/>
      <c r="J95" s="10"/>
    </row>
    <row r="96" spans="1:10">
      <c r="A96" s="10"/>
      <c r="B96" s="19" t="s">
        <v>87</v>
      </c>
      <c r="C96" s="18">
        <v>593</v>
      </c>
      <c r="D96" s="61">
        <v>392</v>
      </c>
      <c r="E96" s="62"/>
      <c r="F96" s="18">
        <v>296</v>
      </c>
      <c r="G96" s="18">
        <v>72</v>
      </c>
      <c r="H96" s="17">
        <v>24</v>
      </c>
      <c r="I96" s="10"/>
      <c r="J96" s="10"/>
    </row>
    <row r="97" spans="1:10">
      <c r="A97" s="10"/>
      <c r="B97" s="16" t="s">
        <v>86</v>
      </c>
      <c r="C97" s="15">
        <v>1212</v>
      </c>
      <c r="D97" s="63">
        <v>248</v>
      </c>
      <c r="E97" s="62"/>
      <c r="F97" s="15">
        <v>152</v>
      </c>
      <c r="G97" s="15">
        <v>56</v>
      </c>
      <c r="H97" s="14">
        <v>40</v>
      </c>
      <c r="I97" s="10"/>
      <c r="J97" s="10"/>
    </row>
    <row r="98" spans="1:10">
      <c r="A98" s="10"/>
      <c r="B98" s="19" t="s">
        <v>85</v>
      </c>
      <c r="C98" s="18">
        <v>681</v>
      </c>
      <c r="D98" s="61">
        <v>224</v>
      </c>
      <c r="E98" s="62"/>
      <c r="F98" s="18">
        <v>72</v>
      </c>
      <c r="G98" s="18">
        <v>96</v>
      </c>
      <c r="H98" s="17">
        <v>56</v>
      </c>
      <c r="I98" s="10"/>
      <c r="J98" s="10"/>
    </row>
    <row r="99" spans="1:10">
      <c r="A99" s="10"/>
      <c r="B99" s="16" t="s">
        <v>84</v>
      </c>
      <c r="C99" s="15">
        <v>765</v>
      </c>
      <c r="D99" s="63">
        <v>216</v>
      </c>
      <c r="E99" s="62"/>
      <c r="F99" s="15">
        <v>168</v>
      </c>
      <c r="G99" s="15">
        <v>24</v>
      </c>
      <c r="H99" s="14">
        <v>24</v>
      </c>
      <c r="I99" s="10"/>
      <c r="J99" s="10"/>
    </row>
    <row r="100" spans="1:10">
      <c r="A100" s="10"/>
      <c r="B100" s="19" t="s">
        <v>83</v>
      </c>
      <c r="C100" s="18">
        <v>846</v>
      </c>
      <c r="D100" s="61">
        <v>168</v>
      </c>
      <c r="E100" s="62"/>
      <c r="F100" s="18">
        <v>120</v>
      </c>
      <c r="G100" s="18">
        <v>40</v>
      </c>
      <c r="H100" s="17">
        <v>8</v>
      </c>
      <c r="I100" s="10"/>
      <c r="J100" s="10"/>
    </row>
    <row r="101" spans="1:10">
      <c r="A101" s="10"/>
      <c r="B101" s="16" t="s">
        <v>82</v>
      </c>
      <c r="C101" s="15">
        <v>6</v>
      </c>
      <c r="D101" s="63">
        <v>136</v>
      </c>
      <c r="E101" s="62"/>
      <c r="F101" s="15">
        <v>16</v>
      </c>
      <c r="G101" s="15">
        <v>64</v>
      </c>
      <c r="H101" s="14">
        <v>56</v>
      </c>
      <c r="I101" s="10"/>
      <c r="J101" s="10"/>
    </row>
    <row r="102" spans="1:10">
      <c r="A102" s="10"/>
      <c r="B102" s="19" t="s">
        <v>81</v>
      </c>
      <c r="C102" s="18">
        <v>225</v>
      </c>
      <c r="D102" s="61">
        <v>104</v>
      </c>
      <c r="E102" s="62"/>
      <c r="F102" s="18">
        <v>16</v>
      </c>
      <c r="G102" s="18">
        <v>40</v>
      </c>
      <c r="H102" s="17">
        <v>48</v>
      </c>
      <c r="I102" s="10"/>
      <c r="J102" s="10"/>
    </row>
    <row r="103" spans="1:10">
      <c r="A103" s="10"/>
      <c r="B103" s="16" t="s">
        <v>80</v>
      </c>
      <c r="C103" s="15">
        <v>356</v>
      </c>
      <c r="D103" s="63">
        <v>56</v>
      </c>
      <c r="E103" s="62"/>
      <c r="F103" s="15">
        <v>40</v>
      </c>
      <c r="G103" s="15">
        <v>16</v>
      </c>
      <c r="H103" s="14">
        <v>0</v>
      </c>
      <c r="I103" s="10"/>
      <c r="J103" s="10"/>
    </row>
    <row r="104" spans="1:10">
      <c r="A104" s="10"/>
      <c r="B104" s="19" t="s">
        <v>79</v>
      </c>
      <c r="C104" s="18">
        <v>741</v>
      </c>
      <c r="D104" s="61">
        <v>48</v>
      </c>
      <c r="E104" s="62"/>
      <c r="F104" s="18">
        <v>32</v>
      </c>
      <c r="G104" s="18">
        <v>16</v>
      </c>
      <c r="H104" s="17">
        <v>0</v>
      </c>
      <c r="I104" s="10"/>
      <c r="J104" s="10"/>
    </row>
    <row r="105" spans="1:10">
      <c r="A105" s="10"/>
      <c r="B105" s="16" t="s">
        <v>78</v>
      </c>
      <c r="C105" s="15">
        <v>593</v>
      </c>
      <c r="D105" s="63">
        <v>48</v>
      </c>
      <c r="E105" s="62"/>
      <c r="F105" s="15">
        <v>32</v>
      </c>
      <c r="G105" s="15">
        <v>16</v>
      </c>
      <c r="H105" s="14">
        <v>0</v>
      </c>
      <c r="I105" s="10"/>
      <c r="J105" s="10"/>
    </row>
    <row r="106" spans="1:10">
      <c r="A106" s="10"/>
      <c r="B106" s="19" t="s">
        <v>77</v>
      </c>
      <c r="C106" s="18">
        <v>493</v>
      </c>
      <c r="D106" s="61">
        <v>48</v>
      </c>
      <c r="E106" s="62"/>
      <c r="F106" s="18">
        <v>32</v>
      </c>
      <c r="G106" s="18">
        <v>16</v>
      </c>
      <c r="H106" s="17">
        <v>0</v>
      </c>
      <c r="I106" s="10"/>
      <c r="J106" s="10"/>
    </row>
    <row r="107" spans="1:10">
      <c r="A107" s="10"/>
      <c r="B107" s="16" t="s">
        <v>76</v>
      </c>
      <c r="C107" s="15">
        <v>403</v>
      </c>
      <c r="D107" s="63">
        <v>40</v>
      </c>
      <c r="E107" s="62"/>
      <c r="F107" s="15">
        <v>24</v>
      </c>
      <c r="G107" s="15">
        <v>16</v>
      </c>
      <c r="H107" s="14">
        <v>0</v>
      </c>
      <c r="I107" s="10"/>
      <c r="J107" s="10"/>
    </row>
    <row r="108" spans="1:10">
      <c r="A108" s="10"/>
      <c r="B108" s="19" t="s">
        <v>75</v>
      </c>
      <c r="C108" s="18">
        <v>493</v>
      </c>
      <c r="D108" s="61">
        <v>40</v>
      </c>
      <c r="E108" s="62"/>
      <c r="F108" s="18">
        <v>24</v>
      </c>
      <c r="G108" s="18">
        <v>16</v>
      </c>
      <c r="H108" s="17">
        <v>0</v>
      </c>
      <c r="I108" s="10"/>
      <c r="J108" s="10"/>
    </row>
    <row r="109" spans="1:10">
      <c r="A109" s="10"/>
      <c r="B109" s="16" t="s">
        <v>74</v>
      </c>
      <c r="C109" s="15">
        <v>436</v>
      </c>
      <c r="D109" s="63">
        <v>40</v>
      </c>
      <c r="E109" s="62"/>
      <c r="F109" s="15">
        <v>24</v>
      </c>
      <c r="G109" s="15">
        <v>16</v>
      </c>
      <c r="H109" s="14">
        <v>0</v>
      </c>
      <c r="I109" s="10"/>
      <c r="J109" s="10"/>
    </row>
    <row r="110" spans="1:10">
      <c r="A110" s="10"/>
      <c r="B110" s="19" t="s">
        <v>73</v>
      </c>
      <c r="C110" s="18">
        <v>250</v>
      </c>
      <c r="D110" s="61">
        <v>40</v>
      </c>
      <c r="E110" s="62"/>
      <c r="F110" s="18">
        <v>24</v>
      </c>
      <c r="G110" s="18">
        <v>16</v>
      </c>
      <c r="H110" s="17">
        <v>0</v>
      </c>
      <c r="I110" s="10"/>
      <c r="J110" s="10"/>
    </row>
    <row r="111" spans="1:10">
      <c r="A111" s="10"/>
      <c r="B111" s="16" t="s">
        <v>72</v>
      </c>
      <c r="C111" s="15">
        <v>231</v>
      </c>
      <c r="D111" s="63">
        <v>32</v>
      </c>
      <c r="E111" s="62"/>
      <c r="F111" s="15">
        <v>16</v>
      </c>
      <c r="G111" s="15">
        <v>16</v>
      </c>
      <c r="H111" s="14">
        <v>0</v>
      </c>
      <c r="I111" s="10"/>
      <c r="J111" s="10"/>
    </row>
    <row r="112" spans="1:10">
      <c r="A112" s="10"/>
      <c r="B112" s="19" t="s">
        <v>71</v>
      </c>
      <c r="C112" s="18">
        <v>12</v>
      </c>
      <c r="D112" s="61">
        <v>16</v>
      </c>
      <c r="E112" s="62"/>
      <c r="F112" s="18">
        <v>8</v>
      </c>
      <c r="G112" s="18">
        <v>8</v>
      </c>
      <c r="H112" s="17">
        <v>0</v>
      </c>
      <c r="I112" s="10"/>
      <c r="J112" s="10"/>
    </row>
    <row r="113" spans="1:10">
      <c r="A113" s="10"/>
      <c r="B113" s="16" t="s">
        <v>70</v>
      </c>
      <c r="C113" s="15">
        <v>11</v>
      </c>
      <c r="D113" s="63">
        <v>16</v>
      </c>
      <c r="E113" s="62"/>
      <c r="F113" s="15">
        <v>8</v>
      </c>
      <c r="G113" s="15">
        <v>8</v>
      </c>
      <c r="H113" s="14">
        <v>0</v>
      </c>
      <c r="I113" s="10"/>
      <c r="J113" s="10"/>
    </row>
    <row r="114" spans="1:10">
      <c r="A114" s="10"/>
      <c r="B114" s="19" t="s">
        <v>69</v>
      </c>
      <c r="C114" s="18">
        <v>104</v>
      </c>
      <c r="D114" s="61">
        <v>16</v>
      </c>
      <c r="E114" s="62"/>
      <c r="F114" s="18">
        <v>8</v>
      </c>
      <c r="G114" s="18">
        <v>8</v>
      </c>
      <c r="H114" s="17">
        <v>0</v>
      </c>
      <c r="I114" s="10"/>
      <c r="J114" s="10"/>
    </row>
    <row r="115" spans="1:10">
      <c r="A115" s="10"/>
      <c r="B115" s="16" t="s">
        <v>68</v>
      </c>
      <c r="C115" s="15">
        <v>6</v>
      </c>
      <c r="D115" s="63">
        <v>16</v>
      </c>
      <c r="E115" s="62"/>
      <c r="F115" s="15">
        <v>8</v>
      </c>
      <c r="G115" s="15">
        <v>8</v>
      </c>
      <c r="H115" s="14">
        <v>0</v>
      </c>
      <c r="I115" s="10"/>
      <c r="J115" s="10"/>
    </row>
    <row r="116" spans="1:10">
      <c r="A116" s="10"/>
      <c r="B116" s="19" t="s">
        <v>67</v>
      </c>
      <c r="C116" s="18">
        <v>35</v>
      </c>
      <c r="D116" s="61">
        <v>16</v>
      </c>
      <c r="E116" s="62"/>
      <c r="F116" s="18">
        <v>8</v>
      </c>
      <c r="G116" s="18">
        <v>8</v>
      </c>
      <c r="H116" s="17">
        <v>0</v>
      </c>
      <c r="I116" s="10"/>
      <c r="J116" s="10"/>
    </row>
    <row r="117" spans="1:10">
      <c r="A117" s="10"/>
      <c r="B117" s="16" t="s">
        <v>66</v>
      </c>
      <c r="C117" s="15">
        <v>4</v>
      </c>
      <c r="D117" s="63">
        <v>16</v>
      </c>
      <c r="E117" s="62"/>
      <c r="F117" s="15">
        <v>8</v>
      </c>
      <c r="G117" s="15">
        <v>8</v>
      </c>
      <c r="H117" s="14">
        <v>0</v>
      </c>
      <c r="I117" s="10"/>
      <c r="J117" s="10"/>
    </row>
    <row r="118" spans="1:10">
      <c r="A118" s="10"/>
      <c r="B118" s="19" t="s">
        <v>65</v>
      </c>
      <c r="C118" s="18">
        <v>11</v>
      </c>
      <c r="D118" s="61">
        <v>16</v>
      </c>
      <c r="E118" s="62"/>
      <c r="F118" s="18">
        <v>8</v>
      </c>
      <c r="G118" s="18">
        <v>8</v>
      </c>
      <c r="H118" s="17">
        <v>0</v>
      </c>
      <c r="I118" s="10"/>
      <c r="J118" s="10"/>
    </row>
    <row r="119" spans="1:10">
      <c r="A119" s="10"/>
      <c r="B119" s="16" t="s">
        <v>64</v>
      </c>
      <c r="C119" s="15">
        <v>9</v>
      </c>
      <c r="D119" s="63">
        <v>16</v>
      </c>
      <c r="E119" s="62"/>
      <c r="F119" s="15">
        <v>8</v>
      </c>
      <c r="G119" s="15">
        <v>8</v>
      </c>
      <c r="H119" s="14">
        <v>0</v>
      </c>
      <c r="I119" s="10"/>
      <c r="J119" s="10"/>
    </row>
    <row r="120" spans="1:10">
      <c r="A120" s="10"/>
      <c r="B120" s="19" t="s">
        <v>63</v>
      </c>
      <c r="C120" s="18">
        <v>15</v>
      </c>
      <c r="D120" s="61">
        <v>16</v>
      </c>
      <c r="E120" s="62"/>
      <c r="F120" s="18">
        <v>8</v>
      </c>
      <c r="G120" s="18">
        <v>8</v>
      </c>
      <c r="H120" s="17">
        <v>0</v>
      </c>
      <c r="I120" s="10"/>
      <c r="J120" s="10"/>
    </row>
    <row r="121" spans="1:10">
      <c r="A121" s="10"/>
      <c r="B121" s="16" t="s">
        <v>62</v>
      </c>
      <c r="C121" s="15">
        <v>48</v>
      </c>
      <c r="D121" s="63">
        <v>16</v>
      </c>
      <c r="E121" s="62"/>
      <c r="F121" s="15">
        <v>8</v>
      </c>
      <c r="G121" s="15">
        <v>8</v>
      </c>
      <c r="H121" s="14">
        <v>0</v>
      </c>
      <c r="I121" s="10"/>
      <c r="J121" s="10"/>
    </row>
    <row r="122" spans="1:10">
      <c r="A122" s="10"/>
      <c r="B122" s="19" t="s">
        <v>61</v>
      </c>
      <c r="C122" s="18">
        <v>48</v>
      </c>
      <c r="D122" s="61">
        <v>16</v>
      </c>
      <c r="E122" s="62"/>
      <c r="F122" s="18">
        <v>8</v>
      </c>
      <c r="G122" s="18">
        <v>8</v>
      </c>
      <c r="H122" s="17">
        <v>0</v>
      </c>
      <c r="I122" s="10"/>
      <c r="J122" s="10"/>
    </row>
    <row r="123" spans="1:10">
      <c r="A123" s="10"/>
      <c r="B123" s="16" t="s">
        <v>60</v>
      </c>
      <c r="C123" s="15">
        <v>138</v>
      </c>
      <c r="D123" s="63">
        <v>16</v>
      </c>
      <c r="E123" s="62"/>
      <c r="F123" s="15">
        <v>8</v>
      </c>
      <c r="G123" s="15">
        <v>8</v>
      </c>
      <c r="H123" s="14">
        <v>0</v>
      </c>
      <c r="I123" s="10"/>
      <c r="J123" s="10"/>
    </row>
    <row r="124" spans="1:10">
      <c r="A124" s="10"/>
      <c r="B124" s="19" t="s">
        <v>59</v>
      </c>
      <c r="C124" s="18">
        <v>5</v>
      </c>
      <c r="D124" s="61">
        <v>16</v>
      </c>
      <c r="E124" s="62"/>
      <c r="F124" s="18">
        <v>8</v>
      </c>
      <c r="G124" s="18">
        <v>8</v>
      </c>
      <c r="H124" s="17">
        <v>0</v>
      </c>
      <c r="I124" s="10"/>
      <c r="J124" s="10"/>
    </row>
    <row r="125" spans="1:10">
      <c r="A125" s="10"/>
      <c r="B125" s="16" t="s">
        <v>58</v>
      </c>
      <c r="C125" s="15">
        <v>0</v>
      </c>
      <c r="D125" s="63">
        <v>0</v>
      </c>
      <c r="E125" s="62"/>
      <c r="F125" s="15">
        <v>0</v>
      </c>
      <c r="G125" s="15">
        <v>0</v>
      </c>
      <c r="H125" s="14">
        <v>0</v>
      </c>
      <c r="I125" s="10"/>
      <c r="J125" s="10"/>
    </row>
    <row r="126" spans="1:10">
      <c r="A126" s="10"/>
      <c r="B126" s="19" t="s">
        <v>57</v>
      </c>
      <c r="C126" s="18">
        <v>0</v>
      </c>
      <c r="D126" s="61">
        <v>0</v>
      </c>
      <c r="E126" s="62"/>
      <c r="F126" s="18">
        <v>0</v>
      </c>
      <c r="G126" s="18">
        <v>0</v>
      </c>
      <c r="H126" s="17">
        <v>0</v>
      </c>
      <c r="I126" s="10"/>
      <c r="J126" s="10"/>
    </row>
    <row r="127" spans="1:10">
      <c r="A127" s="10"/>
      <c r="B127" s="16" t="s">
        <v>56</v>
      </c>
      <c r="C127" s="15">
        <v>0</v>
      </c>
      <c r="D127" s="63">
        <v>0</v>
      </c>
      <c r="E127" s="62"/>
      <c r="F127" s="15">
        <v>0</v>
      </c>
      <c r="G127" s="15">
        <v>0</v>
      </c>
      <c r="H127" s="14">
        <v>0</v>
      </c>
      <c r="I127" s="10"/>
      <c r="J127" s="10"/>
    </row>
    <row r="128" spans="1:10">
      <c r="A128" s="10"/>
      <c r="B128" s="19" t="s">
        <v>55</v>
      </c>
      <c r="C128" s="18">
        <v>0</v>
      </c>
      <c r="D128" s="61">
        <v>0</v>
      </c>
      <c r="E128" s="62"/>
      <c r="F128" s="18">
        <v>0</v>
      </c>
      <c r="G128" s="18">
        <v>0</v>
      </c>
      <c r="H128" s="17">
        <v>0</v>
      </c>
      <c r="I128" s="10"/>
      <c r="J128" s="10"/>
    </row>
    <row r="129" spans="1:10">
      <c r="A129" s="10"/>
      <c r="B129" s="16" t="s">
        <v>54</v>
      </c>
      <c r="C129" s="15">
        <v>0</v>
      </c>
      <c r="D129" s="63">
        <v>0</v>
      </c>
      <c r="E129" s="62"/>
      <c r="F129" s="15">
        <v>0</v>
      </c>
      <c r="G129" s="15">
        <v>0</v>
      </c>
      <c r="H129" s="14">
        <v>0</v>
      </c>
      <c r="I129" s="10"/>
      <c r="J129" s="10"/>
    </row>
    <row r="130" spans="1:10">
      <c r="A130" s="10"/>
      <c r="B130" s="19" t="s">
        <v>53</v>
      </c>
      <c r="C130" s="18">
        <v>0</v>
      </c>
      <c r="D130" s="61">
        <v>0</v>
      </c>
      <c r="E130" s="62"/>
      <c r="F130" s="18">
        <v>0</v>
      </c>
      <c r="G130" s="18">
        <v>0</v>
      </c>
      <c r="H130" s="17">
        <v>0</v>
      </c>
      <c r="I130" s="10"/>
      <c r="J130" s="10"/>
    </row>
    <row r="131" spans="1:10">
      <c r="A131" s="10"/>
      <c r="B131" s="16" t="s">
        <v>52</v>
      </c>
      <c r="C131" s="15">
        <v>0</v>
      </c>
      <c r="D131" s="63">
        <v>0</v>
      </c>
      <c r="E131" s="62"/>
      <c r="F131" s="15">
        <v>0</v>
      </c>
      <c r="G131" s="15">
        <v>0</v>
      </c>
      <c r="H131" s="14">
        <v>0</v>
      </c>
      <c r="I131" s="10"/>
      <c r="J131" s="10"/>
    </row>
    <row r="132" spans="1:10">
      <c r="A132" s="10"/>
      <c r="B132" s="13" t="s">
        <v>51</v>
      </c>
      <c r="C132" s="12">
        <v>0</v>
      </c>
      <c r="D132" s="64">
        <v>0</v>
      </c>
      <c r="E132" s="65"/>
      <c r="F132" s="12">
        <v>0</v>
      </c>
      <c r="G132" s="12">
        <v>0</v>
      </c>
      <c r="H132" s="11">
        <v>0</v>
      </c>
      <c r="I132" s="10"/>
      <c r="J132" s="10"/>
    </row>
  </sheetData>
  <mergeCells count="127">
    <mergeCell ref="D131:E131"/>
    <mergeCell ref="D132:E132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8:E38"/>
    <mergeCell ref="D39:E39"/>
    <mergeCell ref="D40:E40"/>
    <mergeCell ref="D31:E31"/>
    <mergeCell ref="D32:E32"/>
    <mergeCell ref="D33:E33"/>
    <mergeCell ref="D34:E34"/>
    <mergeCell ref="D35:E35"/>
    <mergeCell ref="D46:E46"/>
    <mergeCell ref="D29:E29"/>
    <mergeCell ref="D30:E30"/>
    <mergeCell ref="D21:E21"/>
    <mergeCell ref="D22:E22"/>
    <mergeCell ref="D23:E23"/>
    <mergeCell ref="D24:E24"/>
    <mergeCell ref="D25:E25"/>
    <mergeCell ref="D36:E36"/>
    <mergeCell ref="D37:E37"/>
    <mergeCell ref="D20:E20"/>
    <mergeCell ref="D11:E11"/>
    <mergeCell ref="D12:E12"/>
    <mergeCell ref="D13:E13"/>
    <mergeCell ref="D14:E14"/>
    <mergeCell ref="D15:E15"/>
    <mergeCell ref="D26:E26"/>
    <mergeCell ref="D27:E27"/>
    <mergeCell ref="D28:E28"/>
    <mergeCell ref="B2:D2"/>
    <mergeCell ref="B4:D4"/>
    <mergeCell ref="B6:D6"/>
    <mergeCell ref="B8:H8"/>
    <mergeCell ref="D10:E10"/>
    <mergeCell ref="D16:E16"/>
    <mergeCell ref="D17:E17"/>
    <mergeCell ref="D18:E18"/>
    <mergeCell ref="D19:E19"/>
  </mergeCells>
  <pageMargins left="1" right="1" top="1" bottom="1" header="1" footer="1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5"/>
  <sheetViews>
    <sheetView showGridLines="0" workbookViewId="0">
      <selection activeCell="C10" sqref="C10"/>
    </sheetView>
  </sheetViews>
  <sheetFormatPr defaultRowHeight="15"/>
  <cols>
    <col min="1" max="1" width="2" style="9" customWidth="1"/>
    <col min="2" max="2" width="43.140625" style="9" customWidth="1"/>
    <col min="3" max="3" width="13" style="9" customWidth="1"/>
    <col min="4" max="5" width="6.140625" style="9" customWidth="1"/>
    <col min="6" max="8" width="12.28515625" style="9" customWidth="1"/>
    <col min="9" max="9" width="5.28515625" style="9" customWidth="1"/>
    <col min="10" max="10" width="6.42578125" style="9" customWidth="1"/>
    <col min="11" max="16384" width="9.140625" style="9"/>
  </cols>
  <sheetData>
    <row r="1" spans="1:10" ht="6.75" customHeight="1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8" customHeight="1">
      <c r="A2" s="10"/>
      <c r="B2" s="55" t="s">
        <v>182</v>
      </c>
      <c r="C2" s="56"/>
      <c r="D2" s="56"/>
      <c r="E2" s="10"/>
      <c r="F2" s="10"/>
      <c r="G2" s="10"/>
      <c r="H2" s="10"/>
      <c r="I2" s="10"/>
      <c r="J2" s="10"/>
    </row>
    <row r="3" spans="1:10" ht="4.1500000000000004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ht="18" customHeight="1">
      <c r="A4" s="10"/>
      <c r="B4" s="55" t="s">
        <v>236</v>
      </c>
      <c r="C4" s="56"/>
      <c r="D4" s="56"/>
      <c r="E4" s="10"/>
      <c r="F4" s="10"/>
      <c r="G4" s="10"/>
      <c r="H4" s="10"/>
      <c r="I4" s="10"/>
      <c r="J4" s="10"/>
    </row>
    <row r="5" spans="1:10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45" customHeight="1">
      <c r="A6" s="10"/>
      <c r="B6" s="57" t="s">
        <v>240</v>
      </c>
      <c r="C6" s="56"/>
      <c r="D6" s="56"/>
      <c r="E6" s="10"/>
      <c r="F6" s="10"/>
      <c r="G6" s="10"/>
      <c r="H6" s="10"/>
      <c r="I6" s="10"/>
      <c r="J6" s="10"/>
    </row>
    <row r="7" spans="1:10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28.9" customHeight="1">
      <c r="A8" s="10"/>
      <c r="B8" s="58" t="s">
        <v>179</v>
      </c>
      <c r="C8" s="56"/>
      <c r="D8" s="56"/>
      <c r="E8" s="56"/>
      <c r="F8" s="56"/>
      <c r="G8" s="56"/>
      <c r="H8" s="56"/>
      <c r="I8" s="10"/>
      <c r="J8" s="10"/>
    </row>
    <row r="9" spans="1:10" ht="10.9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20" t="s">
        <v>178</v>
      </c>
      <c r="C10" s="20" t="s">
        <v>177</v>
      </c>
      <c r="D10" s="59" t="s">
        <v>176</v>
      </c>
      <c r="E10" s="60"/>
      <c r="F10" s="20" t="s">
        <v>175</v>
      </c>
      <c r="G10" s="20" t="s">
        <v>174</v>
      </c>
      <c r="H10" s="20" t="s">
        <v>173</v>
      </c>
      <c r="I10" s="10"/>
      <c r="J10" s="10"/>
    </row>
    <row r="11" spans="1:10">
      <c r="A11" s="10"/>
      <c r="B11" s="16" t="s">
        <v>172</v>
      </c>
      <c r="C11" s="15">
        <v>1231051050</v>
      </c>
      <c r="D11" s="63">
        <v>4769369920</v>
      </c>
      <c r="E11" s="62"/>
      <c r="F11" s="15">
        <v>3210857920</v>
      </c>
      <c r="G11" s="15">
        <v>1558492128</v>
      </c>
      <c r="H11" s="14">
        <v>19872</v>
      </c>
      <c r="I11" s="10"/>
      <c r="J11" s="10"/>
    </row>
    <row r="12" spans="1:10">
      <c r="A12" s="10"/>
      <c r="B12" s="19" t="s">
        <v>171</v>
      </c>
      <c r="C12" s="18">
        <v>25610066940</v>
      </c>
      <c r="D12" s="61">
        <v>1233594480</v>
      </c>
      <c r="E12" s="62"/>
      <c r="F12" s="18">
        <v>572702648</v>
      </c>
      <c r="G12" s="18">
        <v>660888504</v>
      </c>
      <c r="H12" s="17">
        <v>3328</v>
      </c>
      <c r="I12" s="10"/>
      <c r="J12" s="10"/>
    </row>
    <row r="13" spans="1:10">
      <c r="A13" s="10"/>
      <c r="B13" s="16" t="s">
        <v>168</v>
      </c>
      <c r="C13" s="15">
        <v>3752184</v>
      </c>
      <c r="D13" s="63">
        <v>1037730568</v>
      </c>
      <c r="E13" s="62"/>
      <c r="F13" s="15">
        <v>1037438688</v>
      </c>
      <c r="G13" s="15">
        <v>264800</v>
      </c>
      <c r="H13" s="14">
        <v>27080</v>
      </c>
      <c r="I13" s="10"/>
      <c r="J13" s="10"/>
    </row>
    <row r="14" spans="1:10">
      <c r="A14" s="10"/>
      <c r="B14" s="19" t="s">
        <v>169</v>
      </c>
      <c r="C14" s="18">
        <v>1222390340</v>
      </c>
      <c r="D14" s="61">
        <v>858883408</v>
      </c>
      <c r="E14" s="62"/>
      <c r="F14" s="18">
        <v>857580560</v>
      </c>
      <c r="G14" s="18">
        <v>1271728</v>
      </c>
      <c r="H14" s="17">
        <v>31120</v>
      </c>
      <c r="I14" s="10"/>
      <c r="J14" s="10"/>
    </row>
    <row r="15" spans="1:10">
      <c r="A15" s="10"/>
      <c r="B15" s="16" t="s">
        <v>170</v>
      </c>
      <c r="C15" s="15">
        <v>44595857733</v>
      </c>
      <c r="D15" s="63">
        <v>782908144</v>
      </c>
      <c r="E15" s="62"/>
      <c r="F15" s="15">
        <v>780798160</v>
      </c>
      <c r="G15" s="15">
        <v>2108752</v>
      </c>
      <c r="H15" s="14">
        <v>1232</v>
      </c>
      <c r="I15" s="10"/>
      <c r="J15" s="10"/>
    </row>
    <row r="16" spans="1:10">
      <c r="A16" s="10"/>
      <c r="B16" s="19" t="s">
        <v>167</v>
      </c>
      <c r="C16" s="18">
        <v>563921584</v>
      </c>
      <c r="D16" s="61">
        <v>585427768</v>
      </c>
      <c r="E16" s="62"/>
      <c r="F16" s="18">
        <v>460866248</v>
      </c>
      <c r="G16" s="18">
        <v>124544576</v>
      </c>
      <c r="H16" s="17">
        <v>16944</v>
      </c>
      <c r="I16" s="10"/>
      <c r="J16" s="10"/>
    </row>
    <row r="17" spans="1:10">
      <c r="A17" s="10"/>
      <c r="B17" s="16" t="s">
        <v>166</v>
      </c>
      <c r="C17" s="15">
        <v>4411200</v>
      </c>
      <c r="D17" s="63">
        <v>189528608</v>
      </c>
      <c r="E17" s="62"/>
      <c r="F17" s="15">
        <v>188016592</v>
      </c>
      <c r="G17" s="15">
        <v>1312072</v>
      </c>
      <c r="H17" s="14">
        <v>199944</v>
      </c>
      <c r="I17" s="10"/>
      <c r="J17" s="10"/>
    </row>
    <row r="18" spans="1:10">
      <c r="A18" s="10"/>
      <c r="B18" s="19" t="s">
        <v>165</v>
      </c>
      <c r="C18" s="18">
        <v>364857538</v>
      </c>
      <c r="D18" s="61">
        <v>109145824</v>
      </c>
      <c r="E18" s="62"/>
      <c r="F18" s="18">
        <v>104935560</v>
      </c>
      <c r="G18" s="18">
        <v>4207512</v>
      </c>
      <c r="H18" s="17">
        <v>2752</v>
      </c>
      <c r="I18" s="10"/>
      <c r="J18" s="10"/>
    </row>
    <row r="19" spans="1:10">
      <c r="A19" s="10"/>
      <c r="B19" s="16" t="s">
        <v>164</v>
      </c>
      <c r="C19" s="15">
        <v>305789541</v>
      </c>
      <c r="D19" s="63">
        <v>90961696</v>
      </c>
      <c r="E19" s="62"/>
      <c r="F19" s="15">
        <v>90745744</v>
      </c>
      <c r="G19" s="15">
        <v>214624</v>
      </c>
      <c r="H19" s="14">
        <v>1328</v>
      </c>
      <c r="I19" s="10"/>
      <c r="J19" s="10"/>
    </row>
    <row r="20" spans="1:10">
      <c r="A20" s="10"/>
      <c r="B20" s="19" t="s">
        <v>162</v>
      </c>
      <c r="C20" s="18">
        <v>469039044</v>
      </c>
      <c r="D20" s="61">
        <v>60410968</v>
      </c>
      <c r="E20" s="62"/>
      <c r="F20" s="18">
        <v>46481600</v>
      </c>
      <c r="G20" s="18">
        <v>13926696</v>
      </c>
      <c r="H20" s="17">
        <v>2672</v>
      </c>
      <c r="I20" s="10"/>
      <c r="J20" s="10"/>
    </row>
    <row r="21" spans="1:10">
      <c r="A21" s="10"/>
      <c r="B21" s="16" t="s">
        <v>160</v>
      </c>
      <c r="C21" s="15">
        <v>794350619</v>
      </c>
      <c r="D21" s="63">
        <v>43233648</v>
      </c>
      <c r="E21" s="62"/>
      <c r="F21" s="15">
        <v>43070880</v>
      </c>
      <c r="G21" s="15">
        <v>161232</v>
      </c>
      <c r="H21" s="14">
        <v>1536</v>
      </c>
      <c r="I21" s="10"/>
      <c r="J21" s="10"/>
    </row>
    <row r="22" spans="1:10">
      <c r="A22" s="10"/>
      <c r="B22" s="19" t="s">
        <v>161</v>
      </c>
      <c r="C22" s="18">
        <v>453975934</v>
      </c>
      <c r="D22" s="61">
        <v>42580752</v>
      </c>
      <c r="E22" s="62"/>
      <c r="F22" s="18">
        <v>38193256</v>
      </c>
      <c r="G22" s="18">
        <v>4386080</v>
      </c>
      <c r="H22" s="17">
        <v>1416</v>
      </c>
      <c r="I22" s="10"/>
      <c r="J22" s="10"/>
    </row>
    <row r="23" spans="1:10">
      <c r="A23" s="10"/>
      <c r="B23" s="16" t="s">
        <v>156</v>
      </c>
      <c r="C23" s="15">
        <v>208474076</v>
      </c>
      <c r="D23" s="63">
        <v>33428168</v>
      </c>
      <c r="E23" s="62"/>
      <c r="F23" s="15">
        <v>33355936</v>
      </c>
      <c r="G23" s="15">
        <v>70760</v>
      </c>
      <c r="H23" s="14">
        <v>1472</v>
      </c>
      <c r="I23" s="10"/>
      <c r="J23" s="10"/>
    </row>
    <row r="24" spans="1:10">
      <c r="A24" s="10"/>
      <c r="B24" s="19" t="s">
        <v>163</v>
      </c>
      <c r="C24" s="18">
        <v>932886174</v>
      </c>
      <c r="D24" s="61">
        <v>23878176</v>
      </c>
      <c r="E24" s="62"/>
      <c r="F24" s="18">
        <v>12487392</v>
      </c>
      <c r="G24" s="18">
        <v>11388168</v>
      </c>
      <c r="H24" s="17">
        <v>2616</v>
      </c>
      <c r="I24" s="10"/>
      <c r="J24" s="10"/>
    </row>
    <row r="25" spans="1:10">
      <c r="A25" s="10"/>
      <c r="B25" s="16" t="s">
        <v>159</v>
      </c>
      <c r="C25" s="15">
        <v>563392060</v>
      </c>
      <c r="D25" s="63">
        <v>23699160</v>
      </c>
      <c r="E25" s="62"/>
      <c r="F25" s="15">
        <v>17548600</v>
      </c>
      <c r="G25" s="15">
        <v>6147720</v>
      </c>
      <c r="H25" s="14">
        <v>2840</v>
      </c>
      <c r="I25" s="10"/>
      <c r="J25" s="10"/>
    </row>
    <row r="26" spans="1:10">
      <c r="A26" s="10"/>
      <c r="B26" s="19" t="s">
        <v>158</v>
      </c>
      <c r="C26" s="18">
        <v>253732084</v>
      </c>
      <c r="D26" s="61">
        <v>20711464</v>
      </c>
      <c r="E26" s="62"/>
      <c r="F26" s="18">
        <v>20661144</v>
      </c>
      <c r="G26" s="18">
        <v>49136</v>
      </c>
      <c r="H26" s="17">
        <v>1184</v>
      </c>
      <c r="I26" s="10"/>
      <c r="J26" s="10"/>
    </row>
    <row r="27" spans="1:10">
      <c r="A27" s="10"/>
      <c r="B27" s="16" t="s">
        <v>155</v>
      </c>
      <c r="C27" s="15">
        <v>336954036</v>
      </c>
      <c r="D27" s="63">
        <v>18485192</v>
      </c>
      <c r="E27" s="62"/>
      <c r="F27" s="15">
        <v>18439992</v>
      </c>
      <c r="G27" s="15">
        <v>43880</v>
      </c>
      <c r="H27" s="14">
        <v>1320</v>
      </c>
      <c r="I27" s="10"/>
      <c r="J27" s="10"/>
    </row>
    <row r="28" spans="1:10">
      <c r="A28" s="10"/>
      <c r="B28" s="19" t="s">
        <v>154</v>
      </c>
      <c r="C28" s="18">
        <v>103577231</v>
      </c>
      <c r="D28" s="61">
        <v>16289760</v>
      </c>
      <c r="E28" s="62"/>
      <c r="F28" s="18">
        <v>7656016</v>
      </c>
      <c r="G28" s="18">
        <v>8623552</v>
      </c>
      <c r="H28" s="17">
        <v>10192</v>
      </c>
      <c r="I28" s="10"/>
      <c r="J28" s="10"/>
    </row>
    <row r="29" spans="1:10">
      <c r="A29" s="10"/>
      <c r="B29" s="16" t="s">
        <v>153</v>
      </c>
      <c r="C29" s="15">
        <v>495003196</v>
      </c>
      <c r="D29" s="63">
        <v>13855048</v>
      </c>
      <c r="E29" s="62"/>
      <c r="F29" s="15">
        <v>7809112</v>
      </c>
      <c r="G29" s="15">
        <v>6042960</v>
      </c>
      <c r="H29" s="14">
        <v>2976</v>
      </c>
      <c r="I29" s="10"/>
      <c r="J29" s="10"/>
    </row>
    <row r="30" spans="1:10">
      <c r="A30" s="10"/>
      <c r="B30" s="19" t="s">
        <v>152</v>
      </c>
      <c r="C30" s="18">
        <v>59083189</v>
      </c>
      <c r="D30" s="61">
        <v>11323760</v>
      </c>
      <c r="E30" s="62"/>
      <c r="F30" s="18">
        <v>7527224</v>
      </c>
      <c r="G30" s="18">
        <v>3794104</v>
      </c>
      <c r="H30" s="17">
        <v>2432</v>
      </c>
      <c r="I30" s="10"/>
      <c r="J30" s="10"/>
    </row>
    <row r="31" spans="1:10">
      <c r="A31" s="10"/>
      <c r="B31" s="16" t="s">
        <v>151</v>
      </c>
      <c r="C31" s="15">
        <v>35527329</v>
      </c>
      <c r="D31" s="63">
        <v>8679032</v>
      </c>
      <c r="E31" s="62"/>
      <c r="F31" s="15">
        <v>6640504</v>
      </c>
      <c r="G31" s="15">
        <v>2035640</v>
      </c>
      <c r="H31" s="14">
        <v>2888</v>
      </c>
      <c r="I31" s="10"/>
      <c r="J31" s="10"/>
    </row>
    <row r="32" spans="1:10">
      <c r="A32" s="10"/>
      <c r="B32" s="19" t="s">
        <v>157</v>
      </c>
      <c r="C32" s="18">
        <v>510679510</v>
      </c>
      <c r="D32" s="61">
        <v>7179768</v>
      </c>
      <c r="E32" s="62"/>
      <c r="F32" s="18">
        <v>7161136</v>
      </c>
      <c r="G32" s="18">
        <v>17408</v>
      </c>
      <c r="H32" s="17">
        <v>1224</v>
      </c>
      <c r="I32" s="10"/>
      <c r="J32" s="10"/>
    </row>
    <row r="33" spans="1:10">
      <c r="A33" s="10"/>
      <c r="B33" s="16" t="s">
        <v>148</v>
      </c>
      <c r="C33" s="15">
        <v>2440798</v>
      </c>
      <c r="D33" s="63">
        <v>3481432</v>
      </c>
      <c r="E33" s="62"/>
      <c r="F33" s="15">
        <v>3471296</v>
      </c>
      <c r="G33" s="15">
        <v>8736</v>
      </c>
      <c r="H33" s="14">
        <v>1400</v>
      </c>
      <c r="I33" s="10"/>
      <c r="J33" s="10"/>
    </row>
    <row r="34" spans="1:10">
      <c r="A34" s="10"/>
      <c r="B34" s="19" t="s">
        <v>145</v>
      </c>
      <c r="C34" s="18">
        <v>8060101</v>
      </c>
      <c r="D34" s="61">
        <v>3167880</v>
      </c>
      <c r="E34" s="62"/>
      <c r="F34" s="18">
        <v>2707656</v>
      </c>
      <c r="G34" s="18">
        <v>457840</v>
      </c>
      <c r="H34" s="17">
        <v>2384</v>
      </c>
      <c r="I34" s="10"/>
      <c r="J34" s="10"/>
    </row>
    <row r="35" spans="1:10">
      <c r="A35" s="10"/>
      <c r="B35" s="16" t="s">
        <v>141</v>
      </c>
      <c r="C35" s="15">
        <v>60059331</v>
      </c>
      <c r="D35" s="63">
        <v>2413264</v>
      </c>
      <c r="E35" s="62"/>
      <c r="F35" s="15">
        <v>2212096</v>
      </c>
      <c r="G35" s="15">
        <v>72</v>
      </c>
      <c r="H35" s="14">
        <v>201096</v>
      </c>
      <c r="I35" s="10"/>
      <c r="J35" s="10"/>
    </row>
    <row r="36" spans="1:10">
      <c r="A36" s="10"/>
      <c r="B36" s="19" t="s">
        <v>142</v>
      </c>
      <c r="C36" s="18">
        <v>1843200</v>
      </c>
      <c r="D36" s="61">
        <v>2400912</v>
      </c>
      <c r="E36" s="62"/>
      <c r="F36" s="18">
        <v>2393440</v>
      </c>
      <c r="G36" s="18">
        <v>6168</v>
      </c>
      <c r="H36" s="17">
        <v>1304</v>
      </c>
      <c r="I36" s="10"/>
      <c r="J36" s="10"/>
    </row>
    <row r="37" spans="1:10">
      <c r="A37" s="10"/>
      <c r="B37" s="16" t="s">
        <v>149</v>
      </c>
      <c r="C37" s="15">
        <v>185082010</v>
      </c>
      <c r="D37" s="63">
        <v>2109592</v>
      </c>
      <c r="E37" s="62"/>
      <c r="F37" s="15">
        <v>2100584</v>
      </c>
      <c r="G37" s="15">
        <v>7832</v>
      </c>
      <c r="H37" s="14">
        <v>1176</v>
      </c>
      <c r="I37" s="10"/>
      <c r="J37" s="10"/>
    </row>
    <row r="38" spans="1:10">
      <c r="A38" s="10"/>
      <c r="B38" s="19" t="s">
        <v>144</v>
      </c>
      <c r="C38" s="18">
        <v>4411200</v>
      </c>
      <c r="D38" s="61">
        <v>2097504</v>
      </c>
      <c r="E38" s="62"/>
      <c r="F38" s="18">
        <v>1845368</v>
      </c>
      <c r="G38" s="18">
        <v>248384</v>
      </c>
      <c r="H38" s="17">
        <v>3752</v>
      </c>
      <c r="I38" s="10"/>
      <c r="J38" s="10"/>
    </row>
    <row r="39" spans="1:10">
      <c r="A39" s="10"/>
      <c r="B39" s="16" t="s">
        <v>140</v>
      </c>
      <c r="C39" s="15">
        <v>1462532</v>
      </c>
      <c r="D39" s="63">
        <v>1854552</v>
      </c>
      <c r="E39" s="62"/>
      <c r="F39" s="15">
        <v>1848264</v>
      </c>
      <c r="G39" s="15">
        <v>4904</v>
      </c>
      <c r="H39" s="14">
        <v>1384</v>
      </c>
      <c r="I39" s="10"/>
      <c r="J39" s="10"/>
    </row>
    <row r="40" spans="1:10">
      <c r="A40" s="10"/>
      <c r="B40" s="19" t="s">
        <v>146</v>
      </c>
      <c r="C40" s="18">
        <v>32243514</v>
      </c>
      <c r="D40" s="61">
        <v>1620760</v>
      </c>
      <c r="E40" s="62"/>
      <c r="F40" s="18">
        <v>1615152</v>
      </c>
      <c r="G40" s="18">
        <v>4312</v>
      </c>
      <c r="H40" s="17">
        <v>1296</v>
      </c>
      <c r="I40" s="10"/>
      <c r="J40" s="10"/>
    </row>
    <row r="41" spans="1:10">
      <c r="A41" s="10"/>
      <c r="B41" s="16" t="s">
        <v>138</v>
      </c>
      <c r="C41" s="15">
        <v>938046</v>
      </c>
      <c r="D41" s="63">
        <v>1543544</v>
      </c>
      <c r="E41" s="62"/>
      <c r="F41" s="15">
        <v>1504896</v>
      </c>
      <c r="G41" s="15">
        <v>33520</v>
      </c>
      <c r="H41" s="14">
        <v>5128</v>
      </c>
      <c r="I41" s="10"/>
      <c r="J41" s="10"/>
    </row>
    <row r="42" spans="1:10">
      <c r="A42" s="10"/>
      <c r="B42" s="19" t="s">
        <v>134</v>
      </c>
      <c r="C42" s="18">
        <v>2432671</v>
      </c>
      <c r="D42" s="61">
        <v>1497424</v>
      </c>
      <c r="E42" s="62"/>
      <c r="F42" s="18">
        <v>1491856</v>
      </c>
      <c r="G42" s="18">
        <v>4040</v>
      </c>
      <c r="H42" s="17">
        <v>1528</v>
      </c>
      <c r="I42" s="10"/>
      <c r="J42" s="10"/>
    </row>
    <row r="43" spans="1:10">
      <c r="A43" s="10"/>
      <c r="B43" s="16" t="s">
        <v>137</v>
      </c>
      <c r="C43" s="15">
        <v>2432671</v>
      </c>
      <c r="D43" s="63">
        <v>1493072</v>
      </c>
      <c r="E43" s="62"/>
      <c r="F43" s="15">
        <v>1487576</v>
      </c>
      <c r="G43" s="15">
        <v>4048</v>
      </c>
      <c r="H43" s="14">
        <v>1448</v>
      </c>
      <c r="I43" s="10"/>
      <c r="J43" s="10"/>
    </row>
    <row r="44" spans="1:10">
      <c r="A44" s="10"/>
      <c r="B44" s="19" t="s">
        <v>147</v>
      </c>
      <c r="C44" s="18">
        <v>32939094</v>
      </c>
      <c r="D44" s="61">
        <v>1427032</v>
      </c>
      <c r="E44" s="62"/>
      <c r="F44" s="18">
        <v>709152</v>
      </c>
      <c r="G44" s="18">
        <v>715544</v>
      </c>
      <c r="H44" s="17">
        <v>2336</v>
      </c>
      <c r="I44" s="10"/>
      <c r="J44" s="10"/>
    </row>
    <row r="45" spans="1:10">
      <c r="A45" s="10"/>
      <c r="B45" s="16" t="s">
        <v>133</v>
      </c>
      <c r="C45" s="15">
        <v>1477411</v>
      </c>
      <c r="D45" s="63">
        <v>1404232</v>
      </c>
      <c r="E45" s="62"/>
      <c r="F45" s="15">
        <v>1398608</v>
      </c>
      <c r="G45" s="15">
        <v>3856</v>
      </c>
      <c r="H45" s="14">
        <v>1768</v>
      </c>
      <c r="I45" s="10"/>
      <c r="J45" s="10"/>
    </row>
    <row r="46" spans="1:10">
      <c r="A46" s="10"/>
      <c r="B46" s="19" t="s">
        <v>136</v>
      </c>
      <c r="C46" s="18">
        <v>2432671</v>
      </c>
      <c r="D46" s="61">
        <v>1393416</v>
      </c>
      <c r="E46" s="62"/>
      <c r="F46" s="18">
        <v>1387960</v>
      </c>
      <c r="G46" s="18">
        <v>3816</v>
      </c>
      <c r="H46" s="17">
        <v>1640</v>
      </c>
      <c r="I46" s="10"/>
      <c r="J46" s="10"/>
    </row>
    <row r="47" spans="1:10">
      <c r="A47" s="10"/>
      <c r="B47" s="16" t="s">
        <v>135</v>
      </c>
      <c r="C47" s="15">
        <v>2432671</v>
      </c>
      <c r="D47" s="63">
        <v>1346648</v>
      </c>
      <c r="E47" s="62"/>
      <c r="F47" s="15">
        <v>1341472</v>
      </c>
      <c r="G47" s="15">
        <v>3712</v>
      </c>
      <c r="H47" s="14">
        <v>1464</v>
      </c>
      <c r="I47" s="10"/>
      <c r="J47" s="10"/>
    </row>
    <row r="48" spans="1:10">
      <c r="A48" s="10"/>
      <c r="B48" s="19" t="s">
        <v>130</v>
      </c>
      <c r="C48" s="18">
        <v>1477411</v>
      </c>
      <c r="D48" s="61">
        <v>1185880</v>
      </c>
      <c r="E48" s="62"/>
      <c r="F48" s="18">
        <v>1182016</v>
      </c>
      <c r="G48" s="18">
        <v>3048</v>
      </c>
      <c r="H48" s="17">
        <v>816</v>
      </c>
      <c r="I48" s="10"/>
      <c r="J48" s="10"/>
    </row>
    <row r="49" spans="1:10">
      <c r="A49" s="10"/>
      <c r="B49" s="16" t="s">
        <v>139</v>
      </c>
      <c r="C49" s="15">
        <v>87723180</v>
      </c>
      <c r="D49" s="63">
        <v>1058384</v>
      </c>
      <c r="E49" s="62"/>
      <c r="F49" s="15">
        <v>1053160</v>
      </c>
      <c r="G49" s="15">
        <v>3560</v>
      </c>
      <c r="H49" s="14">
        <v>1664</v>
      </c>
      <c r="I49" s="10"/>
      <c r="J49" s="10"/>
    </row>
    <row r="50" spans="1:10">
      <c r="A50" s="10"/>
      <c r="B50" s="19" t="s">
        <v>132</v>
      </c>
      <c r="C50" s="18">
        <v>43286213</v>
      </c>
      <c r="D50" s="61">
        <v>936392</v>
      </c>
      <c r="E50" s="62"/>
      <c r="F50" s="18">
        <v>932312</v>
      </c>
      <c r="G50" s="18">
        <v>3056</v>
      </c>
      <c r="H50" s="17">
        <v>1024</v>
      </c>
      <c r="I50" s="10"/>
      <c r="J50" s="10"/>
    </row>
    <row r="51" spans="1:10">
      <c r="A51" s="10"/>
      <c r="B51" s="16" t="s">
        <v>128</v>
      </c>
      <c r="C51" s="15">
        <v>641409</v>
      </c>
      <c r="D51" s="63">
        <v>855304</v>
      </c>
      <c r="E51" s="62"/>
      <c r="F51" s="15">
        <v>855216</v>
      </c>
      <c r="G51" s="15">
        <v>72</v>
      </c>
      <c r="H51" s="14">
        <v>16</v>
      </c>
      <c r="I51" s="10"/>
      <c r="J51" s="10"/>
    </row>
    <row r="52" spans="1:10">
      <c r="A52" s="10"/>
      <c r="B52" s="19" t="s">
        <v>143</v>
      </c>
      <c r="C52" s="18">
        <v>32939114</v>
      </c>
      <c r="D52" s="61">
        <v>830424</v>
      </c>
      <c r="E52" s="62"/>
      <c r="F52" s="18">
        <v>824728</v>
      </c>
      <c r="G52" s="18">
        <v>4448</v>
      </c>
      <c r="H52" s="17">
        <v>1248</v>
      </c>
      <c r="I52" s="10"/>
      <c r="J52" s="10"/>
    </row>
    <row r="53" spans="1:10">
      <c r="A53" s="10"/>
      <c r="B53" s="16" t="s">
        <v>127</v>
      </c>
      <c r="C53" s="15">
        <v>1697361</v>
      </c>
      <c r="D53" s="63">
        <v>568328</v>
      </c>
      <c r="E53" s="62"/>
      <c r="F53" s="15">
        <v>565888</v>
      </c>
      <c r="G53" s="15">
        <v>1744</v>
      </c>
      <c r="H53" s="14">
        <v>696</v>
      </c>
      <c r="I53" s="10"/>
      <c r="J53" s="10"/>
    </row>
    <row r="54" spans="1:10">
      <c r="A54" s="10"/>
      <c r="B54" s="19" t="s">
        <v>131</v>
      </c>
      <c r="C54" s="18">
        <v>1843200</v>
      </c>
      <c r="D54" s="61">
        <v>544200</v>
      </c>
      <c r="E54" s="62"/>
      <c r="F54" s="18">
        <v>541416</v>
      </c>
      <c r="G54" s="18">
        <v>1824</v>
      </c>
      <c r="H54" s="17">
        <v>960</v>
      </c>
      <c r="I54" s="10"/>
      <c r="J54" s="10"/>
    </row>
    <row r="55" spans="1:10">
      <c r="A55" s="10"/>
      <c r="B55" s="16" t="s">
        <v>126</v>
      </c>
      <c r="C55" s="15">
        <v>2432671</v>
      </c>
      <c r="D55" s="63">
        <v>389576</v>
      </c>
      <c r="E55" s="62"/>
      <c r="F55" s="15">
        <v>387048</v>
      </c>
      <c r="G55" s="15">
        <v>1464</v>
      </c>
      <c r="H55" s="14">
        <v>1064</v>
      </c>
      <c r="I55" s="10"/>
      <c r="J55" s="10"/>
    </row>
    <row r="56" spans="1:10">
      <c r="A56" s="10"/>
      <c r="B56" s="19" t="s">
        <v>125</v>
      </c>
      <c r="C56" s="18">
        <v>2432671</v>
      </c>
      <c r="D56" s="61">
        <v>389520</v>
      </c>
      <c r="E56" s="62"/>
      <c r="F56" s="18">
        <v>386904</v>
      </c>
      <c r="G56" s="18">
        <v>1496</v>
      </c>
      <c r="H56" s="17">
        <v>1120</v>
      </c>
      <c r="I56" s="10"/>
      <c r="J56" s="10"/>
    </row>
    <row r="57" spans="1:10">
      <c r="A57" s="10"/>
      <c r="B57" s="16" t="s">
        <v>124</v>
      </c>
      <c r="C57" s="15">
        <v>8060102</v>
      </c>
      <c r="D57" s="63">
        <v>283080</v>
      </c>
      <c r="E57" s="62"/>
      <c r="F57" s="15">
        <v>280528</v>
      </c>
      <c r="G57" s="15">
        <v>1040</v>
      </c>
      <c r="H57" s="14">
        <v>1512</v>
      </c>
      <c r="I57" s="10"/>
      <c r="J57" s="10"/>
    </row>
    <row r="58" spans="1:10">
      <c r="A58" s="10"/>
      <c r="B58" s="19" t="s">
        <v>122</v>
      </c>
      <c r="C58" s="18">
        <v>2432671</v>
      </c>
      <c r="D58" s="61">
        <v>268808</v>
      </c>
      <c r="E58" s="62"/>
      <c r="F58" s="18">
        <v>266384</v>
      </c>
      <c r="G58" s="18">
        <v>1184</v>
      </c>
      <c r="H58" s="17">
        <v>1240</v>
      </c>
      <c r="I58" s="10"/>
      <c r="J58" s="10"/>
    </row>
    <row r="59" spans="1:10">
      <c r="A59" s="10"/>
      <c r="B59" s="16" t="s">
        <v>129</v>
      </c>
      <c r="C59" s="15">
        <v>8063538</v>
      </c>
      <c r="D59" s="63">
        <v>255376</v>
      </c>
      <c r="E59" s="62"/>
      <c r="F59" s="15">
        <v>249760</v>
      </c>
      <c r="G59" s="15">
        <v>4120</v>
      </c>
      <c r="H59" s="14">
        <v>1496</v>
      </c>
      <c r="I59" s="10"/>
      <c r="J59" s="10"/>
    </row>
    <row r="60" spans="1:10">
      <c r="A60" s="10"/>
      <c r="B60" s="19" t="s">
        <v>123</v>
      </c>
      <c r="C60" s="18">
        <v>2432671</v>
      </c>
      <c r="D60" s="61">
        <v>239048</v>
      </c>
      <c r="E60" s="62"/>
      <c r="F60" s="18">
        <v>236560</v>
      </c>
      <c r="G60" s="18">
        <v>1128</v>
      </c>
      <c r="H60" s="17">
        <v>1360</v>
      </c>
      <c r="I60" s="10"/>
      <c r="J60" s="10"/>
    </row>
    <row r="61" spans="1:10">
      <c r="A61" s="10"/>
      <c r="B61" s="16" t="s">
        <v>119</v>
      </c>
      <c r="C61" s="15">
        <v>1477411</v>
      </c>
      <c r="D61" s="63">
        <v>204232</v>
      </c>
      <c r="E61" s="62"/>
      <c r="F61" s="15">
        <v>201864</v>
      </c>
      <c r="G61" s="15">
        <v>1032</v>
      </c>
      <c r="H61" s="14">
        <v>1336</v>
      </c>
      <c r="I61" s="10"/>
      <c r="J61" s="10"/>
    </row>
    <row r="62" spans="1:10">
      <c r="A62" s="10"/>
      <c r="B62" s="19" t="s">
        <v>121</v>
      </c>
      <c r="C62" s="18">
        <v>243500</v>
      </c>
      <c r="D62" s="61">
        <v>163328</v>
      </c>
      <c r="E62" s="62"/>
      <c r="F62" s="18">
        <v>160704</v>
      </c>
      <c r="G62" s="18">
        <v>928</v>
      </c>
      <c r="H62" s="17">
        <v>1696</v>
      </c>
      <c r="I62" s="10"/>
      <c r="J62" s="10"/>
    </row>
    <row r="63" spans="1:10">
      <c r="A63" s="10"/>
      <c r="B63" s="16" t="s">
        <v>120</v>
      </c>
      <c r="C63" s="15">
        <v>618416</v>
      </c>
      <c r="D63" s="63">
        <v>146024</v>
      </c>
      <c r="E63" s="62"/>
      <c r="F63" s="15">
        <v>112840</v>
      </c>
      <c r="G63" s="15">
        <v>27824</v>
      </c>
      <c r="H63" s="14">
        <v>5360</v>
      </c>
      <c r="I63" s="10"/>
      <c r="J63" s="10"/>
    </row>
    <row r="64" spans="1:10">
      <c r="A64" s="10"/>
      <c r="B64" s="19" t="s">
        <v>118</v>
      </c>
      <c r="C64" s="18">
        <v>1056872</v>
      </c>
      <c r="D64" s="61">
        <v>142544</v>
      </c>
      <c r="E64" s="62"/>
      <c r="F64" s="18">
        <v>82008</v>
      </c>
      <c r="G64" s="18">
        <v>58488</v>
      </c>
      <c r="H64" s="17">
        <v>2048</v>
      </c>
      <c r="I64" s="10"/>
      <c r="J64" s="10"/>
    </row>
    <row r="65" spans="1:10">
      <c r="A65" s="10"/>
      <c r="B65" s="16" t="s">
        <v>117</v>
      </c>
      <c r="C65" s="15">
        <v>164562</v>
      </c>
      <c r="D65" s="63">
        <v>108608</v>
      </c>
      <c r="E65" s="62"/>
      <c r="F65" s="15">
        <v>96712</v>
      </c>
      <c r="G65" s="15">
        <v>8680</v>
      </c>
      <c r="H65" s="14">
        <v>3216</v>
      </c>
      <c r="I65" s="10"/>
      <c r="J65" s="10"/>
    </row>
    <row r="66" spans="1:10">
      <c r="A66" s="10"/>
      <c r="B66" s="19" t="s">
        <v>116</v>
      </c>
      <c r="C66" s="18">
        <v>893212</v>
      </c>
      <c r="D66" s="61">
        <v>88912</v>
      </c>
      <c r="E66" s="62"/>
      <c r="F66" s="18">
        <v>71640</v>
      </c>
      <c r="G66" s="18">
        <v>13528</v>
      </c>
      <c r="H66" s="17">
        <v>3744</v>
      </c>
      <c r="I66" s="10"/>
      <c r="J66" s="10"/>
    </row>
    <row r="67" spans="1:10">
      <c r="A67" s="10"/>
      <c r="B67" s="16" t="s">
        <v>115</v>
      </c>
      <c r="C67" s="15">
        <v>1477411</v>
      </c>
      <c r="D67" s="63">
        <v>86088</v>
      </c>
      <c r="E67" s="62"/>
      <c r="F67" s="15">
        <v>83576</v>
      </c>
      <c r="G67" s="15">
        <v>640</v>
      </c>
      <c r="H67" s="14">
        <v>1872</v>
      </c>
      <c r="I67" s="10"/>
      <c r="J67" s="10"/>
    </row>
    <row r="68" spans="1:10">
      <c r="A68" s="10"/>
      <c r="B68" s="19" t="s">
        <v>114</v>
      </c>
      <c r="C68" s="18">
        <v>197040</v>
      </c>
      <c r="D68" s="61">
        <v>82888</v>
      </c>
      <c r="E68" s="62"/>
      <c r="F68" s="18">
        <v>80608</v>
      </c>
      <c r="G68" s="18">
        <v>1304</v>
      </c>
      <c r="H68" s="17">
        <v>976</v>
      </c>
      <c r="I68" s="10"/>
      <c r="J68" s="10"/>
    </row>
    <row r="69" spans="1:10">
      <c r="A69" s="10"/>
      <c r="B69" s="16" t="s">
        <v>112</v>
      </c>
      <c r="C69" s="15">
        <v>667944</v>
      </c>
      <c r="D69" s="63">
        <v>75496</v>
      </c>
      <c r="E69" s="62"/>
      <c r="F69" s="15">
        <v>59536</v>
      </c>
      <c r="G69" s="15">
        <v>12496</v>
      </c>
      <c r="H69" s="14">
        <v>3464</v>
      </c>
      <c r="I69" s="10"/>
      <c r="J69" s="10"/>
    </row>
    <row r="70" spans="1:10">
      <c r="A70" s="10"/>
      <c r="B70" s="19" t="s">
        <v>113</v>
      </c>
      <c r="C70" s="18">
        <v>1082436</v>
      </c>
      <c r="D70" s="61">
        <v>72576</v>
      </c>
      <c r="E70" s="62"/>
      <c r="F70" s="18">
        <v>18856</v>
      </c>
      <c r="G70" s="18">
        <v>46536</v>
      </c>
      <c r="H70" s="17">
        <v>7184</v>
      </c>
      <c r="I70" s="10"/>
      <c r="J70" s="10"/>
    </row>
    <row r="71" spans="1:10">
      <c r="A71" s="10"/>
      <c r="B71" s="16" t="s">
        <v>111</v>
      </c>
      <c r="C71" s="15">
        <v>667944</v>
      </c>
      <c r="D71" s="63">
        <v>68960</v>
      </c>
      <c r="E71" s="62"/>
      <c r="F71" s="15">
        <v>52640</v>
      </c>
      <c r="G71" s="15">
        <v>12536</v>
      </c>
      <c r="H71" s="14">
        <v>3784</v>
      </c>
      <c r="I71" s="10"/>
      <c r="J71" s="10"/>
    </row>
    <row r="72" spans="1:10">
      <c r="A72" s="10"/>
      <c r="B72" s="19" t="s">
        <v>110</v>
      </c>
      <c r="C72" s="18">
        <v>164562</v>
      </c>
      <c r="D72" s="61">
        <v>54936</v>
      </c>
      <c r="E72" s="62"/>
      <c r="F72" s="18">
        <v>35064</v>
      </c>
      <c r="G72" s="18">
        <v>14768</v>
      </c>
      <c r="H72" s="17">
        <v>5104</v>
      </c>
      <c r="I72" s="10"/>
      <c r="J72" s="10"/>
    </row>
    <row r="73" spans="1:10">
      <c r="A73" s="10"/>
      <c r="B73" s="16" t="s">
        <v>106</v>
      </c>
      <c r="C73" s="15">
        <v>901366</v>
      </c>
      <c r="D73" s="63">
        <v>48144</v>
      </c>
      <c r="E73" s="62"/>
      <c r="F73" s="15">
        <v>45728</v>
      </c>
      <c r="G73" s="15">
        <v>464</v>
      </c>
      <c r="H73" s="14">
        <v>1952</v>
      </c>
      <c r="I73" s="10"/>
      <c r="J73" s="10"/>
    </row>
    <row r="74" spans="1:10">
      <c r="A74" s="10"/>
      <c r="B74" s="19" t="s">
        <v>105</v>
      </c>
      <c r="C74" s="18">
        <v>225268</v>
      </c>
      <c r="D74" s="61">
        <v>34960</v>
      </c>
      <c r="E74" s="62"/>
      <c r="F74" s="18">
        <v>26216</v>
      </c>
      <c r="G74" s="18">
        <v>5904</v>
      </c>
      <c r="H74" s="17">
        <v>2840</v>
      </c>
      <c r="I74" s="10"/>
      <c r="J74" s="10"/>
    </row>
    <row r="75" spans="1:10">
      <c r="A75" s="10"/>
      <c r="B75" s="16" t="s">
        <v>109</v>
      </c>
      <c r="C75" s="15">
        <v>42462</v>
      </c>
      <c r="D75" s="63">
        <v>31304</v>
      </c>
      <c r="E75" s="62"/>
      <c r="F75" s="15">
        <v>29024</v>
      </c>
      <c r="G75" s="15">
        <v>464</v>
      </c>
      <c r="H75" s="14">
        <v>1816</v>
      </c>
      <c r="I75" s="10"/>
      <c r="J75" s="10"/>
    </row>
    <row r="76" spans="1:10">
      <c r="A76" s="10"/>
      <c r="B76" s="19" t="s">
        <v>100</v>
      </c>
      <c r="C76" s="18">
        <v>42561</v>
      </c>
      <c r="D76" s="61">
        <v>28224</v>
      </c>
      <c r="E76" s="62"/>
      <c r="F76" s="18">
        <v>26272</v>
      </c>
      <c r="G76" s="18">
        <v>464</v>
      </c>
      <c r="H76" s="17">
        <v>1488</v>
      </c>
      <c r="I76" s="10"/>
      <c r="J76" s="10"/>
    </row>
    <row r="77" spans="1:10">
      <c r="A77" s="10"/>
      <c r="B77" s="16" t="s">
        <v>98</v>
      </c>
      <c r="C77" s="15">
        <v>91303</v>
      </c>
      <c r="D77" s="63">
        <v>22664</v>
      </c>
      <c r="E77" s="62"/>
      <c r="F77" s="15">
        <v>17496</v>
      </c>
      <c r="G77" s="15">
        <v>3016</v>
      </c>
      <c r="H77" s="14">
        <v>2152</v>
      </c>
      <c r="I77" s="10"/>
      <c r="J77" s="10"/>
    </row>
    <row r="78" spans="1:10">
      <c r="A78" s="10"/>
      <c r="B78" s="19" t="s">
        <v>99</v>
      </c>
      <c r="C78" s="18">
        <v>102683</v>
      </c>
      <c r="D78" s="61">
        <v>22264</v>
      </c>
      <c r="E78" s="62"/>
      <c r="F78" s="18">
        <v>20352</v>
      </c>
      <c r="G78" s="18">
        <v>464</v>
      </c>
      <c r="H78" s="17">
        <v>1448</v>
      </c>
      <c r="I78" s="10"/>
      <c r="J78" s="10"/>
    </row>
    <row r="79" spans="1:10">
      <c r="A79" s="10"/>
      <c r="B79" s="16" t="s">
        <v>108</v>
      </c>
      <c r="C79" s="15">
        <v>656274</v>
      </c>
      <c r="D79" s="63">
        <v>21320</v>
      </c>
      <c r="E79" s="62"/>
      <c r="F79" s="15">
        <v>19024</v>
      </c>
      <c r="G79" s="15">
        <v>784</v>
      </c>
      <c r="H79" s="14">
        <v>1512</v>
      </c>
      <c r="I79" s="10"/>
      <c r="J79" s="10"/>
    </row>
    <row r="80" spans="1:10">
      <c r="A80" s="10"/>
      <c r="B80" s="19" t="s">
        <v>107</v>
      </c>
      <c r="C80" s="18">
        <v>606875</v>
      </c>
      <c r="D80" s="61">
        <v>19408</v>
      </c>
      <c r="E80" s="62"/>
      <c r="F80" s="18">
        <v>16928</v>
      </c>
      <c r="G80" s="18">
        <v>464</v>
      </c>
      <c r="H80" s="17">
        <v>2016</v>
      </c>
      <c r="I80" s="10"/>
      <c r="J80" s="10"/>
    </row>
    <row r="81" spans="1:10">
      <c r="A81" s="10"/>
      <c r="B81" s="16" t="s">
        <v>97</v>
      </c>
      <c r="C81" s="15">
        <v>91303</v>
      </c>
      <c r="D81" s="63">
        <v>17224</v>
      </c>
      <c r="E81" s="62"/>
      <c r="F81" s="15">
        <v>11888</v>
      </c>
      <c r="G81" s="15">
        <v>3024</v>
      </c>
      <c r="H81" s="14">
        <v>2312</v>
      </c>
      <c r="I81" s="10"/>
      <c r="J81" s="10"/>
    </row>
    <row r="82" spans="1:10">
      <c r="A82" s="10"/>
      <c r="B82" s="19" t="s">
        <v>102</v>
      </c>
      <c r="C82" s="18">
        <v>17787</v>
      </c>
      <c r="D82" s="61">
        <v>12856</v>
      </c>
      <c r="E82" s="62"/>
      <c r="F82" s="18">
        <v>11080</v>
      </c>
      <c r="G82" s="18">
        <v>464</v>
      </c>
      <c r="H82" s="17">
        <v>1312</v>
      </c>
      <c r="I82" s="10"/>
      <c r="J82" s="10"/>
    </row>
    <row r="83" spans="1:10">
      <c r="A83" s="10"/>
      <c r="B83" s="16" t="s">
        <v>101</v>
      </c>
      <c r="C83" s="15">
        <v>541008</v>
      </c>
      <c r="D83" s="63">
        <v>12384</v>
      </c>
      <c r="E83" s="62"/>
      <c r="F83" s="15">
        <v>10832</v>
      </c>
      <c r="G83" s="15">
        <v>464</v>
      </c>
      <c r="H83" s="14">
        <v>1088</v>
      </c>
      <c r="I83" s="10"/>
      <c r="J83" s="10"/>
    </row>
    <row r="84" spans="1:10">
      <c r="A84" s="10"/>
      <c r="B84" s="19" t="s">
        <v>103</v>
      </c>
      <c r="C84" s="18">
        <v>19761</v>
      </c>
      <c r="D84" s="61">
        <v>11632</v>
      </c>
      <c r="E84" s="62"/>
      <c r="F84" s="18">
        <v>9792</v>
      </c>
      <c r="G84" s="18">
        <v>464</v>
      </c>
      <c r="H84" s="17">
        <v>1376</v>
      </c>
      <c r="I84" s="10"/>
      <c r="J84" s="10"/>
    </row>
    <row r="85" spans="1:10">
      <c r="A85" s="10"/>
      <c r="B85" s="16" t="s">
        <v>104</v>
      </c>
      <c r="C85" s="15">
        <v>19765</v>
      </c>
      <c r="D85" s="63">
        <v>10856</v>
      </c>
      <c r="E85" s="62"/>
      <c r="F85" s="15">
        <v>9000</v>
      </c>
      <c r="G85" s="15">
        <v>464</v>
      </c>
      <c r="H85" s="14">
        <v>1392</v>
      </c>
      <c r="I85" s="10"/>
      <c r="J85" s="10"/>
    </row>
    <row r="86" spans="1:10">
      <c r="A86" s="10"/>
      <c r="B86" s="19" t="s">
        <v>96</v>
      </c>
      <c r="C86" s="18">
        <v>26825</v>
      </c>
      <c r="D86" s="61">
        <v>10184</v>
      </c>
      <c r="E86" s="62"/>
      <c r="F86" s="18">
        <v>8472</v>
      </c>
      <c r="G86" s="18">
        <v>464</v>
      </c>
      <c r="H86" s="17">
        <v>1248</v>
      </c>
      <c r="I86" s="10"/>
      <c r="J86" s="10"/>
    </row>
    <row r="87" spans="1:10">
      <c r="A87" s="10"/>
      <c r="B87" s="16" t="s">
        <v>95</v>
      </c>
      <c r="C87" s="15">
        <v>95115</v>
      </c>
      <c r="D87" s="63">
        <v>9672</v>
      </c>
      <c r="E87" s="62"/>
      <c r="F87" s="15">
        <v>7848</v>
      </c>
      <c r="G87" s="15">
        <v>464</v>
      </c>
      <c r="H87" s="14">
        <v>1360</v>
      </c>
      <c r="I87" s="10"/>
      <c r="J87" s="10"/>
    </row>
    <row r="88" spans="1:10">
      <c r="A88" s="10"/>
      <c r="B88" s="19" t="s">
        <v>93</v>
      </c>
      <c r="C88" s="18">
        <v>11040</v>
      </c>
      <c r="D88" s="61">
        <v>5768</v>
      </c>
      <c r="E88" s="62"/>
      <c r="F88" s="18">
        <v>3752</v>
      </c>
      <c r="G88" s="18">
        <v>464</v>
      </c>
      <c r="H88" s="17">
        <v>1552</v>
      </c>
      <c r="I88" s="10"/>
      <c r="J88" s="10"/>
    </row>
    <row r="89" spans="1:10">
      <c r="A89" s="10"/>
      <c r="B89" s="16" t="s">
        <v>94</v>
      </c>
      <c r="C89" s="15">
        <v>5448</v>
      </c>
      <c r="D89" s="63">
        <v>5688</v>
      </c>
      <c r="E89" s="62"/>
      <c r="F89" s="15">
        <v>4248</v>
      </c>
      <c r="G89" s="15">
        <v>864</v>
      </c>
      <c r="H89" s="14">
        <v>576</v>
      </c>
      <c r="I89" s="10"/>
      <c r="J89" s="10"/>
    </row>
    <row r="90" spans="1:10">
      <c r="A90" s="10"/>
      <c r="B90" s="19" t="s">
        <v>92</v>
      </c>
      <c r="C90" s="18">
        <v>7280</v>
      </c>
      <c r="D90" s="61">
        <v>2040</v>
      </c>
      <c r="E90" s="62"/>
      <c r="F90" s="18">
        <v>992</v>
      </c>
      <c r="G90" s="18">
        <v>464</v>
      </c>
      <c r="H90" s="17">
        <v>584</v>
      </c>
      <c r="I90" s="10"/>
      <c r="J90" s="10"/>
    </row>
    <row r="91" spans="1:10">
      <c r="A91" s="10"/>
      <c r="B91" s="16" t="s">
        <v>91</v>
      </c>
      <c r="C91" s="15">
        <v>2391</v>
      </c>
      <c r="D91" s="63">
        <v>1992</v>
      </c>
      <c r="E91" s="62"/>
      <c r="F91" s="15">
        <v>1912</v>
      </c>
      <c r="G91" s="15">
        <v>72</v>
      </c>
      <c r="H91" s="14">
        <v>8</v>
      </c>
      <c r="I91" s="10"/>
      <c r="J91" s="10"/>
    </row>
    <row r="92" spans="1:10">
      <c r="A92" s="10"/>
      <c r="B92" s="19" t="s">
        <v>90</v>
      </c>
      <c r="C92" s="18">
        <v>2350</v>
      </c>
      <c r="D92" s="61">
        <v>512</v>
      </c>
      <c r="E92" s="62"/>
      <c r="F92" s="18">
        <v>424</v>
      </c>
      <c r="G92" s="18">
        <v>64</v>
      </c>
      <c r="H92" s="17">
        <v>24</v>
      </c>
      <c r="I92" s="10"/>
      <c r="J92" s="10"/>
    </row>
    <row r="93" spans="1:10">
      <c r="A93" s="10"/>
      <c r="B93" s="16" t="s">
        <v>88</v>
      </c>
      <c r="C93" s="15">
        <v>1869</v>
      </c>
      <c r="D93" s="63">
        <v>440</v>
      </c>
      <c r="E93" s="62"/>
      <c r="F93" s="15">
        <v>136</v>
      </c>
      <c r="G93" s="15">
        <v>240</v>
      </c>
      <c r="H93" s="14">
        <v>64</v>
      </c>
      <c r="I93" s="10"/>
      <c r="J93" s="10"/>
    </row>
    <row r="94" spans="1:10">
      <c r="A94" s="10"/>
      <c r="B94" s="19" t="s">
        <v>89</v>
      </c>
      <c r="C94" s="18">
        <v>4421</v>
      </c>
      <c r="D94" s="61">
        <v>432</v>
      </c>
      <c r="E94" s="62"/>
      <c r="F94" s="18">
        <v>264</v>
      </c>
      <c r="G94" s="18">
        <v>56</v>
      </c>
      <c r="H94" s="17">
        <v>112</v>
      </c>
      <c r="I94" s="10"/>
      <c r="J94" s="10"/>
    </row>
    <row r="95" spans="1:10">
      <c r="A95" s="10"/>
      <c r="B95" s="16" t="s">
        <v>87</v>
      </c>
      <c r="C95" s="15">
        <v>592</v>
      </c>
      <c r="D95" s="63">
        <v>384</v>
      </c>
      <c r="E95" s="62"/>
      <c r="F95" s="15">
        <v>296</v>
      </c>
      <c r="G95" s="15">
        <v>64</v>
      </c>
      <c r="H95" s="14">
        <v>24</v>
      </c>
      <c r="I95" s="10"/>
      <c r="J95" s="10"/>
    </row>
    <row r="96" spans="1:10">
      <c r="A96" s="10"/>
      <c r="B96" s="19" t="s">
        <v>83</v>
      </c>
      <c r="C96" s="18">
        <v>944</v>
      </c>
      <c r="D96" s="61">
        <v>248</v>
      </c>
      <c r="E96" s="62"/>
      <c r="F96" s="18">
        <v>136</v>
      </c>
      <c r="G96" s="18">
        <v>56</v>
      </c>
      <c r="H96" s="17">
        <v>56</v>
      </c>
      <c r="I96" s="10"/>
      <c r="J96" s="10"/>
    </row>
    <row r="97" spans="1:10">
      <c r="A97" s="10"/>
      <c r="B97" s="16" t="s">
        <v>86</v>
      </c>
      <c r="C97" s="15">
        <v>1204</v>
      </c>
      <c r="D97" s="63">
        <v>248</v>
      </c>
      <c r="E97" s="62"/>
      <c r="F97" s="15">
        <v>144</v>
      </c>
      <c r="G97" s="15">
        <v>56</v>
      </c>
      <c r="H97" s="14">
        <v>48</v>
      </c>
      <c r="I97" s="10"/>
      <c r="J97" s="10"/>
    </row>
    <row r="98" spans="1:10">
      <c r="A98" s="10"/>
      <c r="B98" s="19" t="s">
        <v>85</v>
      </c>
      <c r="C98" s="18">
        <v>681</v>
      </c>
      <c r="D98" s="61">
        <v>224</v>
      </c>
      <c r="E98" s="62"/>
      <c r="F98" s="18">
        <v>72</v>
      </c>
      <c r="G98" s="18">
        <v>96</v>
      </c>
      <c r="H98" s="17">
        <v>56</v>
      </c>
      <c r="I98" s="10"/>
      <c r="J98" s="10"/>
    </row>
    <row r="99" spans="1:10">
      <c r="A99" s="10"/>
      <c r="B99" s="16" t="s">
        <v>84</v>
      </c>
      <c r="C99" s="15">
        <v>765</v>
      </c>
      <c r="D99" s="63">
        <v>216</v>
      </c>
      <c r="E99" s="62"/>
      <c r="F99" s="15">
        <v>168</v>
      </c>
      <c r="G99" s="15">
        <v>24</v>
      </c>
      <c r="H99" s="14">
        <v>24</v>
      </c>
      <c r="I99" s="10"/>
      <c r="J99" s="10"/>
    </row>
    <row r="100" spans="1:10">
      <c r="A100" s="10"/>
      <c r="B100" s="19" t="s">
        <v>82</v>
      </c>
      <c r="C100" s="18">
        <v>6</v>
      </c>
      <c r="D100" s="61">
        <v>136</v>
      </c>
      <c r="E100" s="62"/>
      <c r="F100" s="18">
        <v>16</v>
      </c>
      <c r="G100" s="18">
        <v>64</v>
      </c>
      <c r="H100" s="17">
        <v>56</v>
      </c>
      <c r="I100" s="10"/>
      <c r="J100" s="10"/>
    </row>
    <row r="101" spans="1:10">
      <c r="A101" s="10"/>
      <c r="B101" s="16" t="s">
        <v>81</v>
      </c>
      <c r="C101" s="15">
        <v>222</v>
      </c>
      <c r="D101" s="63">
        <v>104</v>
      </c>
      <c r="E101" s="62"/>
      <c r="F101" s="15">
        <v>16</v>
      </c>
      <c r="G101" s="15">
        <v>40</v>
      </c>
      <c r="H101" s="14">
        <v>48</v>
      </c>
      <c r="I101" s="10"/>
      <c r="J101" s="10"/>
    </row>
    <row r="102" spans="1:10">
      <c r="A102" s="10"/>
      <c r="B102" s="19" t="s">
        <v>80</v>
      </c>
      <c r="C102" s="18">
        <v>356</v>
      </c>
      <c r="D102" s="61">
        <v>56</v>
      </c>
      <c r="E102" s="62"/>
      <c r="F102" s="18">
        <v>40</v>
      </c>
      <c r="G102" s="18">
        <v>16</v>
      </c>
      <c r="H102" s="17">
        <v>0</v>
      </c>
      <c r="I102" s="10"/>
      <c r="J102" s="10"/>
    </row>
    <row r="103" spans="1:10">
      <c r="A103" s="10"/>
      <c r="B103" s="16" t="s">
        <v>79</v>
      </c>
      <c r="C103" s="15">
        <v>741</v>
      </c>
      <c r="D103" s="63">
        <v>48</v>
      </c>
      <c r="E103" s="62"/>
      <c r="F103" s="15">
        <v>32</v>
      </c>
      <c r="G103" s="15">
        <v>16</v>
      </c>
      <c r="H103" s="14">
        <v>0</v>
      </c>
      <c r="I103" s="10"/>
      <c r="J103" s="10"/>
    </row>
    <row r="104" spans="1:10">
      <c r="A104" s="10"/>
      <c r="B104" s="19" t="s">
        <v>78</v>
      </c>
      <c r="C104" s="18">
        <v>591</v>
      </c>
      <c r="D104" s="61">
        <v>48</v>
      </c>
      <c r="E104" s="62"/>
      <c r="F104" s="18">
        <v>32</v>
      </c>
      <c r="G104" s="18">
        <v>16</v>
      </c>
      <c r="H104" s="17">
        <v>0</v>
      </c>
      <c r="I104" s="10"/>
      <c r="J104" s="10"/>
    </row>
    <row r="105" spans="1:10">
      <c r="A105" s="10"/>
      <c r="B105" s="16" t="s">
        <v>239</v>
      </c>
      <c r="C105" s="15">
        <v>222</v>
      </c>
      <c r="D105" s="63">
        <v>48</v>
      </c>
      <c r="E105" s="62"/>
      <c r="F105" s="15">
        <v>32</v>
      </c>
      <c r="G105" s="15">
        <v>16</v>
      </c>
      <c r="H105" s="14">
        <v>0</v>
      </c>
      <c r="I105" s="10"/>
      <c r="J105" s="10"/>
    </row>
    <row r="106" spans="1:10">
      <c r="A106" s="10"/>
      <c r="B106" s="19" t="s">
        <v>75</v>
      </c>
      <c r="C106" s="18">
        <v>498</v>
      </c>
      <c r="D106" s="61">
        <v>40</v>
      </c>
      <c r="E106" s="62"/>
      <c r="F106" s="18">
        <v>24</v>
      </c>
      <c r="G106" s="18">
        <v>16</v>
      </c>
      <c r="H106" s="17">
        <v>0</v>
      </c>
      <c r="I106" s="10"/>
      <c r="J106" s="10"/>
    </row>
    <row r="107" spans="1:10">
      <c r="A107" s="10"/>
      <c r="B107" s="16" t="s">
        <v>77</v>
      </c>
      <c r="C107" s="15">
        <v>498</v>
      </c>
      <c r="D107" s="63">
        <v>40</v>
      </c>
      <c r="E107" s="62"/>
      <c r="F107" s="15">
        <v>24</v>
      </c>
      <c r="G107" s="15">
        <v>16</v>
      </c>
      <c r="H107" s="14">
        <v>0</v>
      </c>
      <c r="I107" s="10"/>
      <c r="J107" s="10"/>
    </row>
    <row r="108" spans="1:10">
      <c r="A108" s="10"/>
      <c r="B108" s="19" t="s">
        <v>76</v>
      </c>
      <c r="C108" s="18">
        <v>403</v>
      </c>
      <c r="D108" s="61">
        <v>40</v>
      </c>
      <c r="E108" s="62"/>
      <c r="F108" s="18">
        <v>24</v>
      </c>
      <c r="G108" s="18">
        <v>16</v>
      </c>
      <c r="H108" s="17">
        <v>0</v>
      </c>
      <c r="I108" s="10"/>
      <c r="J108" s="10"/>
    </row>
    <row r="109" spans="1:10">
      <c r="A109" s="10"/>
      <c r="B109" s="16" t="s">
        <v>73</v>
      </c>
      <c r="C109" s="15">
        <v>231</v>
      </c>
      <c r="D109" s="63">
        <v>40</v>
      </c>
      <c r="E109" s="62"/>
      <c r="F109" s="15">
        <v>24</v>
      </c>
      <c r="G109" s="15">
        <v>16</v>
      </c>
      <c r="H109" s="14">
        <v>0</v>
      </c>
      <c r="I109" s="10"/>
      <c r="J109" s="10"/>
    </row>
    <row r="110" spans="1:10">
      <c r="A110" s="10"/>
      <c r="B110" s="19" t="s">
        <v>74</v>
      </c>
      <c r="C110" s="18">
        <v>436</v>
      </c>
      <c r="D110" s="61">
        <v>32</v>
      </c>
      <c r="E110" s="62"/>
      <c r="F110" s="18">
        <v>24</v>
      </c>
      <c r="G110" s="18">
        <v>8</v>
      </c>
      <c r="H110" s="17">
        <v>0</v>
      </c>
      <c r="I110" s="10"/>
      <c r="J110" s="10"/>
    </row>
    <row r="111" spans="1:10">
      <c r="A111" s="10"/>
      <c r="B111" s="16" t="s">
        <v>72</v>
      </c>
      <c r="C111" s="15">
        <v>231</v>
      </c>
      <c r="D111" s="63">
        <v>32</v>
      </c>
      <c r="E111" s="62"/>
      <c r="F111" s="15">
        <v>16</v>
      </c>
      <c r="G111" s="15">
        <v>16</v>
      </c>
      <c r="H111" s="14">
        <v>0</v>
      </c>
      <c r="I111" s="10"/>
      <c r="J111" s="10"/>
    </row>
    <row r="112" spans="1:10">
      <c r="A112" s="10"/>
      <c r="B112" s="19" t="s">
        <v>71</v>
      </c>
      <c r="C112" s="18">
        <v>12</v>
      </c>
      <c r="D112" s="61">
        <v>16</v>
      </c>
      <c r="E112" s="62"/>
      <c r="F112" s="18">
        <v>8</v>
      </c>
      <c r="G112" s="18">
        <v>8</v>
      </c>
      <c r="H112" s="17">
        <v>0</v>
      </c>
      <c r="I112" s="10"/>
      <c r="J112" s="10"/>
    </row>
    <row r="113" spans="1:10">
      <c r="A113" s="10"/>
      <c r="B113" s="16" t="s">
        <v>67</v>
      </c>
      <c r="C113" s="15">
        <v>31</v>
      </c>
      <c r="D113" s="63">
        <v>16</v>
      </c>
      <c r="E113" s="62"/>
      <c r="F113" s="15">
        <v>8</v>
      </c>
      <c r="G113" s="15">
        <v>8</v>
      </c>
      <c r="H113" s="14">
        <v>0</v>
      </c>
      <c r="I113" s="10"/>
      <c r="J113" s="10"/>
    </row>
    <row r="114" spans="1:10">
      <c r="A114" s="10"/>
      <c r="B114" s="19" t="s">
        <v>70</v>
      </c>
      <c r="C114" s="18">
        <v>11</v>
      </c>
      <c r="D114" s="61">
        <v>16</v>
      </c>
      <c r="E114" s="62"/>
      <c r="F114" s="18">
        <v>8</v>
      </c>
      <c r="G114" s="18">
        <v>8</v>
      </c>
      <c r="H114" s="17">
        <v>0</v>
      </c>
      <c r="I114" s="10"/>
      <c r="J114" s="10"/>
    </row>
    <row r="115" spans="1:10">
      <c r="A115" s="10"/>
      <c r="B115" s="16" t="s">
        <v>69</v>
      </c>
      <c r="C115" s="15">
        <v>104</v>
      </c>
      <c r="D115" s="63">
        <v>16</v>
      </c>
      <c r="E115" s="62"/>
      <c r="F115" s="15">
        <v>8</v>
      </c>
      <c r="G115" s="15">
        <v>8</v>
      </c>
      <c r="H115" s="14">
        <v>0</v>
      </c>
      <c r="I115" s="10"/>
      <c r="J115" s="10"/>
    </row>
    <row r="116" spans="1:10">
      <c r="A116" s="10"/>
      <c r="B116" s="19" t="s">
        <v>68</v>
      </c>
      <c r="C116" s="18">
        <v>6</v>
      </c>
      <c r="D116" s="61">
        <v>16</v>
      </c>
      <c r="E116" s="62"/>
      <c r="F116" s="18">
        <v>8</v>
      </c>
      <c r="G116" s="18">
        <v>8</v>
      </c>
      <c r="H116" s="17">
        <v>0</v>
      </c>
      <c r="I116" s="10"/>
      <c r="J116" s="10"/>
    </row>
    <row r="117" spans="1:10">
      <c r="A117" s="10"/>
      <c r="B117" s="16" t="s">
        <v>66</v>
      </c>
      <c r="C117" s="15">
        <v>4</v>
      </c>
      <c r="D117" s="63">
        <v>16</v>
      </c>
      <c r="E117" s="62"/>
      <c r="F117" s="15">
        <v>8</v>
      </c>
      <c r="G117" s="15">
        <v>8</v>
      </c>
      <c r="H117" s="14">
        <v>0</v>
      </c>
      <c r="I117" s="10"/>
      <c r="J117" s="10"/>
    </row>
    <row r="118" spans="1:10">
      <c r="A118" s="10"/>
      <c r="B118" s="19" t="s">
        <v>62</v>
      </c>
      <c r="C118" s="18">
        <v>48</v>
      </c>
      <c r="D118" s="61">
        <v>16</v>
      </c>
      <c r="E118" s="62"/>
      <c r="F118" s="18">
        <v>8</v>
      </c>
      <c r="G118" s="18">
        <v>8</v>
      </c>
      <c r="H118" s="17">
        <v>0</v>
      </c>
      <c r="I118" s="10"/>
      <c r="J118" s="10"/>
    </row>
    <row r="119" spans="1:10">
      <c r="A119" s="10"/>
      <c r="B119" s="16" t="s">
        <v>61</v>
      </c>
      <c r="C119" s="15">
        <v>48</v>
      </c>
      <c r="D119" s="63">
        <v>16</v>
      </c>
      <c r="E119" s="62"/>
      <c r="F119" s="15">
        <v>8</v>
      </c>
      <c r="G119" s="15">
        <v>8</v>
      </c>
      <c r="H119" s="14">
        <v>0</v>
      </c>
      <c r="I119" s="10"/>
      <c r="J119" s="10"/>
    </row>
    <row r="120" spans="1:10">
      <c r="A120" s="10"/>
      <c r="B120" s="19" t="s">
        <v>65</v>
      </c>
      <c r="C120" s="18">
        <v>11</v>
      </c>
      <c r="D120" s="61">
        <v>16</v>
      </c>
      <c r="E120" s="62"/>
      <c r="F120" s="18">
        <v>8</v>
      </c>
      <c r="G120" s="18">
        <v>8</v>
      </c>
      <c r="H120" s="17">
        <v>0</v>
      </c>
      <c r="I120" s="10"/>
      <c r="J120" s="10"/>
    </row>
    <row r="121" spans="1:10">
      <c r="A121" s="10"/>
      <c r="B121" s="16" t="s">
        <v>64</v>
      </c>
      <c r="C121" s="15">
        <v>9</v>
      </c>
      <c r="D121" s="63">
        <v>16</v>
      </c>
      <c r="E121" s="62"/>
      <c r="F121" s="15">
        <v>8</v>
      </c>
      <c r="G121" s="15">
        <v>8</v>
      </c>
      <c r="H121" s="14">
        <v>0</v>
      </c>
      <c r="I121" s="10"/>
      <c r="J121" s="10"/>
    </row>
    <row r="122" spans="1:10">
      <c r="A122" s="10"/>
      <c r="B122" s="19" t="s">
        <v>63</v>
      </c>
      <c r="C122" s="18">
        <v>15</v>
      </c>
      <c r="D122" s="61">
        <v>16</v>
      </c>
      <c r="E122" s="62"/>
      <c r="F122" s="18">
        <v>8</v>
      </c>
      <c r="G122" s="18">
        <v>8</v>
      </c>
      <c r="H122" s="17">
        <v>0</v>
      </c>
      <c r="I122" s="10"/>
      <c r="J122" s="10"/>
    </row>
    <row r="123" spans="1:10">
      <c r="A123" s="10"/>
      <c r="B123" s="16" t="s">
        <v>60</v>
      </c>
      <c r="C123" s="15">
        <v>138</v>
      </c>
      <c r="D123" s="63">
        <v>16</v>
      </c>
      <c r="E123" s="62"/>
      <c r="F123" s="15">
        <v>8</v>
      </c>
      <c r="G123" s="15">
        <v>8</v>
      </c>
      <c r="H123" s="14">
        <v>0</v>
      </c>
      <c r="I123" s="10"/>
      <c r="J123" s="10"/>
    </row>
    <row r="124" spans="1:10">
      <c r="A124" s="10"/>
      <c r="B124" s="19" t="s">
        <v>59</v>
      </c>
      <c r="C124" s="18">
        <v>5</v>
      </c>
      <c r="D124" s="61">
        <v>16</v>
      </c>
      <c r="E124" s="62"/>
      <c r="F124" s="18">
        <v>8</v>
      </c>
      <c r="G124" s="18">
        <v>8</v>
      </c>
      <c r="H124" s="17">
        <v>0</v>
      </c>
      <c r="I124" s="10"/>
      <c r="J124" s="10"/>
    </row>
    <row r="125" spans="1:10">
      <c r="A125" s="10"/>
      <c r="B125" s="16" t="s">
        <v>58</v>
      </c>
      <c r="C125" s="15">
        <v>0</v>
      </c>
      <c r="D125" s="63">
        <v>0</v>
      </c>
      <c r="E125" s="62"/>
      <c r="F125" s="15">
        <v>0</v>
      </c>
      <c r="G125" s="15">
        <v>0</v>
      </c>
      <c r="H125" s="14">
        <v>0</v>
      </c>
      <c r="I125" s="10"/>
      <c r="J125" s="10"/>
    </row>
    <row r="126" spans="1:10">
      <c r="A126" s="10"/>
      <c r="B126" s="19" t="s">
        <v>57</v>
      </c>
      <c r="C126" s="18">
        <v>0</v>
      </c>
      <c r="D126" s="61">
        <v>0</v>
      </c>
      <c r="E126" s="62"/>
      <c r="F126" s="18">
        <v>0</v>
      </c>
      <c r="G126" s="18">
        <v>0</v>
      </c>
      <c r="H126" s="17">
        <v>0</v>
      </c>
      <c r="I126" s="10"/>
      <c r="J126" s="10"/>
    </row>
    <row r="127" spans="1:10">
      <c r="A127" s="10"/>
      <c r="B127" s="16" t="s">
        <v>150</v>
      </c>
      <c r="C127" s="15">
        <v>0</v>
      </c>
      <c r="D127" s="63">
        <v>0</v>
      </c>
      <c r="E127" s="62"/>
      <c r="F127" s="15">
        <v>0</v>
      </c>
      <c r="G127" s="15">
        <v>0</v>
      </c>
      <c r="H127" s="14">
        <v>0</v>
      </c>
      <c r="I127" s="10"/>
      <c r="J127" s="10"/>
    </row>
    <row r="128" spans="1:10">
      <c r="A128" s="10"/>
      <c r="B128" s="19" t="s">
        <v>56</v>
      </c>
      <c r="C128" s="18">
        <v>0</v>
      </c>
      <c r="D128" s="61">
        <v>0</v>
      </c>
      <c r="E128" s="62"/>
      <c r="F128" s="18">
        <v>0</v>
      </c>
      <c r="G128" s="18">
        <v>0</v>
      </c>
      <c r="H128" s="17">
        <v>0</v>
      </c>
      <c r="I128" s="10"/>
      <c r="J128" s="10"/>
    </row>
    <row r="129" spans="1:10">
      <c r="A129" s="10"/>
      <c r="B129" s="16" t="s">
        <v>55</v>
      </c>
      <c r="C129" s="15">
        <v>0</v>
      </c>
      <c r="D129" s="63">
        <v>0</v>
      </c>
      <c r="E129" s="62"/>
      <c r="F129" s="15">
        <v>0</v>
      </c>
      <c r="G129" s="15">
        <v>0</v>
      </c>
      <c r="H129" s="14">
        <v>0</v>
      </c>
      <c r="I129" s="10"/>
      <c r="J129" s="10"/>
    </row>
    <row r="130" spans="1:10">
      <c r="A130" s="10"/>
      <c r="B130" s="19" t="s">
        <v>54</v>
      </c>
      <c r="C130" s="18">
        <v>0</v>
      </c>
      <c r="D130" s="61">
        <v>0</v>
      </c>
      <c r="E130" s="62"/>
      <c r="F130" s="18">
        <v>0</v>
      </c>
      <c r="G130" s="18">
        <v>0</v>
      </c>
      <c r="H130" s="17">
        <v>0</v>
      </c>
      <c r="I130" s="10"/>
      <c r="J130" s="10"/>
    </row>
    <row r="131" spans="1:10">
      <c r="A131" s="10"/>
      <c r="B131" s="16" t="s">
        <v>53</v>
      </c>
      <c r="C131" s="15">
        <v>0</v>
      </c>
      <c r="D131" s="63">
        <v>0</v>
      </c>
      <c r="E131" s="62"/>
      <c r="F131" s="15">
        <v>0</v>
      </c>
      <c r="G131" s="15">
        <v>0</v>
      </c>
      <c r="H131" s="14">
        <v>0</v>
      </c>
      <c r="I131" s="10"/>
      <c r="J131" s="10"/>
    </row>
    <row r="132" spans="1:10">
      <c r="A132" s="10"/>
      <c r="B132" s="19" t="s">
        <v>52</v>
      </c>
      <c r="C132" s="18">
        <v>0</v>
      </c>
      <c r="D132" s="61">
        <v>0</v>
      </c>
      <c r="E132" s="62"/>
      <c r="F132" s="18">
        <v>0</v>
      </c>
      <c r="G132" s="18">
        <v>0</v>
      </c>
      <c r="H132" s="17">
        <v>0</v>
      </c>
      <c r="I132" s="10"/>
      <c r="J132" s="10"/>
    </row>
    <row r="133" spans="1:10">
      <c r="A133" s="10"/>
      <c r="B133" s="16" t="s">
        <v>51</v>
      </c>
      <c r="C133" s="15">
        <v>0</v>
      </c>
      <c r="D133" s="63">
        <v>0</v>
      </c>
      <c r="E133" s="62"/>
      <c r="F133" s="15">
        <v>0</v>
      </c>
      <c r="G133" s="15">
        <v>0</v>
      </c>
      <c r="H133" s="14">
        <v>0</v>
      </c>
      <c r="I133" s="10"/>
      <c r="J133" s="10"/>
    </row>
    <row r="134" spans="1:10">
      <c r="A134" s="10"/>
      <c r="B134" s="19" t="s">
        <v>238</v>
      </c>
      <c r="C134" s="18">
        <v>0</v>
      </c>
      <c r="D134" s="61">
        <v>0</v>
      </c>
      <c r="E134" s="62"/>
      <c r="F134" s="18">
        <v>0</v>
      </c>
      <c r="G134" s="18">
        <v>0</v>
      </c>
      <c r="H134" s="17">
        <v>0</v>
      </c>
      <c r="I134" s="10"/>
      <c r="J134" s="10"/>
    </row>
    <row r="135" spans="1:10">
      <c r="A135" s="10"/>
      <c r="B135" s="44" t="s">
        <v>237</v>
      </c>
      <c r="C135" s="43">
        <v>0</v>
      </c>
      <c r="D135" s="66">
        <v>0</v>
      </c>
      <c r="E135" s="65"/>
      <c r="F135" s="43">
        <v>0</v>
      </c>
      <c r="G135" s="43">
        <v>0</v>
      </c>
      <c r="H135" s="42">
        <v>0</v>
      </c>
      <c r="I135" s="10"/>
      <c r="J135" s="10"/>
    </row>
  </sheetData>
  <mergeCells count="130"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B2:D2"/>
    <mergeCell ref="B4:D4"/>
    <mergeCell ref="B6:D6"/>
    <mergeCell ref="B8:H8"/>
    <mergeCell ref="D10:E10"/>
  </mergeCells>
  <pageMargins left="1" right="1" top="1" bottom="1" header="1" footer="1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N74"/>
  <sheetViews>
    <sheetView showGridLines="0" workbookViewId="0"/>
  </sheetViews>
  <sheetFormatPr defaultRowHeight="15" outlineLevelRow="1"/>
  <cols>
    <col min="1" max="1" width="2" style="9" customWidth="1"/>
    <col min="2" max="2" width="17.140625" style="9" customWidth="1"/>
    <col min="3" max="3" width="24" style="9" customWidth="1"/>
    <col min="4" max="4" width="10.28515625" style="9" customWidth="1"/>
    <col min="5" max="5" width="1.42578125" style="9" customWidth="1"/>
    <col min="6" max="6" width="4.140625" style="9" customWidth="1"/>
    <col min="7" max="7" width="1.42578125" style="9" customWidth="1"/>
    <col min="8" max="8" width="4.85546875" style="9" customWidth="1"/>
    <col min="9" max="9" width="7.5703125" style="9" customWidth="1"/>
    <col min="10" max="10" width="16.42578125" style="9" customWidth="1"/>
    <col min="11" max="11" width="15.7109375" style="9" customWidth="1"/>
    <col min="12" max="12" width="5.42578125" style="9" customWidth="1"/>
    <col min="13" max="13" width="54.28515625" style="9" customWidth="1"/>
    <col min="14" max="14" width="1.42578125" style="9" customWidth="1"/>
    <col min="15" max="16384" width="9.140625" style="9"/>
  </cols>
  <sheetData>
    <row r="1" spans="1:14" ht="7.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 customHeight="1">
      <c r="A2" s="10"/>
      <c r="B2" s="55" t="s">
        <v>233</v>
      </c>
      <c r="C2" s="56"/>
      <c r="D2" s="56"/>
      <c r="E2" s="56"/>
      <c r="F2" s="56"/>
      <c r="G2" s="56"/>
      <c r="H2" s="56"/>
      <c r="I2" s="56"/>
      <c r="J2" s="10"/>
      <c r="K2" s="10"/>
      <c r="L2" s="10"/>
      <c r="M2" s="10"/>
      <c r="N2" s="10"/>
    </row>
    <row r="3" spans="1:14" ht="3.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8" customHeight="1">
      <c r="A4" s="10"/>
      <c r="B4" s="55" t="s">
        <v>181</v>
      </c>
      <c r="C4" s="56"/>
      <c r="D4" s="56"/>
      <c r="E4" s="56"/>
      <c r="F4" s="56"/>
      <c r="G4" s="56"/>
      <c r="H4" s="56"/>
      <c r="I4" s="56"/>
      <c r="J4" s="10"/>
      <c r="K4" s="10"/>
      <c r="L4" s="10"/>
      <c r="M4" s="10"/>
      <c r="N4" s="10"/>
    </row>
    <row r="5" spans="1:14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45" customHeight="1">
      <c r="A6" s="10"/>
      <c r="B6" s="57" t="s">
        <v>232</v>
      </c>
      <c r="C6" s="56"/>
      <c r="D6" s="56"/>
      <c r="E6" s="56"/>
      <c r="F6" s="56"/>
      <c r="G6" s="56"/>
      <c r="H6" s="56"/>
      <c r="I6" s="56"/>
      <c r="J6" s="10"/>
      <c r="K6" s="10"/>
      <c r="L6" s="10"/>
      <c r="M6" s="10"/>
      <c r="N6" s="10"/>
    </row>
    <row r="7" spans="1:14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0.9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45" customHeight="1">
      <c r="A9" s="10"/>
      <c r="B9" s="58" t="s">
        <v>231</v>
      </c>
      <c r="C9" s="56"/>
      <c r="D9" s="56"/>
      <c r="E9" s="56"/>
      <c r="F9" s="56"/>
      <c r="G9" s="56"/>
      <c r="H9" s="56"/>
      <c r="I9" s="56"/>
      <c r="J9" s="56"/>
      <c r="K9" s="56"/>
      <c r="L9" s="10"/>
      <c r="M9" s="10"/>
      <c r="N9" s="10"/>
    </row>
    <row r="10" spans="1:14" ht="14.4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45" customHeight="1">
      <c r="A11" s="10"/>
      <c r="B11" s="67" t="s">
        <v>230</v>
      </c>
      <c r="C11" s="60"/>
      <c r="D11" s="68">
        <v>12736.732063293501</v>
      </c>
      <c r="E11" s="69"/>
      <c r="F11" s="70" t="s">
        <v>229</v>
      </c>
      <c r="G11" s="69"/>
      <c r="H11" s="60"/>
      <c r="I11" s="10"/>
      <c r="J11" s="10"/>
      <c r="K11" s="10"/>
      <c r="L11" s="10"/>
      <c r="M11" s="10"/>
      <c r="N11" s="10"/>
    </row>
    <row r="12" spans="1:14" ht="14.45" customHeight="1">
      <c r="A12" s="10"/>
      <c r="B12" s="67" t="s">
        <v>228</v>
      </c>
      <c r="C12" s="60"/>
      <c r="D12" s="68">
        <v>13013993.1875</v>
      </c>
      <c r="E12" s="69"/>
      <c r="F12" s="70" t="s">
        <v>226</v>
      </c>
      <c r="G12" s="69"/>
      <c r="H12" s="60"/>
      <c r="I12" s="10"/>
      <c r="J12" s="10"/>
      <c r="K12" s="10"/>
      <c r="L12" s="10"/>
      <c r="M12" s="10"/>
      <c r="N12" s="10"/>
    </row>
    <row r="13" spans="1:14" ht="14.45" customHeight="1">
      <c r="A13" s="10"/>
      <c r="B13" s="67" t="s">
        <v>227</v>
      </c>
      <c r="C13" s="60"/>
      <c r="D13" s="68">
        <v>28420.4453125</v>
      </c>
      <c r="E13" s="69"/>
      <c r="F13" s="70" t="s">
        <v>226</v>
      </c>
      <c r="G13" s="69"/>
      <c r="H13" s="60"/>
      <c r="I13" s="10"/>
      <c r="J13" s="10"/>
      <c r="K13" s="10"/>
      <c r="L13" s="10"/>
      <c r="M13" s="10"/>
      <c r="N13" s="10"/>
    </row>
    <row r="14" spans="1:14" ht="10.9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4" customHeight="1">
      <c r="A15" s="10"/>
      <c r="B15" s="71"/>
      <c r="C15" s="72"/>
      <c r="D15" s="73"/>
      <c r="E15" s="10"/>
      <c r="F15" s="10"/>
      <c r="G15" s="71"/>
      <c r="H15" s="72"/>
      <c r="I15" s="72"/>
      <c r="J15" s="72"/>
      <c r="K15" s="72"/>
      <c r="L15" s="73"/>
      <c r="M15" s="10"/>
      <c r="N15" s="10"/>
    </row>
    <row r="16" spans="1:14" ht="19.899999999999999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45" customHeight="1">
      <c r="A17" s="10"/>
      <c r="B17" s="74" t="s">
        <v>225</v>
      </c>
      <c r="C17" s="56"/>
      <c r="D17" s="56"/>
      <c r="E17" s="56"/>
      <c r="F17" s="56"/>
      <c r="G17" s="56"/>
      <c r="H17" s="56"/>
      <c r="I17" s="56"/>
      <c r="J17" s="56"/>
      <c r="K17" s="56"/>
      <c r="L17" s="10"/>
      <c r="M17" s="10"/>
      <c r="N17" s="10"/>
    </row>
    <row r="18" spans="1:14" ht="3.6" customHeight="1" collapsed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" hidden="1" outlineLevel="1" collapsed="1">
      <c r="A19" s="10"/>
      <c r="B19" s="20" t="s">
        <v>224</v>
      </c>
      <c r="C19" s="20" t="s">
        <v>186</v>
      </c>
      <c r="D19" s="59" t="s">
        <v>223</v>
      </c>
      <c r="E19" s="69"/>
      <c r="F19" s="69"/>
      <c r="G19" s="60"/>
      <c r="H19" s="59" t="s">
        <v>222</v>
      </c>
      <c r="I19" s="60"/>
      <c r="J19" s="20" t="s">
        <v>221</v>
      </c>
      <c r="K19" s="10"/>
      <c r="L19" s="10"/>
      <c r="M19" s="10"/>
      <c r="N19" s="10"/>
    </row>
    <row r="20" spans="1:14" hidden="1" outlineLevel="1" collapsed="1">
      <c r="A20" s="10"/>
      <c r="B20" s="38" t="s">
        <v>217</v>
      </c>
      <c r="C20" s="37" t="s">
        <v>218</v>
      </c>
      <c r="D20" s="75">
        <v>42641.719264664403</v>
      </c>
      <c r="E20" s="76"/>
      <c r="F20" s="76"/>
      <c r="G20" s="62"/>
      <c r="H20" s="77">
        <v>5346</v>
      </c>
      <c r="I20" s="62"/>
      <c r="J20" s="36">
        <v>923.25</v>
      </c>
      <c r="K20" s="10"/>
      <c r="L20" s="10"/>
      <c r="M20" s="10"/>
      <c r="N20" s="10"/>
    </row>
    <row r="21" spans="1:14" hidden="1" outlineLevel="1" collapsed="1">
      <c r="A21" s="10"/>
      <c r="B21" s="41" t="s">
        <v>217</v>
      </c>
      <c r="C21" s="40" t="s">
        <v>216</v>
      </c>
      <c r="D21" s="78">
        <v>42641.717529710702</v>
      </c>
      <c r="E21" s="76"/>
      <c r="F21" s="76"/>
      <c r="G21" s="62"/>
      <c r="H21" s="79">
        <v>4523</v>
      </c>
      <c r="I21" s="62"/>
      <c r="J21" s="39">
        <v>839.3125</v>
      </c>
      <c r="K21" s="10"/>
      <c r="L21" s="10"/>
      <c r="M21" s="10"/>
      <c r="N21" s="10"/>
    </row>
    <row r="22" spans="1:14" hidden="1" outlineLevel="1" collapsed="1">
      <c r="A22" s="10"/>
      <c r="B22" s="38" t="s">
        <v>217</v>
      </c>
      <c r="C22" s="37" t="s">
        <v>220</v>
      </c>
      <c r="D22" s="75">
        <v>42641.715919675902</v>
      </c>
      <c r="E22" s="76"/>
      <c r="F22" s="76"/>
      <c r="G22" s="62"/>
      <c r="H22" s="77">
        <v>3576</v>
      </c>
      <c r="I22" s="62"/>
      <c r="J22" s="36">
        <v>763</v>
      </c>
      <c r="K22" s="10"/>
      <c r="L22" s="10"/>
      <c r="M22" s="10"/>
      <c r="N22" s="10"/>
    </row>
    <row r="23" spans="1:14" hidden="1" outlineLevel="1" collapsed="1">
      <c r="A23" s="10"/>
      <c r="B23" s="41" t="s">
        <v>217</v>
      </c>
      <c r="C23" s="40" t="s">
        <v>219</v>
      </c>
      <c r="D23" s="78">
        <v>42641.713873993103</v>
      </c>
      <c r="E23" s="76"/>
      <c r="F23" s="76"/>
      <c r="G23" s="62"/>
      <c r="H23" s="79">
        <v>5040</v>
      </c>
      <c r="I23" s="62"/>
      <c r="J23" s="39">
        <v>839.3125</v>
      </c>
      <c r="K23" s="10"/>
      <c r="L23" s="10"/>
      <c r="M23" s="10"/>
      <c r="N23" s="10"/>
    </row>
    <row r="24" spans="1:14" hidden="1" outlineLevel="1" collapsed="1">
      <c r="A24" s="10"/>
      <c r="B24" s="38" t="s">
        <v>217</v>
      </c>
      <c r="C24" s="37" t="s">
        <v>218</v>
      </c>
      <c r="D24" s="75">
        <v>42641.711875729197</v>
      </c>
      <c r="E24" s="76"/>
      <c r="F24" s="76"/>
      <c r="G24" s="62"/>
      <c r="H24" s="77">
        <v>6046</v>
      </c>
      <c r="I24" s="62"/>
      <c r="J24" s="36">
        <v>839.3125</v>
      </c>
      <c r="K24" s="10"/>
      <c r="L24" s="10"/>
      <c r="M24" s="10"/>
      <c r="N24" s="10"/>
    </row>
    <row r="25" spans="1:14" hidden="1" outlineLevel="1" collapsed="1">
      <c r="A25" s="10"/>
      <c r="B25" s="41" t="s">
        <v>217</v>
      </c>
      <c r="C25" s="40" t="s">
        <v>216</v>
      </c>
      <c r="D25" s="78">
        <v>42641.710372419002</v>
      </c>
      <c r="E25" s="76"/>
      <c r="F25" s="76"/>
      <c r="G25" s="62"/>
      <c r="H25" s="79">
        <v>3936</v>
      </c>
      <c r="I25" s="62"/>
      <c r="J25" s="39">
        <v>763</v>
      </c>
      <c r="K25" s="10"/>
      <c r="L25" s="10"/>
      <c r="M25" s="10"/>
      <c r="N25" s="10"/>
    </row>
    <row r="26" spans="1:14" hidden="1" outlineLevel="1" collapsed="1">
      <c r="A26" s="10"/>
      <c r="B26" s="38" t="s">
        <v>217</v>
      </c>
      <c r="C26" s="37" t="s">
        <v>220</v>
      </c>
      <c r="D26" s="75">
        <v>42641.7088407755</v>
      </c>
      <c r="E26" s="76"/>
      <c r="F26" s="76"/>
      <c r="G26" s="62"/>
      <c r="H26" s="77">
        <v>3396</v>
      </c>
      <c r="I26" s="62"/>
      <c r="J26" s="36">
        <v>693.625</v>
      </c>
      <c r="K26" s="10"/>
      <c r="L26" s="10"/>
      <c r="M26" s="10"/>
      <c r="N26" s="10"/>
    </row>
    <row r="27" spans="1:14" hidden="1" outlineLevel="1" collapsed="1">
      <c r="A27" s="10"/>
      <c r="B27" s="41" t="s">
        <v>217</v>
      </c>
      <c r="C27" s="40" t="s">
        <v>219</v>
      </c>
      <c r="D27" s="78">
        <v>42641.707197569398</v>
      </c>
      <c r="E27" s="76"/>
      <c r="F27" s="76"/>
      <c r="G27" s="62"/>
      <c r="H27" s="79">
        <v>4463</v>
      </c>
      <c r="I27" s="62"/>
      <c r="J27" s="39">
        <v>763</v>
      </c>
      <c r="K27" s="10"/>
      <c r="L27" s="10"/>
      <c r="M27" s="10"/>
      <c r="N27" s="10"/>
    </row>
    <row r="28" spans="1:14" hidden="1" outlineLevel="1" collapsed="1">
      <c r="A28" s="10"/>
      <c r="B28" s="38" t="s">
        <v>217</v>
      </c>
      <c r="C28" s="37" t="s">
        <v>218</v>
      </c>
      <c r="D28" s="75">
        <v>42641.705670057898</v>
      </c>
      <c r="E28" s="76"/>
      <c r="F28" s="76"/>
      <c r="G28" s="62"/>
      <c r="H28" s="77">
        <v>3413</v>
      </c>
      <c r="I28" s="62"/>
      <c r="J28" s="36">
        <v>763</v>
      </c>
      <c r="K28" s="10"/>
      <c r="L28" s="10"/>
      <c r="M28" s="10"/>
      <c r="N28" s="10"/>
    </row>
    <row r="29" spans="1:14" hidden="1" outlineLevel="1" collapsed="1">
      <c r="A29" s="10"/>
      <c r="B29" s="41" t="s">
        <v>217</v>
      </c>
      <c r="C29" s="40" t="s">
        <v>216</v>
      </c>
      <c r="D29" s="78">
        <v>42641.704308911998</v>
      </c>
      <c r="E29" s="76"/>
      <c r="F29" s="76"/>
      <c r="G29" s="62"/>
      <c r="H29" s="79">
        <v>4103</v>
      </c>
      <c r="I29" s="62"/>
      <c r="J29" s="39">
        <v>693.625</v>
      </c>
      <c r="K29" s="10"/>
      <c r="L29" s="10"/>
      <c r="M29" s="10"/>
      <c r="N29" s="10"/>
    </row>
    <row r="30" spans="1:14" hidden="1" outlineLevel="1" collapsed="1">
      <c r="A30" s="10"/>
      <c r="B30" s="38" t="s">
        <v>217</v>
      </c>
      <c r="C30" s="37" t="s">
        <v>220</v>
      </c>
      <c r="D30" s="75">
        <v>42641.703112812502</v>
      </c>
      <c r="E30" s="76"/>
      <c r="F30" s="76"/>
      <c r="G30" s="62"/>
      <c r="H30" s="77">
        <v>3926</v>
      </c>
      <c r="I30" s="62"/>
      <c r="J30" s="36">
        <v>630.5625</v>
      </c>
      <c r="K30" s="10"/>
      <c r="L30" s="10"/>
      <c r="M30" s="10"/>
      <c r="N30" s="10"/>
    </row>
    <row r="31" spans="1:14" hidden="1" outlineLevel="1" collapsed="1">
      <c r="A31" s="10"/>
      <c r="B31" s="41" t="s">
        <v>217</v>
      </c>
      <c r="C31" s="40" t="s">
        <v>219</v>
      </c>
      <c r="D31" s="78">
        <v>42641.701858217602</v>
      </c>
      <c r="E31" s="76"/>
      <c r="F31" s="76"/>
      <c r="G31" s="62"/>
      <c r="H31" s="79">
        <v>2996</v>
      </c>
      <c r="I31" s="62"/>
      <c r="J31" s="39">
        <v>693.625</v>
      </c>
      <c r="K31" s="10"/>
      <c r="L31" s="10"/>
      <c r="M31" s="10"/>
      <c r="N31" s="10"/>
    </row>
    <row r="32" spans="1:14" hidden="1" outlineLevel="1" collapsed="1">
      <c r="A32" s="10"/>
      <c r="B32" s="38" t="s">
        <v>217</v>
      </c>
      <c r="C32" s="37" t="s">
        <v>218</v>
      </c>
      <c r="D32" s="75">
        <v>42641.700502199099</v>
      </c>
      <c r="E32" s="76"/>
      <c r="F32" s="76"/>
      <c r="G32" s="62"/>
      <c r="H32" s="77">
        <v>3740</v>
      </c>
      <c r="I32" s="62"/>
      <c r="J32" s="36">
        <v>693.625</v>
      </c>
      <c r="K32" s="10"/>
      <c r="L32" s="10"/>
      <c r="M32" s="10"/>
      <c r="N32" s="10"/>
    </row>
    <row r="33" spans="1:14" hidden="1" outlineLevel="1" collapsed="1">
      <c r="A33" s="10"/>
      <c r="B33" s="41" t="s">
        <v>217</v>
      </c>
      <c r="C33" s="40" t="s">
        <v>216</v>
      </c>
      <c r="D33" s="78">
        <v>42641.699238159701</v>
      </c>
      <c r="E33" s="76"/>
      <c r="F33" s="76"/>
      <c r="G33" s="62"/>
      <c r="H33" s="79">
        <v>3893</v>
      </c>
      <c r="I33" s="62"/>
      <c r="J33" s="39">
        <v>630.5625</v>
      </c>
      <c r="K33" s="10"/>
      <c r="L33" s="10"/>
      <c r="M33" s="10"/>
      <c r="N33" s="10"/>
    </row>
    <row r="34" spans="1:14" hidden="1" outlineLevel="1" collapsed="1">
      <c r="A34" s="10"/>
      <c r="B34" s="38" t="s">
        <v>217</v>
      </c>
      <c r="C34" s="37" t="s">
        <v>220</v>
      </c>
      <c r="D34" s="75">
        <v>42641.697947187502</v>
      </c>
      <c r="E34" s="76"/>
      <c r="F34" s="76"/>
      <c r="G34" s="62"/>
      <c r="H34" s="77">
        <v>2993</v>
      </c>
      <c r="I34" s="62"/>
      <c r="J34" s="36">
        <v>573.25</v>
      </c>
      <c r="K34" s="10"/>
      <c r="L34" s="10"/>
      <c r="M34" s="10"/>
      <c r="N34" s="10"/>
    </row>
    <row r="35" spans="1:14" hidden="1" outlineLevel="1" collapsed="1">
      <c r="A35" s="10"/>
      <c r="B35" s="41" t="s">
        <v>217</v>
      </c>
      <c r="C35" s="40" t="s">
        <v>219</v>
      </c>
      <c r="D35" s="78">
        <v>42641.6964451042</v>
      </c>
      <c r="E35" s="76"/>
      <c r="F35" s="76"/>
      <c r="G35" s="62"/>
      <c r="H35" s="79">
        <v>3486</v>
      </c>
      <c r="I35" s="62"/>
      <c r="J35" s="39">
        <v>630.5625</v>
      </c>
      <c r="K35" s="10"/>
      <c r="L35" s="10"/>
      <c r="M35" s="10"/>
      <c r="N35" s="10"/>
    </row>
    <row r="36" spans="1:14" hidden="1" outlineLevel="1" collapsed="1">
      <c r="A36" s="10"/>
      <c r="B36" s="38" t="s">
        <v>217</v>
      </c>
      <c r="C36" s="37" t="s">
        <v>218</v>
      </c>
      <c r="D36" s="75">
        <v>42641.695223645802</v>
      </c>
      <c r="E36" s="76"/>
      <c r="F36" s="76"/>
      <c r="G36" s="62"/>
      <c r="H36" s="77">
        <v>2696</v>
      </c>
      <c r="I36" s="62"/>
      <c r="J36" s="36">
        <v>630.5625</v>
      </c>
      <c r="K36" s="10"/>
      <c r="L36" s="10"/>
      <c r="M36" s="10"/>
      <c r="N36" s="10"/>
    </row>
    <row r="37" spans="1:14" hidden="1" outlineLevel="1" collapsed="1">
      <c r="A37" s="10"/>
      <c r="B37" s="41" t="s">
        <v>217</v>
      </c>
      <c r="C37" s="40" t="s">
        <v>216</v>
      </c>
      <c r="D37" s="78">
        <v>42641.694066585602</v>
      </c>
      <c r="E37" s="76"/>
      <c r="F37" s="76"/>
      <c r="G37" s="62"/>
      <c r="H37" s="79">
        <v>2403</v>
      </c>
      <c r="I37" s="62"/>
      <c r="J37" s="39">
        <v>573.25</v>
      </c>
      <c r="K37" s="10"/>
      <c r="L37" s="10"/>
      <c r="M37" s="10"/>
      <c r="N37" s="10"/>
    </row>
    <row r="38" spans="1:14" hidden="1" outlineLevel="1" collapsed="1">
      <c r="A38" s="10"/>
      <c r="B38" s="38" t="s">
        <v>217</v>
      </c>
      <c r="C38" s="37" t="s">
        <v>220</v>
      </c>
      <c r="D38" s="75">
        <v>42641.693061261598</v>
      </c>
      <c r="E38" s="76"/>
      <c r="F38" s="76"/>
      <c r="G38" s="62"/>
      <c r="H38" s="77">
        <v>2503</v>
      </c>
      <c r="I38" s="62"/>
      <c r="J38" s="36">
        <v>521.125</v>
      </c>
      <c r="K38" s="10"/>
      <c r="L38" s="10"/>
      <c r="M38" s="10"/>
      <c r="N38" s="10"/>
    </row>
    <row r="39" spans="1:14" hidden="1" outlineLevel="1" collapsed="1">
      <c r="A39" s="10"/>
      <c r="B39" s="41" t="s">
        <v>217</v>
      </c>
      <c r="C39" s="40" t="s">
        <v>219</v>
      </c>
      <c r="D39" s="78">
        <v>42641.691946493098</v>
      </c>
      <c r="E39" s="76"/>
      <c r="F39" s="76"/>
      <c r="G39" s="62"/>
      <c r="H39" s="79">
        <v>3643</v>
      </c>
      <c r="I39" s="62"/>
      <c r="J39" s="39">
        <v>573.25</v>
      </c>
      <c r="K39" s="10"/>
      <c r="L39" s="10"/>
      <c r="M39" s="10"/>
      <c r="N39" s="10"/>
    </row>
    <row r="40" spans="1:14" hidden="1" outlineLevel="1" collapsed="1">
      <c r="A40" s="10"/>
      <c r="B40" s="38" t="s">
        <v>217</v>
      </c>
      <c r="C40" s="37" t="s">
        <v>218</v>
      </c>
      <c r="D40" s="75">
        <v>42641.690591631901</v>
      </c>
      <c r="E40" s="76"/>
      <c r="F40" s="76"/>
      <c r="G40" s="62"/>
      <c r="H40" s="77">
        <v>3743</v>
      </c>
      <c r="I40" s="62"/>
      <c r="J40" s="36">
        <v>573.25</v>
      </c>
      <c r="K40" s="10"/>
      <c r="L40" s="10"/>
      <c r="M40" s="10"/>
      <c r="N40" s="10"/>
    </row>
    <row r="41" spans="1:14" hidden="1" outlineLevel="1" collapsed="1">
      <c r="A41" s="10"/>
      <c r="B41" s="41" t="s">
        <v>217</v>
      </c>
      <c r="C41" s="40" t="s">
        <v>216</v>
      </c>
      <c r="D41" s="78">
        <v>42641.689321643498</v>
      </c>
      <c r="E41" s="76"/>
      <c r="F41" s="76"/>
      <c r="G41" s="62"/>
      <c r="H41" s="79">
        <v>2336</v>
      </c>
      <c r="I41" s="62"/>
      <c r="J41" s="39">
        <v>521.125</v>
      </c>
      <c r="K41" s="10"/>
      <c r="L41" s="10"/>
      <c r="M41" s="10"/>
      <c r="N41" s="10"/>
    </row>
    <row r="42" spans="1:14" hidden="1" outlineLevel="1" collapsed="1">
      <c r="A42" s="10"/>
      <c r="B42" s="38" t="s">
        <v>217</v>
      </c>
      <c r="C42" s="37" t="s">
        <v>220</v>
      </c>
      <c r="D42" s="75">
        <v>42641.688258414397</v>
      </c>
      <c r="E42" s="76"/>
      <c r="F42" s="76"/>
      <c r="G42" s="62"/>
      <c r="H42" s="77">
        <v>2286</v>
      </c>
      <c r="I42" s="62"/>
      <c r="J42" s="36">
        <v>473.75</v>
      </c>
      <c r="K42" s="10"/>
      <c r="L42" s="10"/>
      <c r="M42" s="10"/>
      <c r="N42" s="10"/>
    </row>
    <row r="43" spans="1:14" hidden="1" outlineLevel="1" collapsed="1">
      <c r="A43" s="10"/>
      <c r="B43" s="41" t="s">
        <v>217</v>
      </c>
      <c r="C43" s="40" t="s">
        <v>219</v>
      </c>
      <c r="D43" s="78">
        <v>42641.687072141198</v>
      </c>
      <c r="E43" s="76"/>
      <c r="F43" s="76"/>
      <c r="G43" s="62"/>
      <c r="H43" s="79">
        <v>2813</v>
      </c>
      <c r="I43" s="62"/>
      <c r="J43" s="39">
        <v>521.125</v>
      </c>
      <c r="K43" s="10"/>
      <c r="L43" s="10"/>
      <c r="M43" s="10"/>
      <c r="N43" s="10"/>
    </row>
    <row r="44" spans="1:14" hidden="1" outlineLevel="1" collapsed="1">
      <c r="A44" s="10"/>
      <c r="B44" s="38" t="s">
        <v>217</v>
      </c>
      <c r="C44" s="37" t="s">
        <v>218</v>
      </c>
      <c r="D44" s="75">
        <v>42641.685967939797</v>
      </c>
      <c r="E44" s="76"/>
      <c r="F44" s="76"/>
      <c r="G44" s="62"/>
      <c r="H44" s="77">
        <v>2283</v>
      </c>
      <c r="I44" s="62"/>
      <c r="J44" s="36">
        <v>521.125</v>
      </c>
      <c r="K44" s="10"/>
      <c r="L44" s="10"/>
      <c r="M44" s="10"/>
      <c r="N44" s="10"/>
    </row>
    <row r="45" spans="1:14" hidden="1" outlineLevel="1" collapsed="1">
      <c r="A45" s="10"/>
      <c r="B45" s="41" t="s">
        <v>217</v>
      </c>
      <c r="C45" s="40" t="s">
        <v>216</v>
      </c>
      <c r="D45" s="78">
        <v>42641.6849399653</v>
      </c>
      <c r="E45" s="76"/>
      <c r="F45" s="76"/>
      <c r="G45" s="62"/>
      <c r="H45" s="79">
        <v>4493</v>
      </c>
      <c r="I45" s="62"/>
      <c r="J45" s="39">
        <v>473.75</v>
      </c>
      <c r="K45" s="10"/>
      <c r="L45" s="10"/>
      <c r="M45" s="10"/>
      <c r="N45" s="10"/>
    </row>
    <row r="46" spans="1:14" hidden="1" outlineLevel="1" collapsed="1">
      <c r="A46" s="10"/>
      <c r="B46" s="38" t="s">
        <v>217</v>
      </c>
      <c r="C46" s="37" t="s">
        <v>220</v>
      </c>
      <c r="D46" s="75">
        <v>42641.684130127302</v>
      </c>
      <c r="E46" s="76"/>
      <c r="F46" s="76"/>
      <c r="G46" s="62"/>
      <c r="H46" s="77">
        <v>2496</v>
      </c>
      <c r="I46" s="62"/>
      <c r="J46" s="36">
        <v>430.6875</v>
      </c>
      <c r="K46" s="10"/>
      <c r="L46" s="10"/>
      <c r="M46" s="10"/>
      <c r="N46" s="10"/>
    </row>
    <row r="47" spans="1:14" hidden="1" outlineLevel="1" collapsed="1">
      <c r="A47" s="10"/>
      <c r="B47" s="41" t="s">
        <v>217</v>
      </c>
      <c r="C47" s="40" t="s">
        <v>219</v>
      </c>
      <c r="D47" s="78">
        <v>42641.683249502297</v>
      </c>
      <c r="E47" s="76"/>
      <c r="F47" s="76"/>
      <c r="G47" s="62"/>
      <c r="H47" s="79">
        <v>2496</v>
      </c>
      <c r="I47" s="62"/>
      <c r="J47" s="39">
        <v>473.75</v>
      </c>
      <c r="K47" s="10"/>
      <c r="L47" s="10"/>
      <c r="M47" s="10"/>
      <c r="N47" s="10"/>
    </row>
    <row r="48" spans="1:14" hidden="1" outlineLevel="1" collapsed="1">
      <c r="A48" s="10"/>
      <c r="B48" s="38" t="s">
        <v>217</v>
      </c>
      <c r="C48" s="37" t="s">
        <v>218</v>
      </c>
      <c r="D48" s="75">
        <v>42641.6822720255</v>
      </c>
      <c r="E48" s="76"/>
      <c r="F48" s="76"/>
      <c r="G48" s="62"/>
      <c r="H48" s="77">
        <v>2233</v>
      </c>
      <c r="I48" s="62"/>
      <c r="J48" s="36">
        <v>473.75</v>
      </c>
      <c r="K48" s="10"/>
      <c r="L48" s="10"/>
      <c r="M48" s="10"/>
      <c r="N48" s="10"/>
    </row>
    <row r="49" spans="1:14" hidden="1" outlineLevel="1" collapsed="1">
      <c r="A49" s="10"/>
      <c r="B49" s="41" t="s">
        <v>217</v>
      </c>
      <c r="C49" s="40" t="s">
        <v>216</v>
      </c>
      <c r="D49" s="78">
        <v>42641.681410069403</v>
      </c>
      <c r="E49" s="76"/>
      <c r="F49" s="76"/>
      <c r="G49" s="62"/>
      <c r="H49" s="79">
        <v>2660</v>
      </c>
      <c r="I49" s="62"/>
      <c r="J49" s="39">
        <v>430.6875</v>
      </c>
      <c r="K49" s="10"/>
      <c r="L49" s="10"/>
      <c r="M49" s="10"/>
      <c r="N49" s="10"/>
    </row>
    <row r="50" spans="1:14" hidden="1" outlineLevel="1" collapsed="1">
      <c r="A50" s="10"/>
      <c r="B50" s="38" t="s">
        <v>217</v>
      </c>
      <c r="C50" s="37" t="s">
        <v>220</v>
      </c>
      <c r="D50" s="75">
        <v>42641.680551620397</v>
      </c>
      <c r="E50" s="76"/>
      <c r="F50" s="76"/>
      <c r="G50" s="62"/>
      <c r="H50" s="77">
        <v>1933</v>
      </c>
      <c r="I50" s="62"/>
      <c r="J50" s="36">
        <v>391.5625</v>
      </c>
      <c r="K50" s="10"/>
      <c r="L50" s="10"/>
      <c r="M50" s="10"/>
      <c r="N50" s="10"/>
    </row>
    <row r="51" spans="1:14" hidden="1" outlineLevel="1" collapsed="1">
      <c r="A51" s="10"/>
      <c r="B51" s="41" t="s">
        <v>217</v>
      </c>
      <c r="C51" s="40" t="s">
        <v>219</v>
      </c>
      <c r="D51" s="78">
        <v>42641.679602280099</v>
      </c>
      <c r="E51" s="76"/>
      <c r="F51" s="76"/>
      <c r="G51" s="62"/>
      <c r="H51" s="79">
        <v>2116</v>
      </c>
      <c r="I51" s="62"/>
      <c r="J51" s="39">
        <v>430.6875</v>
      </c>
      <c r="K51" s="10"/>
      <c r="L51" s="10"/>
      <c r="M51" s="10"/>
      <c r="N51" s="10"/>
    </row>
    <row r="52" spans="1:14" hidden="1" outlineLevel="1" collapsed="1">
      <c r="A52" s="10"/>
      <c r="B52" s="38" t="s">
        <v>217</v>
      </c>
      <c r="C52" s="37" t="s">
        <v>218</v>
      </c>
      <c r="D52" s="75">
        <v>42641.678649305599</v>
      </c>
      <c r="E52" s="76"/>
      <c r="F52" s="76"/>
      <c r="G52" s="62"/>
      <c r="H52" s="77">
        <v>2563</v>
      </c>
      <c r="I52" s="62"/>
      <c r="J52" s="36">
        <v>430.6875</v>
      </c>
      <c r="K52" s="10"/>
      <c r="L52" s="10"/>
      <c r="M52" s="10"/>
      <c r="N52" s="10"/>
    </row>
    <row r="53" spans="1:14" hidden="1" outlineLevel="1" collapsed="1">
      <c r="A53" s="10"/>
      <c r="B53" s="41" t="s">
        <v>217</v>
      </c>
      <c r="C53" s="40" t="s">
        <v>216</v>
      </c>
      <c r="D53" s="78">
        <v>42641.677880590301</v>
      </c>
      <c r="E53" s="76"/>
      <c r="F53" s="76"/>
      <c r="G53" s="62"/>
      <c r="H53" s="79">
        <v>1843</v>
      </c>
      <c r="I53" s="62"/>
      <c r="J53" s="39">
        <v>391.5625</v>
      </c>
      <c r="K53" s="10"/>
      <c r="L53" s="10"/>
      <c r="M53" s="10"/>
      <c r="N53" s="10"/>
    </row>
    <row r="54" spans="1:14" hidden="1" outlineLevel="1" collapsed="1">
      <c r="A54" s="10"/>
      <c r="B54" s="38" t="s">
        <v>217</v>
      </c>
      <c r="C54" s="37" t="s">
        <v>220</v>
      </c>
      <c r="D54" s="75">
        <v>42641.677190972201</v>
      </c>
      <c r="E54" s="76"/>
      <c r="F54" s="76"/>
      <c r="G54" s="62"/>
      <c r="H54" s="77">
        <v>1920</v>
      </c>
      <c r="I54" s="62"/>
      <c r="J54" s="36">
        <v>355.9375</v>
      </c>
      <c r="K54" s="10"/>
      <c r="L54" s="10"/>
      <c r="M54" s="10"/>
      <c r="N54" s="10"/>
    </row>
    <row r="55" spans="1:14" hidden="1" outlineLevel="1" collapsed="1">
      <c r="A55" s="10"/>
      <c r="B55" s="41" t="s">
        <v>217</v>
      </c>
      <c r="C55" s="40" t="s">
        <v>219</v>
      </c>
      <c r="D55" s="78">
        <v>42641.676487303201</v>
      </c>
      <c r="E55" s="76"/>
      <c r="F55" s="76"/>
      <c r="G55" s="62"/>
      <c r="H55" s="79">
        <v>1806</v>
      </c>
      <c r="I55" s="62"/>
      <c r="J55" s="39">
        <v>391.5625</v>
      </c>
      <c r="K55" s="10"/>
      <c r="L55" s="10"/>
      <c r="M55" s="10"/>
      <c r="N55" s="10"/>
    </row>
    <row r="56" spans="1:14" hidden="1" outlineLevel="1" collapsed="1">
      <c r="A56" s="10"/>
      <c r="B56" s="38" t="s">
        <v>217</v>
      </c>
      <c r="C56" s="37" t="s">
        <v>218</v>
      </c>
      <c r="D56" s="75">
        <v>42641.675828009298</v>
      </c>
      <c r="E56" s="76"/>
      <c r="F56" s="76"/>
      <c r="G56" s="62"/>
      <c r="H56" s="77">
        <v>1790</v>
      </c>
      <c r="I56" s="62"/>
      <c r="J56" s="36">
        <v>391.5625</v>
      </c>
      <c r="K56" s="10"/>
      <c r="L56" s="10"/>
      <c r="M56" s="10"/>
      <c r="N56" s="10"/>
    </row>
    <row r="57" spans="1:14" hidden="1" outlineLevel="1" collapsed="1">
      <c r="A57" s="10"/>
      <c r="B57" s="41" t="s">
        <v>217</v>
      </c>
      <c r="C57" s="40" t="s">
        <v>216</v>
      </c>
      <c r="D57" s="78">
        <v>42641.675201307902</v>
      </c>
      <c r="E57" s="76"/>
      <c r="F57" s="76"/>
      <c r="G57" s="62"/>
      <c r="H57" s="79">
        <v>1686</v>
      </c>
      <c r="I57" s="62"/>
      <c r="J57" s="39">
        <v>355.9375</v>
      </c>
      <c r="K57" s="10"/>
      <c r="L57" s="10"/>
      <c r="M57" s="10"/>
      <c r="N57" s="10"/>
    </row>
    <row r="58" spans="1:14" hidden="1" outlineLevel="1" collapsed="1">
      <c r="A58" s="10"/>
      <c r="B58" s="38" t="s">
        <v>217</v>
      </c>
      <c r="C58" s="37" t="s">
        <v>220</v>
      </c>
      <c r="D58" s="75">
        <v>42641.674626851898</v>
      </c>
      <c r="E58" s="76"/>
      <c r="F58" s="76"/>
      <c r="G58" s="62"/>
      <c r="H58" s="77">
        <v>2623</v>
      </c>
      <c r="I58" s="62"/>
      <c r="J58" s="36">
        <v>323.625</v>
      </c>
      <c r="K58" s="10"/>
      <c r="L58" s="10"/>
      <c r="M58" s="10"/>
      <c r="N58" s="10"/>
    </row>
    <row r="59" spans="1:14" hidden="1" outlineLevel="1" collapsed="1">
      <c r="A59" s="10"/>
      <c r="B59" s="41" t="s">
        <v>217</v>
      </c>
      <c r="C59" s="40" t="s">
        <v>219</v>
      </c>
      <c r="D59" s="78">
        <v>42641.673927465301</v>
      </c>
      <c r="E59" s="76"/>
      <c r="F59" s="76"/>
      <c r="G59" s="62"/>
      <c r="H59" s="79">
        <v>1816</v>
      </c>
      <c r="I59" s="62"/>
      <c r="J59" s="39">
        <v>355.9375</v>
      </c>
      <c r="K59" s="10"/>
      <c r="L59" s="10"/>
      <c r="M59" s="10"/>
      <c r="N59" s="10"/>
    </row>
    <row r="60" spans="1:14" hidden="1" outlineLevel="1" collapsed="1">
      <c r="A60" s="10"/>
      <c r="B60" s="38" t="s">
        <v>217</v>
      </c>
      <c r="C60" s="37" t="s">
        <v>218</v>
      </c>
      <c r="D60" s="75">
        <v>42641.673234062502</v>
      </c>
      <c r="E60" s="76"/>
      <c r="F60" s="76"/>
      <c r="G60" s="62"/>
      <c r="H60" s="77">
        <v>1870</v>
      </c>
      <c r="I60" s="62"/>
      <c r="J60" s="36">
        <v>355.9375</v>
      </c>
      <c r="K60" s="10"/>
      <c r="L60" s="10"/>
      <c r="M60" s="10"/>
      <c r="N60" s="10"/>
    </row>
    <row r="61" spans="1:14" hidden="1" outlineLevel="1" collapsed="1">
      <c r="A61" s="10"/>
      <c r="B61" s="35" t="s">
        <v>217</v>
      </c>
      <c r="C61" s="34" t="s">
        <v>216</v>
      </c>
      <c r="D61" s="80">
        <v>42641.672570486102</v>
      </c>
      <c r="E61" s="81"/>
      <c r="F61" s="81"/>
      <c r="G61" s="65"/>
      <c r="H61" s="82">
        <v>3036</v>
      </c>
      <c r="I61" s="65"/>
      <c r="J61" s="33">
        <v>323.625</v>
      </c>
      <c r="K61" s="10"/>
      <c r="L61" s="10"/>
      <c r="M61" s="10"/>
      <c r="N61" s="10"/>
    </row>
    <row r="62" spans="1:14" ht="3.6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4.45" customHeight="1">
      <c r="A63" s="10"/>
      <c r="B63" s="74" t="s">
        <v>215</v>
      </c>
      <c r="C63" s="56"/>
      <c r="D63" s="56"/>
      <c r="E63" s="56"/>
      <c r="F63" s="56"/>
      <c r="G63" s="56"/>
      <c r="H63" s="56"/>
      <c r="I63" s="56"/>
      <c r="J63" s="56"/>
      <c r="K63" s="56"/>
      <c r="L63" s="10"/>
      <c r="M63" s="10"/>
      <c r="N63" s="10"/>
    </row>
    <row r="64" spans="1:14" ht="3.6" customHeight="1" collapsed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idden="1" outlineLevel="1" collapsed="1">
      <c r="A65" s="10"/>
      <c r="B65" s="20" t="s">
        <v>187</v>
      </c>
      <c r="C65" s="20" t="s">
        <v>186</v>
      </c>
      <c r="D65" s="59" t="s">
        <v>185</v>
      </c>
      <c r="E65" s="69"/>
      <c r="F65" s="69"/>
      <c r="G65" s="69"/>
      <c r="H65" s="69"/>
      <c r="I65" s="60"/>
      <c r="J65" s="20" t="s">
        <v>184</v>
      </c>
      <c r="K65" s="20" t="s">
        <v>183</v>
      </c>
      <c r="L65" s="10"/>
      <c r="M65" s="10"/>
      <c r="N65" s="10"/>
    </row>
    <row r="66" spans="1:14" hidden="1" outlineLevel="1" collapsed="1">
      <c r="A66" s="10"/>
      <c r="B66" s="32" t="s">
        <v>192</v>
      </c>
      <c r="C66" s="31" t="s">
        <v>214</v>
      </c>
      <c r="D66" s="84" t="s">
        <v>213</v>
      </c>
      <c r="E66" s="76"/>
      <c r="F66" s="76"/>
      <c r="G66" s="76"/>
      <c r="H66" s="76"/>
      <c r="I66" s="62"/>
      <c r="J66" s="30" t="s">
        <v>212</v>
      </c>
      <c r="K66" s="29" t="s">
        <v>211</v>
      </c>
      <c r="L66" s="10"/>
      <c r="M66" s="10"/>
      <c r="N66" s="10"/>
    </row>
    <row r="67" spans="1:14" hidden="1" outlineLevel="1" collapsed="1">
      <c r="A67" s="10"/>
      <c r="B67" s="28" t="s">
        <v>192</v>
      </c>
      <c r="C67" s="27" t="s">
        <v>210</v>
      </c>
      <c r="D67" s="83" t="s">
        <v>209</v>
      </c>
      <c r="E67" s="76"/>
      <c r="F67" s="76"/>
      <c r="G67" s="76"/>
      <c r="H67" s="76"/>
      <c r="I67" s="62"/>
      <c r="J67" s="26" t="s">
        <v>208</v>
      </c>
      <c r="K67" s="25" t="s">
        <v>207</v>
      </c>
      <c r="L67" s="10"/>
      <c r="M67" s="10"/>
      <c r="N67" s="10"/>
    </row>
    <row r="68" spans="1:14" hidden="1" outlineLevel="1" collapsed="1">
      <c r="A68" s="10"/>
      <c r="B68" s="32" t="s">
        <v>192</v>
      </c>
      <c r="C68" s="31" t="s">
        <v>206</v>
      </c>
      <c r="D68" s="84" t="s">
        <v>205</v>
      </c>
      <c r="E68" s="76"/>
      <c r="F68" s="76"/>
      <c r="G68" s="76"/>
      <c r="H68" s="76"/>
      <c r="I68" s="62"/>
      <c r="J68" s="30" t="s">
        <v>204</v>
      </c>
      <c r="K68" s="29" t="s">
        <v>203</v>
      </c>
      <c r="L68" s="10"/>
      <c r="M68" s="10"/>
      <c r="N68" s="10"/>
    </row>
    <row r="69" spans="1:14" hidden="1" outlineLevel="1" collapsed="1">
      <c r="A69" s="10"/>
      <c r="B69" s="28" t="s">
        <v>192</v>
      </c>
      <c r="C69" s="27" t="s">
        <v>202</v>
      </c>
      <c r="D69" s="83" t="s">
        <v>201</v>
      </c>
      <c r="E69" s="76"/>
      <c r="F69" s="76"/>
      <c r="G69" s="76"/>
      <c r="H69" s="76"/>
      <c r="I69" s="62"/>
      <c r="J69" s="26" t="s">
        <v>194</v>
      </c>
      <c r="K69" s="25" t="s">
        <v>200</v>
      </c>
      <c r="L69" s="10"/>
      <c r="M69" s="10"/>
      <c r="N69" s="10"/>
    </row>
    <row r="70" spans="1:14" hidden="1" outlineLevel="1" collapsed="1">
      <c r="A70" s="10"/>
      <c r="B70" s="32" t="s">
        <v>192</v>
      </c>
      <c r="C70" s="31" t="s">
        <v>199</v>
      </c>
      <c r="D70" s="84" t="s">
        <v>198</v>
      </c>
      <c r="E70" s="76"/>
      <c r="F70" s="76"/>
      <c r="G70" s="76"/>
      <c r="H70" s="76"/>
      <c r="I70" s="62"/>
      <c r="J70" s="30" t="s">
        <v>194</v>
      </c>
      <c r="K70" s="29" t="s">
        <v>197</v>
      </c>
      <c r="L70" s="10"/>
      <c r="M70" s="10"/>
      <c r="N70" s="10"/>
    </row>
    <row r="71" spans="1:14" hidden="1" outlineLevel="1" collapsed="1">
      <c r="A71" s="10"/>
      <c r="B71" s="28" t="s">
        <v>192</v>
      </c>
      <c r="C71" s="27" t="s">
        <v>196</v>
      </c>
      <c r="D71" s="83" t="s">
        <v>195</v>
      </c>
      <c r="E71" s="76"/>
      <c r="F71" s="76"/>
      <c r="G71" s="76"/>
      <c r="H71" s="76"/>
      <c r="I71" s="62"/>
      <c r="J71" s="26" t="s">
        <v>194</v>
      </c>
      <c r="K71" s="25" t="s">
        <v>193</v>
      </c>
      <c r="L71" s="10"/>
      <c r="M71" s="10"/>
      <c r="N71" s="10"/>
    </row>
    <row r="72" spans="1:14" hidden="1" outlineLevel="1" collapsed="1">
      <c r="A72" s="10"/>
      <c r="B72" s="24" t="s">
        <v>192</v>
      </c>
      <c r="C72" s="23" t="s">
        <v>191</v>
      </c>
      <c r="D72" s="85" t="s">
        <v>190</v>
      </c>
      <c r="E72" s="81"/>
      <c r="F72" s="81"/>
      <c r="G72" s="81"/>
      <c r="H72" s="81"/>
      <c r="I72" s="65"/>
      <c r="J72" s="22" t="s">
        <v>189</v>
      </c>
      <c r="K72" s="21" t="s">
        <v>188</v>
      </c>
      <c r="L72" s="10"/>
      <c r="M72" s="10"/>
      <c r="N72" s="10"/>
    </row>
    <row r="73" spans="1:14" ht="8.6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>
      <c r="A74" s="10"/>
      <c r="B74" s="20" t="s">
        <v>187</v>
      </c>
      <c r="C74" s="20" t="s">
        <v>186</v>
      </c>
      <c r="D74" s="59" t="s">
        <v>185</v>
      </c>
      <c r="E74" s="69"/>
      <c r="F74" s="69"/>
      <c r="G74" s="69"/>
      <c r="H74" s="69"/>
      <c r="I74" s="60"/>
      <c r="J74" s="20" t="s">
        <v>184</v>
      </c>
      <c r="K74" s="20" t="s">
        <v>183</v>
      </c>
      <c r="L74" s="10"/>
      <c r="M74" s="10"/>
      <c r="N74" s="10"/>
    </row>
  </sheetData>
  <mergeCells count="112">
    <mergeCell ref="D61:G61"/>
    <mergeCell ref="H61:I61"/>
    <mergeCell ref="D69:I69"/>
    <mergeCell ref="D70:I70"/>
    <mergeCell ref="D71:I71"/>
    <mergeCell ref="D72:I72"/>
    <mergeCell ref="D74:I74"/>
    <mergeCell ref="B63:K63"/>
    <mergeCell ref="D65:I65"/>
    <mergeCell ref="D66:I66"/>
    <mergeCell ref="D67:I67"/>
    <mergeCell ref="D68:I68"/>
    <mergeCell ref="D56:G56"/>
    <mergeCell ref="H56:I56"/>
    <mergeCell ref="D57:G57"/>
    <mergeCell ref="H57:I57"/>
    <mergeCell ref="D58:G58"/>
    <mergeCell ref="H58:I58"/>
    <mergeCell ref="D59:G59"/>
    <mergeCell ref="H59:I59"/>
    <mergeCell ref="D60:G60"/>
    <mergeCell ref="H60:I60"/>
    <mergeCell ref="D51:G51"/>
    <mergeCell ref="H51:I51"/>
    <mergeCell ref="D52:G52"/>
    <mergeCell ref="H52:I52"/>
    <mergeCell ref="D53:G53"/>
    <mergeCell ref="H53:I53"/>
    <mergeCell ref="D54:G54"/>
    <mergeCell ref="H54:I54"/>
    <mergeCell ref="D55:G55"/>
    <mergeCell ref="H55:I55"/>
    <mergeCell ref="D46:G46"/>
    <mergeCell ref="H46:I46"/>
    <mergeCell ref="D47:G47"/>
    <mergeCell ref="H47:I47"/>
    <mergeCell ref="D48:G48"/>
    <mergeCell ref="H48:I48"/>
    <mergeCell ref="D49:G49"/>
    <mergeCell ref="H49:I49"/>
    <mergeCell ref="D50:G50"/>
    <mergeCell ref="H50:I50"/>
    <mergeCell ref="D41:G41"/>
    <mergeCell ref="H41:I41"/>
    <mergeCell ref="D42:G42"/>
    <mergeCell ref="H42:I42"/>
    <mergeCell ref="D43:G43"/>
    <mergeCell ref="H43:I43"/>
    <mergeCell ref="D44:G44"/>
    <mergeCell ref="H44:I44"/>
    <mergeCell ref="D45:G45"/>
    <mergeCell ref="H45:I45"/>
    <mergeCell ref="D36:G36"/>
    <mergeCell ref="H36:I36"/>
    <mergeCell ref="D37:G37"/>
    <mergeCell ref="H37:I37"/>
    <mergeCell ref="D38:G38"/>
    <mergeCell ref="H38:I38"/>
    <mergeCell ref="D39:G39"/>
    <mergeCell ref="H39:I39"/>
    <mergeCell ref="D40:G40"/>
    <mergeCell ref="H40:I40"/>
    <mergeCell ref="D31:G31"/>
    <mergeCell ref="H31:I31"/>
    <mergeCell ref="D32:G32"/>
    <mergeCell ref="H32:I32"/>
    <mergeCell ref="D33:G33"/>
    <mergeCell ref="H33:I33"/>
    <mergeCell ref="D34:G34"/>
    <mergeCell ref="H34:I34"/>
    <mergeCell ref="D35:G35"/>
    <mergeCell ref="H35:I35"/>
    <mergeCell ref="D26:G26"/>
    <mergeCell ref="H26:I26"/>
    <mergeCell ref="D27:G27"/>
    <mergeCell ref="H27:I27"/>
    <mergeCell ref="D28:G28"/>
    <mergeCell ref="H28:I28"/>
    <mergeCell ref="D29:G29"/>
    <mergeCell ref="H29:I29"/>
    <mergeCell ref="D30:G30"/>
    <mergeCell ref="H30:I30"/>
    <mergeCell ref="D21:G21"/>
    <mergeCell ref="H21:I21"/>
    <mergeCell ref="D22:G22"/>
    <mergeCell ref="H22:I22"/>
    <mergeCell ref="D23:G23"/>
    <mergeCell ref="H23:I23"/>
    <mergeCell ref="D24:G24"/>
    <mergeCell ref="H24:I24"/>
    <mergeCell ref="D25:G25"/>
    <mergeCell ref="H25:I25"/>
    <mergeCell ref="B17:K17"/>
    <mergeCell ref="D19:G19"/>
    <mergeCell ref="H19:I19"/>
    <mergeCell ref="B12:C12"/>
    <mergeCell ref="D12:E12"/>
    <mergeCell ref="F12:H12"/>
    <mergeCell ref="B13:C13"/>
    <mergeCell ref="D13:E13"/>
    <mergeCell ref="D20:G20"/>
    <mergeCell ref="H20:I20"/>
    <mergeCell ref="F13:H13"/>
    <mergeCell ref="B2:I2"/>
    <mergeCell ref="B4:I4"/>
    <mergeCell ref="B6:I6"/>
    <mergeCell ref="B9:K9"/>
    <mergeCell ref="B11:C11"/>
    <mergeCell ref="D11:E11"/>
    <mergeCell ref="F11:H11"/>
    <mergeCell ref="B15:D15"/>
    <mergeCell ref="G15:L15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O136"/>
  <sheetViews>
    <sheetView showGridLines="0" workbookViewId="0"/>
  </sheetViews>
  <sheetFormatPr defaultRowHeight="15" outlineLevelRow="1"/>
  <cols>
    <col min="1" max="1" width="2" style="9" customWidth="1"/>
    <col min="2" max="2" width="3.42578125" style="9" customWidth="1"/>
    <col min="3" max="3" width="13.7109375" style="9" customWidth="1"/>
    <col min="4" max="4" width="24" style="9" customWidth="1"/>
    <col min="5" max="5" width="10.28515625" style="9" customWidth="1"/>
    <col min="6" max="6" width="1.42578125" style="9" customWidth="1"/>
    <col min="7" max="7" width="4.140625" style="9" customWidth="1"/>
    <col min="8" max="8" width="1.42578125" style="9" customWidth="1"/>
    <col min="9" max="9" width="4.85546875" style="9" customWidth="1"/>
    <col min="10" max="10" width="7.5703125" style="9" customWidth="1"/>
    <col min="11" max="11" width="16.42578125" style="9" customWidth="1"/>
    <col min="12" max="12" width="15.7109375" style="9" customWidth="1"/>
    <col min="13" max="13" width="5.42578125" style="9" customWidth="1"/>
    <col min="14" max="14" width="54.28515625" style="9" customWidth="1"/>
    <col min="15" max="15" width="1.42578125" style="9" customWidth="1"/>
    <col min="16" max="16384" width="9.140625" style="9"/>
  </cols>
  <sheetData>
    <row r="1" spans="1:15" ht="7.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8" customHeight="1">
      <c r="A2" s="10"/>
      <c r="B2" s="55" t="s">
        <v>233</v>
      </c>
      <c r="C2" s="56"/>
      <c r="D2" s="56"/>
      <c r="E2" s="56"/>
      <c r="F2" s="56"/>
      <c r="G2" s="56"/>
      <c r="H2" s="56"/>
      <c r="I2" s="56"/>
      <c r="J2" s="56"/>
      <c r="K2" s="10"/>
      <c r="L2" s="10"/>
      <c r="M2" s="10"/>
      <c r="N2" s="10"/>
      <c r="O2" s="10"/>
    </row>
    <row r="3" spans="1:15" ht="3.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8" customHeight="1">
      <c r="A4" s="10"/>
      <c r="B4" s="55" t="s">
        <v>236</v>
      </c>
      <c r="C4" s="56"/>
      <c r="D4" s="56"/>
      <c r="E4" s="56"/>
      <c r="F4" s="56"/>
      <c r="G4" s="56"/>
      <c r="H4" s="56"/>
      <c r="I4" s="56"/>
      <c r="J4" s="56"/>
      <c r="K4" s="10"/>
      <c r="L4" s="10"/>
      <c r="M4" s="10"/>
      <c r="N4" s="10"/>
      <c r="O4" s="10"/>
    </row>
    <row r="5" spans="1:15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4.45" customHeight="1">
      <c r="A6" s="10"/>
      <c r="B6" s="57" t="s">
        <v>235</v>
      </c>
      <c r="C6" s="56"/>
      <c r="D6" s="56"/>
      <c r="E6" s="56"/>
      <c r="F6" s="56"/>
      <c r="G6" s="56"/>
      <c r="H6" s="56"/>
      <c r="I6" s="56"/>
      <c r="J6" s="56"/>
      <c r="K6" s="10"/>
      <c r="L6" s="10"/>
      <c r="M6" s="10"/>
      <c r="N6" s="10"/>
      <c r="O6" s="10"/>
    </row>
    <row r="7" spans="1:15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0.9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4.45" customHeight="1">
      <c r="A9" s="10"/>
      <c r="B9" s="58" t="s">
        <v>231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0"/>
      <c r="N9" s="10"/>
      <c r="O9" s="10"/>
    </row>
    <row r="10" spans="1:15" ht="14.4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4.45" customHeight="1">
      <c r="A11" s="10"/>
      <c r="B11" s="67" t="s">
        <v>230</v>
      </c>
      <c r="C11" s="69"/>
      <c r="D11" s="60"/>
      <c r="E11" s="68">
        <v>15649.4091873169</v>
      </c>
      <c r="F11" s="69"/>
      <c r="G11" s="70" t="s">
        <v>229</v>
      </c>
      <c r="H11" s="69"/>
      <c r="I11" s="60"/>
      <c r="J11" s="10"/>
      <c r="K11" s="10"/>
      <c r="L11" s="10"/>
      <c r="M11" s="10"/>
      <c r="N11" s="10"/>
      <c r="O11" s="10"/>
    </row>
    <row r="12" spans="1:15" ht="14.45" customHeight="1">
      <c r="A12" s="10"/>
      <c r="B12" s="67" t="s">
        <v>228</v>
      </c>
      <c r="C12" s="69"/>
      <c r="D12" s="60"/>
      <c r="E12" s="68">
        <v>15997413.875</v>
      </c>
      <c r="F12" s="69"/>
      <c r="G12" s="70" t="s">
        <v>226</v>
      </c>
      <c r="H12" s="69"/>
      <c r="I12" s="60"/>
      <c r="J12" s="10"/>
      <c r="K12" s="10"/>
      <c r="L12" s="10"/>
      <c r="M12" s="10"/>
      <c r="N12" s="10"/>
      <c r="O12" s="10"/>
    </row>
    <row r="13" spans="1:15" ht="14.45" customHeight="1">
      <c r="A13" s="10"/>
      <c r="B13" s="67" t="s">
        <v>227</v>
      </c>
      <c r="C13" s="69"/>
      <c r="D13" s="60"/>
      <c r="E13" s="68">
        <v>27581.1328125</v>
      </c>
      <c r="F13" s="69"/>
      <c r="G13" s="70" t="s">
        <v>226</v>
      </c>
      <c r="H13" s="69"/>
      <c r="I13" s="60"/>
      <c r="J13" s="10"/>
      <c r="K13" s="10"/>
      <c r="L13" s="10"/>
      <c r="M13" s="10"/>
      <c r="N13" s="10"/>
      <c r="O13" s="10"/>
    </row>
    <row r="14" spans="1:15" ht="10.9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44" customHeight="1">
      <c r="A15" s="10"/>
      <c r="B15" s="71"/>
      <c r="C15" s="72"/>
      <c r="D15" s="72"/>
      <c r="E15" s="73"/>
      <c r="F15" s="10"/>
      <c r="G15" s="10"/>
      <c r="H15" s="71"/>
      <c r="I15" s="72"/>
      <c r="J15" s="72"/>
      <c r="K15" s="72"/>
      <c r="L15" s="72"/>
      <c r="M15" s="73"/>
      <c r="N15" s="10"/>
      <c r="O15" s="10"/>
    </row>
    <row r="16" spans="1:15" ht="19.899999999999999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4.45" customHeight="1">
      <c r="A17" s="10"/>
      <c r="B17" s="74" t="s">
        <v>225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</row>
    <row r="18" spans="1:15" ht="3.6" customHeight="1" collapsed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21" hidden="1" outlineLevel="1" collapsed="1">
      <c r="A19" s="10"/>
      <c r="B19" s="59" t="s">
        <v>224</v>
      </c>
      <c r="C19" s="60"/>
      <c r="D19" s="20" t="s">
        <v>186</v>
      </c>
      <c r="E19" s="59" t="s">
        <v>223</v>
      </c>
      <c r="F19" s="69"/>
      <c r="G19" s="69"/>
      <c r="H19" s="60"/>
      <c r="I19" s="59" t="s">
        <v>222</v>
      </c>
      <c r="J19" s="60"/>
      <c r="K19" s="20" t="s">
        <v>221</v>
      </c>
      <c r="L19" s="10"/>
      <c r="M19" s="10"/>
      <c r="N19" s="10"/>
      <c r="O19" s="10"/>
    </row>
    <row r="20" spans="1:15" hidden="1" outlineLevel="1" collapsed="1">
      <c r="A20" s="10"/>
      <c r="B20" s="86" t="s">
        <v>217</v>
      </c>
      <c r="C20" s="62"/>
      <c r="D20" s="37" t="s">
        <v>218</v>
      </c>
      <c r="E20" s="75">
        <v>42642.681083912001</v>
      </c>
      <c r="F20" s="76"/>
      <c r="G20" s="76"/>
      <c r="H20" s="62"/>
      <c r="I20" s="77">
        <v>3500</v>
      </c>
      <c r="J20" s="62"/>
      <c r="K20" s="36">
        <v>923.25</v>
      </c>
      <c r="L20" s="10"/>
      <c r="M20" s="10"/>
      <c r="N20" s="10"/>
      <c r="O20" s="10"/>
    </row>
    <row r="21" spans="1:15" hidden="1" outlineLevel="1" collapsed="1">
      <c r="A21" s="10"/>
      <c r="B21" s="87" t="s">
        <v>217</v>
      </c>
      <c r="C21" s="62"/>
      <c r="D21" s="40" t="s">
        <v>216</v>
      </c>
      <c r="E21" s="78">
        <v>42642.6788246875</v>
      </c>
      <c r="F21" s="76"/>
      <c r="G21" s="76"/>
      <c r="H21" s="62"/>
      <c r="I21" s="79">
        <v>3923</v>
      </c>
      <c r="J21" s="62"/>
      <c r="K21" s="39">
        <v>923.25</v>
      </c>
      <c r="L21" s="10"/>
      <c r="M21" s="10"/>
      <c r="N21" s="10"/>
      <c r="O21" s="10"/>
    </row>
    <row r="22" spans="1:15" hidden="1" outlineLevel="1" collapsed="1">
      <c r="A22" s="10"/>
      <c r="B22" s="86" t="s">
        <v>217</v>
      </c>
      <c r="C22" s="62"/>
      <c r="D22" s="37" t="s">
        <v>220</v>
      </c>
      <c r="E22" s="75">
        <v>42642.675947719901</v>
      </c>
      <c r="F22" s="76"/>
      <c r="G22" s="76"/>
      <c r="H22" s="62"/>
      <c r="I22" s="77">
        <v>4610</v>
      </c>
      <c r="J22" s="62"/>
      <c r="K22" s="36">
        <v>763</v>
      </c>
      <c r="L22" s="10"/>
      <c r="M22" s="10"/>
      <c r="N22" s="10"/>
      <c r="O22" s="10"/>
    </row>
    <row r="23" spans="1:15" hidden="1" outlineLevel="1" collapsed="1">
      <c r="A23" s="10"/>
      <c r="B23" s="87" t="s">
        <v>217</v>
      </c>
      <c r="C23" s="62"/>
      <c r="D23" s="40" t="s">
        <v>219</v>
      </c>
      <c r="E23" s="78">
        <v>42642.674297338002</v>
      </c>
      <c r="F23" s="76"/>
      <c r="G23" s="76"/>
      <c r="H23" s="62"/>
      <c r="I23" s="79">
        <v>4440</v>
      </c>
      <c r="J23" s="62"/>
      <c r="K23" s="39">
        <v>763</v>
      </c>
      <c r="L23" s="10"/>
      <c r="M23" s="10"/>
      <c r="N23" s="10"/>
      <c r="O23" s="10"/>
    </row>
    <row r="24" spans="1:15" hidden="1" outlineLevel="1" collapsed="1">
      <c r="A24" s="10"/>
      <c r="B24" s="86" t="s">
        <v>217</v>
      </c>
      <c r="C24" s="62"/>
      <c r="D24" s="37" t="s">
        <v>218</v>
      </c>
      <c r="E24" s="75">
        <v>42642.672457986097</v>
      </c>
      <c r="F24" s="76"/>
      <c r="G24" s="76"/>
      <c r="H24" s="62"/>
      <c r="I24" s="77">
        <v>4620</v>
      </c>
      <c r="J24" s="62"/>
      <c r="K24" s="36">
        <v>839.3125</v>
      </c>
      <c r="L24" s="10"/>
      <c r="M24" s="10"/>
      <c r="N24" s="10"/>
      <c r="O24" s="10"/>
    </row>
    <row r="25" spans="1:15" hidden="1" outlineLevel="1" collapsed="1">
      <c r="A25" s="10"/>
      <c r="B25" s="87" t="s">
        <v>217</v>
      </c>
      <c r="C25" s="62"/>
      <c r="D25" s="40" t="s">
        <v>216</v>
      </c>
      <c r="E25" s="78">
        <v>42642.6705057523</v>
      </c>
      <c r="F25" s="76"/>
      <c r="G25" s="76"/>
      <c r="H25" s="62"/>
      <c r="I25" s="79">
        <v>4500</v>
      </c>
      <c r="J25" s="62"/>
      <c r="K25" s="39">
        <v>839.3125</v>
      </c>
      <c r="L25" s="10"/>
      <c r="M25" s="10"/>
      <c r="N25" s="10"/>
      <c r="O25" s="10"/>
    </row>
    <row r="26" spans="1:15" hidden="1" outlineLevel="1" collapsed="1">
      <c r="A26" s="10"/>
      <c r="B26" s="86" t="s">
        <v>217</v>
      </c>
      <c r="C26" s="62"/>
      <c r="D26" s="37" t="s">
        <v>220</v>
      </c>
      <c r="E26" s="75">
        <v>42642.668890740701</v>
      </c>
      <c r="F26" s="76"/>
      <c r="G26" s="76"/>
      <c r="H26" s="62"/>
      <c r="I26" s="77">
        <v>4146</v>
      </c>
      <c r="J26" s="62"/>
      <c r="K26" s="36">
        <v>693.625</v>
      </c>
      <c r="L26" s="10"/>
      <c r="M26" s="10"/>
      <c r="N26" s="10"/>
      <c r="O26" s="10"/>
    </row>
    <row r="27" spans="1:15" hidden="1" outlineLevel="1" collapsed="1">
      <c r="A27" s="10"/>
      <c r="B27" s="87" t="s">
        <v>217</v>
      </c>
      <c r="C27" s="62"/>
      <c r="D27" s="40" t="s">
        <v>219</v>
      </c>
      <c r="E27" s="78">
        <v>42642.667246840298</v>
      </c>
      <c r="F27" s="76"/>
      <c r="G27" s="76"/>
      <c r="H27" s="62"/>
      <c r="I27" s="79">
        <v>3443</v>
      </c>
      <c r="J27" s="62"/>
      <c r="K27" s="39">
        <v>693.625</v>
      </c>
      <c r="L27" s="10"/>
      <c r="M27" s="10"/>
      <c r="N27" s="10"/>
      <c r="O27" s="10"/>
    </row>
    <row r="28" spans="1:15" hidden="1" outlineLevel="1" collapsed="1">
      <c r="A28" s="10"/>
      <c r="B28" s="86" t="s">
        <v>217</v>
      </c>
      <c r="C28" s="62"/>
      <c r="D28" s="37" t="s">
        <v>218</v>
      </c>
      <c r="E28" s="75">
        <v>42642.665488854203</v>
      </c>
      <c r="F28" s="76"/>
      <c r="G28" s="76"/>
      <c r="H28" s="62"/>
      <c r="I28" s="77">
        <v>2983</v>
      </c>
      <c r="J28" s="62"/>
      <c r="K28" s="36">
        <v>763</v>
      </c>
      <c r="L28" s="10"/>
      <c r="M28" s="10"/>
      <c r="N28" s="10"/>
      <c r="O28" s="10"/>
    </row>
    <row r="29" spans="1:15" hidden="1" outlineLevel="1" collapsed="1">
      <c r="A29" s="10"/>
      <c r="B29" s="87" t="s">
        <v>217</v>
      </c>
      <c r="C29" s="62"/>
      <c r="D29" s="40" t="s">
        <v>216</v>
      </c>
      <c r="E29" s="78">
        <v>42642.663787615696</v>
      </c>
      <c r="F29" s="76"/>
      <c r="G29" s="76"/>
      <c r="H29" s="62"/>
      <c r="I29" s="79">
        <v>4330</v>
      </c>
      <c r="J29" s="62"/>
      <c r="K29" s="39">
        <v>763</v>
      </c>
      <c r="L29" s="10"/>
      <c r="M29" s="10"/>
      <c r="N29" s="10"/>
      <c r="O29" s="10"/>
    </row>
    <row r="30" spans="1:15" hidden="1" outlineLevel="1" collapsed="1">
      <c r="A30" s="10"/>
      <c r="B30" s="86" t="s">
        <v>217</v>
      </c>
      <c r="C30" s="62"/>
      <c r="D30" s="37" t="s">
        <v>220</v>
      </c>
      <c r="E30" s="75">
        <v>42642.662350115701</v>
      </c>
      <c r="F30" s="76"/>
      <c r="G30" s="76"/>
      <c r="H30" s="62"/>
      <c r="I30" s="77">
        <v>3016</v>
      </c>
      <c r="J30" s="62"/>
      <c r="K30" s="36">
        <v>630.5625</v>
      </c>
      <c r="L30" s="10"/>
      <c r="M30" s="10"/>
      <c r="N30" s="10"/>
      <c r="O30" s="10"/>
    </row>
    <row r="31" spans="1:15" hidden="1" outlineLevel="1" collapsed="1">
      <c r="A31" s="10"/>
      <c r="B31" s="87" t="s">
        <v>217</v>
      </c>
      <c r="C31" s="62"/>
      <c r="D31" s="40" t="s">
        <v>219</v>
      </c>
      <c r="E31" s="78">
        <v>42642.6609831366</v>
      </c>
      <c r="F31" s="76"/>
      <c r="G31" s="76"/>
      <c r="H31" s="62"/>
      <c r="I31" s="79">
        <v>3466</v>
      </c>
      <c r="J31" s="62"/>
      <c r="K31" s="39">
        <v>630.5625</v>
      </c>
      <c r="L31" s="10"/>
      <c r="M31" s="10"/>
      <c r="N31" s="10"/>
      <c r="O31" s="10"/>
    </row>
    <row r="32" spans="1:15" hidden="1" outlineLevel="1" collapsed="1">
      <c r="A32" s="10"/>
      <c r="B32" s="86" t="s">
        <v>217</v>
      </c>
      <c r="C32" s="62"/>
      <c r="D32" s="37" t="s">
        <v>218</v>
      </c>
      <c r="E32" s="75">
        <v>42642.659506400501</v>
      </c>
      <c r="F32" s="76"/>
      <c r="G32" s="76"/>
      <c r="H32" s="62"/>
      <c r="I32" s="77">
        <v>3006</v>
      </c>
      <c r="J32" s="62"/>
      <c r="K32" s="36">
        <v>693.625</v>
      </c>
      <c r="L32" s="10"/>
      <c r="M32" s="10"/>
      <c r="N32" s="10"/>
      <c r="O32" s="10"/>
    </row>
    <row r="33" spans="1:15" hidden="1" outlineLevel="1" collapsed="1">
      <c r="A33" s="10"/>
      <c r="B33" s="87" t="s">
        <v>217</v>
      </c>
      <c r="C33" s="62"/>
      <c r="D33" s="40" t="s">
        <v>216</v>
      </c>
      <c r="E33" s="78">
        <v>42642.658003090299</v>
      </c>
      <c r="F33" s="76"/>
      <c r="G33" s="76"/>
      <c r="H33" s="62"/>
      <c r="I33" s="79">
        <v>3326</v>
      </c>
      <c r="J33" s="62"/>
      <c r="K33" s="39">
        <v>693.625</v>
      </c>
      <c r="L33" s="10"/>
      <c r="M33" s="10"/>
      <c r="N33" s="10"/>
      <c r="O33" s="10"/>
    </row>
    <row r="34" spans="1:15" hidden="1" outlineLevel="1" collapsed="1">
      <c r="A34" s="10"/>
      <c r="B34" s="86" t="s">
        <v>217</v>
      </c>
      <c r="C34" s="62"/>
      <c r="D34" s="37" t="s">
        <v>220</v>
      </c>
      <c r="E34" s="75">
        <v>42642.6567552083</v>
      </c>
      <c r="F34" s="76"/>
      <c r="G34" s="76"/>
      <c r="H34" s="62"/>
      <c r="I34" s="77">
        <v>2380</v>
      </c>
      <c r="J34" s="62"/>
      <c r="K34" s="36">
        <v>573.25</v>
      </c>
      <c r="L34" s="10"/>
      <c r="M34" s="10"/>
      <c r="N34" s="10"/>
      <c r="O34" s="10"/>
    </row>
    <row r="35" spans="1:15" hidden="1" outlineLevel="1" collapsed="1">
      <c r="A35" s="10"/>
      <c r="B35" s="87" t="s">
        <v>217</v>
      </c>
      <c r="C35" s="62"/>
      <c r="D35" s="40" t="s">
        <v>219</v>
      </c>
      <c r="E35" s="78">
        <v>42642.655515740698</v>
      </c>
      <c r="F35" s="76"/>
      <c r="G35" s="76"/>
      <c r="H35" s="62"/>
      <c r="I35" s="79">
        <v>2476</v>
      </c>
      <c r="J35" s="62"/>
      <c r="K35" s="39">
        <v>573.25</v>
      </c>
      <c r="L35" s="10"/>
      <c r="M35" s="10"/>
      <c r="N35" s="10"/>
      <c r="O35" s="10"/>
    </row>
    <row r="36" spans="1:15" hidden="1" outlineLevel="1" collapsed="1">
      <c r="A36" s="10"/>
      <c r="B36" s="86" t="s">
        <v>217</v>
      </c>
      <c r="C36" s="62"/>
      <c r="D36" s="37" t="s">
        <v>218</v>
      </c>
      <c r="E36" s="75">
        <v>42642.654152893498</v>
      </c>
      <c r="F36" s="76"/>
      <c r="G36" s="76"/>
      <c r="H36" s="62"/>
      <c r="I36" s="77">
        <v>3330</v>
      </c>
      <c r="J36" s="62"/>
      <c r="K36" s="36">
        <v>630.5625</v>
      </c>
      <c r="L36" s="10"/>
      <c r="M36" s="10"/>
      <c r="N36" s="10"/>
      <c r="O36" s="10"/>
    </row>
    <row r="37" spans="1:15" hidden="1" outlineLevel="1" collapsed="1">
      <c r="A37" s="10"/>
      <c r="B37" s="87" t="s">
        <v>217</v>
      </c>
      <c r="C37" s="62"/>
      <c r="D37" s="40" t="s">
        <v>216</v>
      </c>
      <c r="E37" s="78">
        <v>42642.652834838002</v>
      </c>
      <c r="F37" s="76"/>
      <c r="G37" s="76"/>
      <c r="H37" s="62"/>
      <c r="I37" s="79">
        <v>2510</v>
      </c>
      <c r="J37" s="62"/>
      <c r="K37" s="39">
        <v>630.5625</v>
      </c>
      <c r="L37" s="10"/>
      <c r="M37" s="10"/>
      <c r="N37" s="10"/>
      <c r="O37" s="10"/>
    </row>
    <row r="38" spans="1:15" hidden="1" outlineLevel="1" collapsed="1">
      <c r="A38" s="10"/>
      <c r="B38" s="86" t="s">
        <v>217</v>
      </c>
      <c r="C38" s="62"/>
      <c r="D38" s="37" t="s">
        <v>220</v>
      </c>
      <c r="E38" s="75">
        <v>42642.651780243097</v>
      </c>
      <c r="F38" s="76"/>
      <c r="G38" s="76"/>
      <c r="H38" s="62"/>
      <c r="I38" s="77">
        <v>2583</v>
      </c>
      <c r="J38" s="62"/>
      <c r="K38" s="36">
        <v>521.125</v>
      </c>
      <c r="L38" s="10"/>
      <c r="M38" s="10"/>
      <c r="N38" s="10"/>
      <c r="O38" s="10"/>
    </row>
    <row r="39" spans="1:15" hidden="1" outlineLevel="1" collapsed="1">
      <c r="A39" s="10"/>
      <c r="B39" s="87" t="s">
        <v>217</v>
      </c>
      <c r="C39" s="62"/>
      <c r="D39" s="40" t="s">
        <v>219</v>
      </c>
      <c r="E39" s="78">
        <v>42642.650738344899</v>
      </c>
      <c r="F39" s="76"/>
      <c r="G39" s="76"/>
      <c r="H39" s="62"/>
      <c r="I39" s="79">
        <v>2793</v>
      </c>
      <c r="J39" s="62"/>
      <c r="K39" s="39">
        <v>521.125</v>
      </c>
      <c r="L39" s="10"/>
      <c r="M39" s="10"/>
      <c r="N39" s="10"/>
      <c r="O39" s="10"/>
    </row>
    <row r="40" spans="1:15" hidden="1" outlineLevel="1" collapsed="1">
      <c r="A40" s="10"/>
      <c r="B40" s="86" t="s">
        <v>217</v>
      </c>
      <c r="C40" s="62"/>
      <c r="D40" s="37" t="s">
        <v>218</v>
      </c>
      <c r="E40" s="75">
        <v>42642.649542361098</v>
      </c>
      <c r="F40" s="76"/>
      <c r="G40" s="76"/>
      <c r="H40" s="62"/>
      <c r="I40" s="77">
        <v>3563</v>
      </c>
      <c r="J40" s="62"/>
      <c r="K40" s="36">
        <v>573.25</v>
      </c>
      <c r="L40" s="10"/>
      <c r="M40" s="10"/>
      <c r="N40" s="10"/>
      <c r="O40" s="10"/>
    </row>
    <row r="41" spans="1:15" hidden="1" outlineLevel="1" collapsed="1">
      <c r="A41" s="10"/>
      <c r="B41" s="87" t="s">
        <v>217</v>
      </c>
      <c r="C41" s="62"/>
      <c r="D41" s="40" t="s">
        <v>216</v>
      </c>
      <c r="E41" s="78">
        <v>42642.648354398101</v>
      </c>
      <c r="F41" s="76"/>
      <c r="G41" s="76"/>
      <c r="H41" s="62"/>
      <c r="I41" s="79">
        <v>3563</v>
      </c>
      <c r="J41" s="62"/>
      <c r="K41" s="39">
        <v>573.25</v>
      </c>
      <c r="L41" s="10"/>
      <c r="M41" s="10"/>
      <c r="N41" s="10"/>
      <c r="O41" s="10"/>
    </row>
    <row r="42" spans="1:15" hidden="1" outlineLevel="1" collapsed="1">
      <c r="A42" s="10"/>
      <c r="B42" s="86" t="s">
        <v>217</v>
      </c>
      <c r="C42" s="62"/>
      <c r="D42" s="37" t="s">
        <v>220</v>
      </c>
      <c r="E42" s="75">
        <v>42642.647381678202</v>
      </c>
      <c r="F42" s="76"/>
      <c r="G42" s="76"/>
      <c r="H42" s="62"/>
      <c r="I42" s="77">
        <v>3526</v>
      </c>
      <c r="J42" s="62"/>
      <c r="K42" s="36">
        <v>473.75</v>
      </c>
      <c r="L42" s="10"/>
      <c r="M42" s="10"/>
      <c r="N42" s="10"/>
      <c r="O42" s="10"/>
    </row>
    <row r="43" spans="1:15" hidden="1" outlineLevel="1" collapsed="1">
      <c r="A43" s="10"/>
      <c r="B43" s="87" t="s">
        <v>217</v>
      </c>
      <c r="C43" s="62"/>
      <c r="D43" s="40" t="s">
        <v>219</v>
      </c>
      <c r="E43" s="78">
        <v>42642.646403553197</v>
      </c>
      <c r="F43" s="76"/>
      <c r="G43" s="76"/>
      <c r="H43" s="62"/>
      <c r="I43" s="79">
        <v>1983</v>
      </c>
      <c r="J43" s="62"/>
      <c r="K43" s="39">
        <v>473.75</v>
      </c>
      <c r="L43" s="10"/>
      <c r="M43" s="10"/>
      <c r="N43" s="10"/>
      <c r="O43" s="10"/>
    </row>
    <row r="44" spans="1:15" hidden="1" outlineLevel="1" collapsed="1">
      <c r="A44" s="10"/>
      <c r="B44" s="86" t="s">
        <v>217</v>
      </c>
      <c r="C44" s="62"/>
      <c r="D44" s="37" t="s">
        <v>218</v>
      </c>
      <c r="E44" s="75">
        <v>42642.645428668999</v>
      </c>
      <c r="F44" s="76"/>
      <c r="G44" s="76"/>
      <c r="H44" s="62"/>
      <c r="I44" s="77">
        <v>2986</v>
      </c>
      <c r="J44" s="62"/>
      <c r="K44" s="36">
        <v>521.125</v>
      </c>
      <c r="L44" s="10"/>
      <c r="M44" s="10"/>
      <c r="N44" s="10"/>
      <c r="O44" s="10"/>
    </row>
    <row r="45" spans="1:15" hidden="1" outlineLevel="1" collapsed="1">
      <c r="A45" s="10"/>
      <c r="B45" s="87" t="s">
        <v>217</v>
      </c>
      <c r="C45" s="62"/>
      <c r="D45" s="40" t="s">
        <v>216</v>
      </c>
      <c r="E45" s="78">
        <v>42642.644401539401</v>
      </c>
      <c r="F45" s="76"/>
      <c r="G45" s="76"/>
      <c r="H45" s="62"/>
      <c r="I45" s="79">
        <v>4080</v>
      </c>
      <c r="J45" s="62"/>
      <c r="K45" s="39">
        <v>521.125</v>
      </c>
      <c r="L45" s="10"/>
      <c r="M45" s="10"/>
      <c r="N45" s="10"/>
      <c r="O45" s="10"/>
    </row>
    <row r="46" spans="1:15" hidden="1" outlineLevel="1" collapsed="1">
      <c r="A46" s="10"/>
      <c r="B46" s="86" t="s">
        <v>217</v>
      </c>
      <c r="C46" s="62"/>
      <c r="D46" s="37" t="s">
        <v>220</v>
      </c>
      <c r="E46" s="75">
        <v>42642.643545370403</v>
      </c>
      <c r="F46" s="76"/>
      <c r="G46" s="76"/>
      <c r="H46" s="62"/>
      <c r="I46" s="77">
        <v>3150</v>
      </c>
      <c r="J46" s="62"/>
      <c r="K46" s="36">
        <v>430.6875</v>
      </c>
      <c r="L46" s="10"/>
      <c r="M46" s="10"/>
      <c r="N46" s="10"/>
      <c r="O46" s="10"/>
    </row>
    <row r="47" spans="1:15" hidden="1" outlineLevel="1" collapsed="1">
      <c r="A47" s="10"/>
      <c r="B47" s="87" t="s">
        <v>217</v>
      </c>
      <c r="C47" s="62"/>
      <c r="D47" s="40" t="s">
        <v>219</v>
      </c>
      <c r="E47" s="78">
        <v>42642.642709756903</v>
      </c>
      <c r="F47" s="76"/>
      <c r="G47" s="76"/>
      <c r="H47" s="62"/>
      <c r="I47" s="79">
        <v>1813</v>
      </c>
      <c r="J47" s="62"/>
      <c r="K47" s="39">
        <v>430.6875</v>
      </c>
      <c r="L47" s="10"/>
      <c r="M47" s="10"/>
      <c r="N47" s="10"/>
      <c r="O47" s="10"/>
    </row>
    <row r="48" spans="1:15" hidden="1" outlineLevel="1" collapsed="1">
      <c r="A48" s="10"/>
      <c r="B48" s="86" t="s">
        <v>217</v>
      </c>
      <c r="C48" s="62"/>
      <c r="D48" s="37" t="s">
        <v>218</v>
      </c>
      <c r="E48" s="75">
        <v>42642.641789664398</v>
      </c>
      <c r="F48" s="76"/>
      <c r="G48" s="76"/>
      <c r="H48" s="62"/>
      <c r="I48" s="77">
        <v>2173</v>
      </c>
      <c r="J48" s="62"/>
      <c r="K48" s="36">
        <v>473.75</v>
      </c>
      <c r="L48" s="10"/>
      <c r="M48" s="10"/>
      <c r="N48" s="10"/>
      <c r="O48" s="10"/>
    </row>
    <row r="49" spans="1:15" hidden="1" outlineLevel="1" collapsed="1">
      <c r="A49" s="10"/>
      <c r="B49" s="87" t="s">
        <v>217</v>
      </c>
      <c r="C49" s="62"/>
      <c r="D49" s="40" t="s">
        <v>216</v>
      </c>
      <c r="E49" s="78">
        <v>42642.640880057901</v>
      </c>
      <c r="F49" s="76"/>
      <c r="G49" s="76"/>
      <c r="H49" s="62"/>
      <c r="I49" s="79">
        <v>1893</v>
      </c>
      <c r="J49" s="62"/>
      <c r="K49" s="39">
        <v>473.75</v>
      </c>
      <c r="L49" s="10"/>
      <c r="M49" s="10"/>
      <c r="N49" s="10"/>
      <c r="O49" s="10"/>
    </row>
    <row r="50" spans="1:15" hidden="1" outlineLevel="1" collapsed="1">
      <c r="A50" s="10"/>
      <c r="B50" s="86" t="s">
        <v>217</v>
      </c>
      <c r="C50" s="62"/>
      <c r="D50" s="37" t="s">
        <v>220</v>
      </c>
      <c r="E50" s="75">
        <v>42642.640104780097</v>
      </c>
      <c r="F50" s="76"/>
      <c r="G50" s="76"/>
      <c r="H50" s="62"/>
      <c r="I50" s="77">
        <v>2793</v>
      </c>
      <c r="J50" s="62"/>
      <c r="K50" s="36">
        <v>391.5625</v>
      </c>
      <c r="L50" s="10"/>
      <c r="M50" s="10"/>
      <c r="N50" s="10"/>
      <c r="O50" s="10"/>
    </row>
    <row r="51" spans="1:15" hidden="1" outlineLevel="1" collapsed="1">
      <c r="A51" s="10"/>
      <c r="B51" s="87" t="s">
        <v>217</v>
      </c>
      <c r="C51" s="62"/>
      <c r="D51" s="40" t="s">
        <v>219</v>
      </c>
      <c r="E51" s="78">
        <v>42642.639259490701</v>
      </c>
      <c r="F51" s="76"/>
      <c r="G51" s="76"/>
      <c r="H51" s="62"/>
      <c r="I51" s="79">
        <v>2866</v>
      </c>
      <c r="J51" s="62"/>
      <c r="K51" s="39">
        <v>391.5625</v>
      </c>
      <c r="L51" s="10"/>
      <c r="M51" s="10"/>
      <c r="N51" s="10"/>
      <c r="O51" s="10"/>
    </row>
    <row r="52" spans="1:15" hidden="1" outlineLevel="1" collapsed="1">
      <c r="A52" s="10"/>
      <c r="B52" s="86" t="s">
        <v>217</v>
      </c>
      <c r="C52" s="62"/>
      <c r="D52" s="37" t="s">
        <v>218</v>
      </c>
      <c r="E52" s="75">
        <v>42642.638379282398</v>
      </c>
      <c r="F52" s="76"/>
      <c r="G52" s="76"/>
      <c r="H52" s="62"/>
      <c r="I52" s="77">
        <v>1953</v>
      </c>
      <c r="J52" s="62"/>
      <c r="K52" s="36">
        <v>430.6875</v>
      </c>
      <c r="L52" s="10"/>
      <c r="M52" s="10"/>
      <c r="N52" s="10"/>
      <c r="O52" s="10"/>
    </row>
    <row r="53" spans="1:15" hidden="1" outlineLevel="1" collapsed="1">
      <c r="A53" s="10"/>
      <c r="B53" s="87" t="s">
        <v>217</v>
      </c>
      <c r="C53" s="62"/>
      <c r="D53" s="40" t="s">
        <v>216</v>
      </c>
      <c r="E53" s="78">
        <v>42642.6374510764</v>
      </c>
      <c r="F53" s="76"/>
      <c r="G53" s="76"/>
      <c r="H53" s="62"/>
      <c r="I53" s="79">
        <v>2596</v>
      </c>
      <c r="J53" s="62"/>
      <c r="K53" s="39">
        <v>430.6875</v>
      </c>
      <c r="L53" s="10"/>
      <c r="M53" s="10"/>
      <c r="N53" s="10"/>
      <c r="O53" s="10"/>
    </row>
    <row r="54" spans="1:15" hidden="1" outlineLevel="1" collapsed="1">
      <c r="A54" s="10"/>
      <c r="B54" s="86" t="s">
        <v>217</v>
      </c>
      <c r="C54" s="62"/>
      <c r="D54" s="37" t="s">
        <v>220</v>
      </c>
      <c r="E54" s="75">
        <v>42642.636658761599</v>
      </c>
      <c r="F54" s="76"/>
      <c r="G54" s="76"/>
      <c r="H54" s="62"/>
      <c r="I54" s="77">
        <v>1583</v>
      </c>
      <c r="J54" s="62"/>
      <c r="K54" s="36">
        <v>355.9375</v>
      </c>
      <c r="L54" s="10"/>
      <c r="M54" s="10"/>
      <c r="N54" s="10"/>
      <c r="O54" s="10"/>
    </row>
    <row r="55" spans="1:15" hidden="1" outlineLevel="1" collapsed="1">
      <c r="A55" s="10"/>
      <c r="B55" s="87" t="s">
        <v>217</v>
      </c>
      <c r="C55" s="62"/>
      <c r="D55" s="40" t="s">
        <v>219</v>
      </c>
      <c r="E55" s="78">
        <v>42642.635906909702</v>
      </c>
      <c r="F55" s="76"/>
      <c r="G55" s="76"/>
      <c r="H55" s="62"/>
      <c r="I55" s="79">
        <v>1670</v>
      </c>
      <c r="J55" s="62"/>
      <c r="K55" s="39">
        <v>355.9375</v>
      </c>
      <c r="L55" s="10"/>
      <c r="M55" s="10"/>
      <c r="N55" s="10"/>
      <c r="O55" s="10"/>
    </row>
    <row r="56" spans="1:15" hidden="1" outlineLevel="1" collapsed="1">
      <c r="A56" s="10"/>
      <c r="B56" s="86" t="s">
        <v>217</v>
      </c>
      <c r="C56" s="62"/>
      <c r="D56" s="37" t="s">
        <v>218</v>
      </c>
      <c r="E56" s="75">
        <v>42642.635125196801</v>
      </c>
      <c r="F56" s="76"/>
      <c r="G56" s="76"/>
      <c r="H56" s="62"/>
      <c r="I56" s="77">
        <v>1540</v>
      </c>
      <c r="J56" s="62"/>
      <c r="K56" s="36">
        <v>391.5625</v>
      </c>
      <c r="L56" s="10"/>
      <c r="M56" s="10"/>
      <c r="N56" s="10"/>
      <c r="O56" s="10"/>
    </row>
    <row r="57" spans="1:15" hidden="1" outlineLevel="1" collapsed="1">
      <c r="A57" s="10"/>
      <c r="B57" s="87" t="s">
        <v>217</v>
      </c>
      <c r="C57" s="62"/>
      <c r="D57" s="40" t="s">
        <v>216</v>
      </c>
      <c r="E57" s="78">
        <v>42642.634285844899</v>
      </c>
      <c r="F57" s="76"/>
      <c r="G57" s="76"/>
      <c r="H57" s="62"/>
      <c r="I57" s="79">
        <v>1880</v>
      </c>
      <c r="J57" s="62"/>
      <c r="K57" s="39">
        <v>391.5625</v>
      </c>
      <c r="L57" s="10"/>
      <c r="M57" s="10"/>
      <c r="N57" s="10"/>
      <c r="O57" s="10"/>
    </row>
    <row r="58" spans="1:15" hidden="1" outlineLevel="1" collapsed="1">
      <c r="A58" s="10"/>
      <c r="B58" s="86" t="s">
        <v>217</v>
      </c>
      <c r="C58" s="62"/>
      <c r="D58" s="37" t="s">
        <v>220</v>
      </c>
      <c r="E58" s="75">
        <v>42642.633543171301</v>
      </c>
      <c r="F58" s="76"/>
      <c r="G58" s="76"/>
      <c r="H58" s="62"/>
      <c r="I58" s="77">
        <v>1410</v>
      </c>
      <c r="J58" s="62"/>
      <c r="K58" s="36">
        <v>323.625</v>
      </c>
      <c r="L58" s="10"/>
      <c r="M58" s="10"/>
      <c r="N58" s="10"/>
      <c r="O58" s="10"/>
    </row>
    <row r="59" spans="1:15" hidden="1" outlineLevel="1" collapsed="1">
      <c r="A59" s="10"/>
      <c r="B59" s="87" t="s">
        <v>217</v>
      </c>
      <c r="C59" s="62"/>
      <c r="D59" s="40" t="s">
        <v>219</v>
      </c>
      <c r="E59" s="78">
        <v>42642.632858761601</v>
      </c>
      <c r="F59" s="76"/>
      <c r="G59" s="76"/>
      <c r="H59" s="62"/>
      <c r="I59" s="79">
        <v>1706</v>
      </c>
      <c r="J59" s="62"/>
      <c r="K59" s="39">
        <v>323.625</v>
      </c>
      <c r="L59" s="10"/>
      <c r="M59" s="10"/>
      <c r="N59" s="10"/>
      <c r="O59" s="10"/>
    </row>
    <row r="60" spans="1:15" hidden="1" outlineLevel="1" collapsed="1">
      <c r="A60" s="10"/>
      <c r="B60" s="86" t="s">
        <v>217</v>
      </c>
      <c r="C60" s="62"/>
      <c r="D60" s="37" t="s">
        <v>218</v>
      </c>
      <c r="E60" s="75">
        <v>42642.632065705999</v>
      </c>
      <c r="F60" s="76"/>
      <c r="G60" s="76"/>
      <c r="H60" s="62"/>
      <c r="I60" s="77">
        <v>2186</v>
      </c>
      <c r="J60" s="62"/>
      <c r="K60" s="36">
        <v>355.9375</v>
      </c>
      <c r="L60" s="10"/>
      <c r="M60" s="10"/>
      <c r="N60" s="10"/>
      <c r="O60" s="10"/>
    </row>
    <row r="61" spans="1:15" hidden="1" outlineLevel="1" collapsed="1">
      <c r="A61" s="10"/>
      <c r="B61" s="87" t="s">
        <v>217</v>
      </c>
      <c r="C61" s="62"/>
      <c r="D61" s="40" t="s">
        <v>216</v>
      </c>
      <c r="E61" s="78">
        <v>42642.631401273102</v>
      </c>
      <c r="F61" s="76"/>
      <c r="G61" s="76"/>
      <c r="H61" s="62"/>
      <c r="I61" s="79">
        <v>1540</v>
      </c>
      <c r="J61" s="62"/>
      <c r="K61" s="39">
        <v>355.9375</v>
      </c>
      <c r="L61" s="10"/>
      <c r="M61" s="10"/>
      <c r="N61" s="10"/>
      <c r="O61" s="10"/>
    </row>
    <row r="62" spans="1:15" hidden="1" outlineLevel="1" collapsed="1">
      <c r="A62" s="10"/>
      <c r="B62" s="86" t="s">
        <v>217</v>
      </c>
      <c r="C62" s="62"/>
      <c r="D62" s="37" t="s">
        <v>220</v>
      </c>
      <c r="E62" s="75">
        <v>42642.630758564803</v>
      </c>
      <c r="F62" s="76"/>
      <c r="G62" s="76"/>
      <c r="H62" s="62"/>
      <c r="I62" s="77">
        <v>1350</v>
      </c>
      <c r="J62" s="62"/>
      <c r="K62" s="36">
        <v>294.1875</v>
      </c>
      <c r="L62" s="10"/>
      <c r="M62" s="10"/>
      <c r="N62" s="10"/>
      <c r="O62" s="10"/>
    </row>
    <row r="63" spans="1:15" hidden="1" outlineLevel="1" collapsed="1">
      <c r="A63" s="10"/>
      <c r="B63" s="87" t="s">
        <v>217</v>
      </c>
      <c r="C63" s="62"/>
      <c r="D63" s="40" t="s">
        <v>219</v>
      </c>
      <c r="E63" s="78">
        <v>42642.630132557897</v>
      </c>
      <c r="F63" s="76"/>
      <c r="G63" s="76"/>
      <c r="H63" s="62"/>
      <c r="I63" s="79">
        <v>1336</v>
      </c>
      <c r="J63" s="62"/>
      <c r="K63" s="39">
        <v>294.1875</v>
      </c>
      <c r="L63" s="10"/>
      <c r="M63" s="10"/>
      <c r="N63" s="10"/>
      <c r="O63" s="10"/>
    </row>
    <row r="64" spans="1:15" hidden="1" outlineLevel="1" collapsed="1">
      <c r="A64" s="10"/>
      <c r="B64" s="86" t="s">
        <v>217</v>
      </c>
      <c r="C64" s="62"/>
      <c r="D64" s="37" t="s">
        <v>218</v>
      </c>
      <c r="E64" s="75">
        <v>42642.629504513898</v>
      </c>
      <c r="F64" s="76"/>
      <c r="G64" s="76"/>
      <c r="H64" s="62"/>
      <c r="I64" s="77">
        <v>1376</v>
      </c>
      <c r="J64" s="62"/>
      <c r="K64" s="36">
        <v>323.625</v>
      </c>
      <c r="L64" s="10"/>
      <c r="M64" s="10"/>
      <c r="N64" s="10"/>
      <c r="O64" s="10"/>
    </row>
    <row r="65" spans="1:15" hidden="1" outlineLevel="1" collapsed="1">
      <c r="A65" s="10"/>
      <c r="B65" s="87" t="s">
        <v>217</v>
      </c>
      <c r="C65" s="62"/>
      <c r="D65" s="40" t="s">
        <v>216</v>
      </c>
      <c r="E65" s="78">
        <v>42642.628934838001</v>
      </c>
      <c r="F65" s="76"/>
      <c r="G65" s="76"/>
      <c r="H65" s="62"/>
      <c r="I65" s="79">
        <v>1303</v>
      </c>
      <c r="J65" s="62"/>
      <c r="K65" s="39">
        <v>323.625</v>
      </c>
      <c r="L65" s="10"/>
      <c r="M65" s="10"/>
      <c r="N65" s="10"/>
      <c r="O65" s="10"/>
    </row>
    <row r="66" spans="1:15" hidden="1" outlineLevel="1" collapsed="1">
      <c r="A66" s="10"/>
      <c r="B66" s="86" t="s">
        <v>217</v>
      </c>
      <c r="C66" s="62"/>
      <c r="D66" s="37" t="s">
        <v>220</v>
      </c>
      <c r="E66" s="75">
        <v>42642.628418669003</v>
      </c>
      <c r="F66" s="76"/>
      <c r="G66" s="76"/>
      <c r="H66" s="62"/>
      <c r="I66" s="77">
        <v>1236</v>
      </c>
      <c r="J66" s="62"/>
      <c r="K66" s="36">
        <v>267.4375</v>
      </c>
      <c r="L66" s="10"/>
      <c r="M66" s="10"/>
      <c r="N66" s="10"/>
      <c r="O66" s="10"/>
    </row>
    <row r="67" spans="1:15" hidden="1" outlineLevel="1" collapsed="1">
      <c r="A67" s="10"/>
      <c r="B67" s="87" t="s">
        <v>217</v>
      </c>
      <c r="C67" s="62"/>
      <c r="D67" s="40" t="s">
        <v>219</v>
      </c>
      <c r="E67" s="78">
        <v>42642.627883252302</v>
      </c>
      <c r="F67" s="76"/>
      <c r="G67" s="76"/>
      <c r="H67" s="62"/>
      <c r="I67" s="79">
        <v>1503</v>
      </c>
      <c r="J67" s="62"/>
      <c r="K67" s="39">
        <v>267.4375</v>
      </c>
      <c r="L67" s="10"/>
      <c r="M67" s="10"/>
      <c r="N67" s="10"/>
      <c r="O67" s="10"/>
    </row>
    <row r="68" spans="1:15" hidden="1" outlineLevel="1" collapsed="1">
      <c r="A68" s="10"/>
      <c r="B68" s="86" t="s">
        <v>217</v>
      </c>
      <c r="C68" s="62"/>
      <c r="D68" s="37" t="s">
        <v>218</v>
      </c>
      <c r="E68" s="75">
        <v>42642.627352002302</v>
      </c>
      <c r="F68" s="76"/>
      <c r="G68" s="76"/>
      <c r="H68" s="62"/>
      <c r="I68" s="77">
        <v>1630</v>
      </c>
      <c r="J68" s="62"/>
      <c r="K68" s="36">
        <v>294.1875</v>
      </c>
      <c r="L68" s="10"/>
      <c r="M68" s="10"/>
      <c r="N68" s="10"/>
      <c r="O68" s="10"/>
    </row>
    <row r="69" spans="1:15" hidden="1" outlineLevel="1" collapsed="1">
      <c r="A69" s="10"/>
      <c r="B69" s="87" t="s">
        <v>217</v>
      </c>
      <c r="C69" s="62"/>
      <c r="D69" s="40" t="s">
        <v>216</v>
      </c>
      <c r="E69" s="78">
        <v>42642.626832905102</v>
      </c>
      <c r="F69" s="76"/>
      <c r="G69" s="76"/>
      <c r="H69" s="62"/>
      <c r="I69" s="79">
        <v>1283</v>
      </c>
      <c r="J69" s="62"/>
      <c r="K69" s="39">
        <v>294.1875</v>
      </c>
      <c r="L69" s="10"/>
      <c r="M69" s="10"/>
      <c r="N69" s="10"/>
      <c r="O69" s="10"/>
    </row>
    <row r="70" spans="1:15" hidden="1" outlineLevel="1" collapsed="1">
      <c r="A70" s="10"/>
      <c r="B70" s="86" t="s">
        <v>217</v>
      </c>
      <c r="C70" s="62"/>
      <c r="D70" s="37" t="s">
        <v>220</v>
      </c>
      <c r="E70" s="75">
        <v>42642.626360497699</v>
      </c>
      <c r="F70" s="76"/>
      <c r="G70" s="76"/>
      <c r="H70" s="62"/>
      <c r="I70" s="77">
        <v>1103</v>
      </c>
      <c r="J70" s="62"/>
      <c r="K70" s="36">
        <v>243.125</v>
      </c>
      <c r="L70" s="10"/>
      <c r="M70" s="10"/>
      <c r="N70" s="10"/>
      <c r="O70" s="10"/>
    </row>
    <row r="71" spans="1:15" hidden="1" outlineLevel="1" collapsed="1">
      <c r="A71" s="10"/>
      <c r="B71" s="87" t="s">
        <v>217</v>
      </c>
      <c r="C71" s="62"/>
      <c r="D71" s="40" t="s">
        <v>219</v>
      </c>
      <c r="E71" s="78">
        <v>42642.625457986098</v>
      </c>
      <c r="F71" s="76"/>
      <c r="G71" s="76"/>
      <c r="H71" s="62"/>
      <c r="I71" s="79">
        <v>1080</v>
      </c>
      <c r="J71" s="62"/>
      <c r="K71" s="39">
        <v>243.125</v>
      </c>
      <c r="L71" s="10"/>
      <c r="M71" s="10"/>
      <c r="N71" s="10"/>
      <c r="O71" s="10"/>
    </row>
    <row r="72" spans="1:15" hidden="1" outlineLevel="1" collapsed="1">
      <c r="A72" s="10"/>
      <c r="B72" s="86" t="s">
        <v>217</v>
      </c>
      <c r="C72" s="62"/>
      <c r="D72" s="37" t="s">
        <v>218</v>
      </c>
      <c r="E72" s="75">
        <v>42642.6254239583</v>
      </c>
      <c r="F72" s="76"/>
      <c r="G72" s="76"/>
      <c r="H72" s="62"/>
      <c r="I72" s="77">
        <v>1183</v>
      </c>
      <c r="J72" s="62"/>
      <c r="K72" s="36">
        <v>267.4375</v>
      </c>
      <c r="L72" s="10"/>
      <c r="M72" s="10"/>
      <c r="N72" s="10"/>
      <c r="O72" s="10"/>
    </row>
    <row r="73" spans="1:15" hidden="1" outlineLevel="1" collapsed="1">
      <c r="A73" s="10"/>
      <c r="B73" s="87" t="s">
        <v>217</v>
      </c>
      <c r="C73" s="62"/>
      <c r="D73" s="40" t="s">
        <v>216</v>
      </c>
      <c r="E73" s="78">
        <v>42642.620267708298</v>
      </c>
      <c r="F73" s="76"/>
      <c r="G73" s="76"/>
      <c r="H73" s="62"/>
      <c r="I73" s="79">
        <v>1426</v>
      </c>
      <c r="J73" s="62"/>
      <c r="K73" s="39">
        <v>267.4375</v>
      </c>
      <c r="L73" s="10"/>
      <c r="M73" s="10"/>
      <c r="N73" s="10"/>
      <c r="O73" s="10"/>
    </row>
    <row r="74" spans="1:15" hidden="1" outlineLevel="1" collapsed="1">
      <c r="A74" s="10"/>
      <c r="B74" s="86" t="s">
        <v>217</v>
      </c>
      <c r="C74" s="62"/>
      <c r="D74" s="37" t="s">
        <v>220</v>
      </c>
      <c r="E74" s="75">
        <v>42642.619328125002</v>
      </c>
      <c r="F74" s="76"/>
      <c r="G74" s="76"/>
      <c r="H74" s="62"/>
      <c r="I74" s="77">
        <v>1113</v>
      </c>
      <c r="J74" s="62"/>
      <c r="K74" s="36">
        <v>221</v>
      </c>
      <c r="L74" s="10"/>
      <c r="M74" s="10"/>
      <c r="N74" s="10"/>
      <c r="O74" s="10"/>
    </row>
    <row r="75" spans="1:15" hidden="1" outlineLevel="1" collapsed="1">
      <c r="A75" s="10"/>
      <c r="B75" s="87" t="s">
        <v>217</v>
      </c>
      <c r="C75" s="62"/>
      <c r="D75" s="40" t="s">
        <v>219</v>
      </c>
      <c r="E75" s="78">
        <v>42642.618439502301</v>
      </c>
      <c r="F75" s="76"/>
      <c r="G75" s="76"/>
      <c r="H75" s="62"/>
      <c r="I75" s="79">
        <v>1266</v>
      </c>
      <c r="J75" s="62"/>
      <c r="K75" s="39">
        <v>221</v>
      </c>
      <c r="L75" s="10"/>
      <c r="M75" s="10"/>
      <c r="N75" s="10"/>
      <c r="O75" s="10"/>
    </row>
    <row r="76" spans="1:15" hidden="1" outlineLevel="1" collapsed="1">
      <c r="A76" s="10"/>
      <c r="B76" s="86" t="s">
        <v>217</v>
      </c>
      <c r="C76" s="62"/>
      <c r="D76" s="37" t="s">
        <v>218</v>
      </c>
      <c r="E76" s="75">
        <v>42642.617480983798</v>
      </c>
      <c r="F76" s="76"/>
      <c r="G76" s="76"/>
      <c r="H76" s="62"/>
      <c r="I76" s="77">
        <v>1210</v>
      </c>
      <c r="J76" s="62"/>
      <c r="K76" s="36">
        <v>243.125</v>
      </c>
      <c r="L76" s="10"/>
      <c r="M76" s="10"/>
      <c r="N76" s="10"/>
      <c r="O76" s="10"/>
    </row>
    <row r="77" spans="1:15" hidden="1" outlineLevel="1" collapsed="1">
      <c r="A77" s="10"/>
      <c r="B77" s="87" t="s">
        <v>217</v>
      </c>
      <c r="C77" s="62"/>
      <c r="D77" s="40" t="s">
        <v>216</v>
      </c>
      <c r="E77" s="78">
        <v>42642.616457719902</v>
      </c>
      <c r="F77" s="76"/>
      <c r="G77" s="76"/>
      <c r="H77" s="62"/>
      <c r="I77" s="79">
        <v>1203</v>
      </c>
      <c r="J77" s="62"/>
      <c r="K77" s="39">
        <v>243.125</v>
      </c>
      <c r="L77" s="10"/>
      <c r="M77" s="10"/>
      <c r="N77" s="10"/>
      <c r="O77" s="10"/>
    </row>
    <row r="78" spans="1:15" hidden="1" outlineLevel="1" collapsed="1">
      <c r="A78" s="10"/>
      <c r="B78" s="86" t="s">
        <v>217</v>
      </c>
      <c r="C78" s="62"/>
      <c r="D78" s="37" t="s">
        <v>220</v>
      </c>
      <c r="E78" s="75">
        <v>42642.615580787002</v>
      </c>
      <c r="F78" s="76"/>
      <c r="G78" s="76"/>
      <c r="H78" s="62"/>
      <c r="I78" s="77">
        <v>1143</v>
      </c>
      <c r="J78" s="62"/>
      <c r="K78" s="36">
        <v>200.9375</v>
      </c>
      <c r="L78" s="10"/>
      <c r="M78" s="10"/>
      <c r="N78" s="10"/>
      <c r="O78" s="10"/>
    </row>
    <row r="79" spans="1:15" hidden="1" outlineLevel="1" collapsed="1">
      <c r="A79" s="10"/>
      <c r="B79" s="87" t="s">
        <v>217</v>
      </c>
      <c r="C79" s="62"/>
      <c r="D79" s="40" t="s">
        <v>219</v>
      </c>
      <c r="E79" s="78">
        <v>42642.614764201397</v>
      </c>
      <c r="F79" s="76"/>
      <c r="G79" s="76"/>
      <c r="H79" s="62"/>
      <c r="I79" s="79">
        <v>1013</v>
      </c>
      <c r="J79" s="62"/>
      <c r="K79" s="39">
        <v>200.9375</v>
      </c>
      <c r="L79" s="10"/>
      <c r="M79" s="10"/>
      <c r="N79" s="10"/>
      <c r="O79" s="10"/>
    </row>
    <row r="80" spans="1:15" hidden="1" outlineLevel="1" collapsed="1">
      <c r="A80" s="10"/>
      <c r="B80" s="86" t="s">
        <v>217</v>
      </c>
      <c r="C80" s="62"/>
      <c r="D80" s="37" t="s">
        <v>218</v>
      </c>
      <c r="E80" s="75">
        <v>42642.613932488399</v>
      </c>
      <c r="F80" s="76"/>
      <c r="G80" s="76"/>
      <c r="H80" s="62"/>
      <c r="I80" s="77">
        <v>1193</v>
      </c>
      <c r="J80" s="62"/>
      <c r="K80" s="36">
        <v>221</v>
      </c>
      <c r="L80" s="10"/>
      <c r="M80" s="10"/>
      <c r="N80" s="10"/>
      <c r="O80" s="10"/>
    </row>
    <row r="81" spans="1:15" hidden="1" outlineLevel="1" collapsed="1">
      <c r="A81" s="10"/>
      <c r="B81" s="87" t="s">
        <v>217</v>
      </c>
      <c r="C81" s="62"/>
      <c r="D81" s="40" t="s">
        <v>216</v>
      </c>
      <c r="E81" s="78">
        <v>42642.613122453702</v>
      </c>
      <c r="F81" s="76"/>
      <c r="G81" s="76"/>
      <c r="H81" s="62"/>
      <c r="I81" s="79">
        <v>1266</v>
      </c>
      <c r="J81" s="62"/>
      <c r="K81" s="39">
        <v>221</v>
      </c>
      <c r="L81" s="10"/>
      <c r="M81" s="10"/>
      <c r="N81" s="10"/>
      <c r="O81" s="10"/>
    </row>
    <row r="82" spans="1:15" hidden="1" outlineLevel="1" collapsed="1">
      <c r="A82" s="10"/>
      <c r="B82" s="86" t="s">
        <v>217</v>
      </c>
      <c r="C82" s="62"/>
      <c r="D82" s="37" t="s">
        <v>220</v>
      </c>
      <c r="E82" s="75">
        <v>42642.612439583303</v>
      </c>
      <c r="F82" s="76"/>
      <c r="G82" s="76"/>
      <c r="H82" s="62"/>
      <c r="I82" s="77">
        <v>1020</v>
      </c>
      <c r="J82" s="62"/>
      <c r="K82" s="36">
        <v>182.6875</v>
      </c>
      <c r="L82" s="10"/>
      <c r="M82" s="10"/>
      <c r="N82" s="10"/>
      <c r="O82" s="10"/>
    </row>
    <row r="83" spans="1:15" hidden="1" outlineLevel="1" collapsed="1">
      <c r="A83" s="10"/>
      <c r="B83" s="87" t="s">
        <v>217</v>
      </c>
      <c r="C83" s="62"/>
      <c r="D83" s="40" t="s">
        <v>219</v>
      </c>
      <c r="E83" s="78">
        <v>42642.611765358801</v>
      </c>
      <c r="F83" s="76"/>
      <c r="G83" s="76"/>
      <c r="H83" s="62"/>
      <c r="I83" s="79">
        <v>1023</v>
      </c>
      <c r="J83" s="62"/>
      <c r="K83" s="39">
        <v>182.6875</v>
      </c>
      <c r="L83" s="10"/>
      <c r="M83" s="10"/>
      <c r="N83" s="10"/>
      <c r="O83" s="10"/>
    </row>
    <row r="84" spans="1:15" hidden="1" outlineLevel="1" collapsed="1">
      <c r="A84" s="10"/>
      <c r="B84" s="86" t="s">
        <v>217</v>
      </c>
      <c r="C84" s="62"/>
      <c r="D84" s="37" t="s">
        <v>218</v>
      </c>
      <c r="E84" s="75">
        <v>42642.6109131134</v>
      </c>
      <c r="F84" s="76"/>
      <c r="G84" s="76"/>
      <c r="H84" s="62"/>
      <c r="I84" s="77">
        <v>1370</v>
      </c>
      <c r="J84" s="62"/>
      <c r="K84" s="36">
        <v>200.9375</v>
      </c>
      <c r="L84" s="10"/>
      <c r="M84" s="10"/>
      <c r="N84" s="10"/>
      <c r="O84" s="10"/>
    </row>
    <row r="85" spans="1:15" hidden="1" outlineLevel="1" collapsed="1">
      <c r="A85" s="10"/>
      <c r="B85" s="87" t="s">
        <v>217</v>
      </c>
      <c r="C85" s="62"/>
      <c r="D85" s="40" t="s">
        <v>216</v>
      </c>
      <c r="E85" s="78">
        <v>42642.61005625</v>
      </c>
      <c r="F85" s="76"/>
      <c r="G85" s="76"/>
      <c r="H85" s="62"/>
      <c r="I85" s="79">
        <v>1583</v>
      </c>
      <c r="J85" s="62"/>
      <c r="K85" s="39">
        <v>200.9375</v>
      </c>
      <c r="L85" s="10"/>
      <c r="M85" s="10"/>
      <c r="N85" s="10"/>
      <c r="O85" s="10"/>
    </row>
    <row r="86" spans="1:15" hidden="1" outlineLevel="1" collapsed="1">
      <c r="A86" s="10"/>
      <c r="B86" s="86" t="s">
        <v>217</v>
      </c>
      <c r="C86" s="62"/>
      <c r="D86" s="37" t="s">
        <v>220</v>
      </c>
      <c r="E86" s="75">
        <v>42642.609257210701</v>
      </c>
      <c r="F86" s="76"/>
      <c r="G86" s="76"/>
      <c r="H86" s="62"/>
      <c r="I86" s="77">
        <v>1066</v>
      </c>
      <c r="J86" s="62"/>
      <c r="K86" s="36">
        <v>166.0625</v>
      </c>
      <c r="L86" s="10"/>
      <c r="M86" s="10"/>
      <c r="N86" s="10"/>
      <c r="O86" s="10"/>
    </row>
    <row r="87" spans="1:15" hidden="1" outlineLevel="1" collapsed="1">
      <c r="A87" s="10"/>
      <c r="B87" s="87" t="s">
        <v>217</v>
      </c>
      <c r="C87" s="62"/>
      <c r="D87" s="40" t="s">
        <v>219</v>
      </c>
      <c r="E87" s="78">
        <v>42642.608536608801</v>
      </c>
      <c r="F87" s="76"/>
      <c r="G87" s="76"/>
      <c r="H87" s="62"/>
      <c r="I87" s="79">
        <v>1196</v>
      </c>
      <c r="J87" s="62"/>
      <c r="K87" s="39">
        <v>166.0625</v>
      </c>
      <c r="L87" s="10"/>
      <c r="M87" s="10"/>
      <c r="N87" s="10"/>
      <c r="O87" s="10"/>
    </row>
    <row r="88" spans="1:15" hidden="1" outlineLevel="1" collapsed="1">
      <c r="A88" s="10"/>
      <c r="B88" s="86" t="s">
        <v>217</v>
      </c>
      <c r="C88" s="62"/>
      <c r="D88" s="37" t="s">
        <v>218</v>
      </c>
      <c r="E88" s="75">
        <v>42642.6077895833</v>
      </c>
      <c r="F88" s="76"/>
      <c r="G88" s="76"/>
      <c r="H88" s="62"/>
      <c r="I88" s="77">
        <v>1106</v>
      </c>
      <c r="J88" s="62"/>
      <c r="K88" s="36">
        <v>182.6875</v>
      </c>
      <c r="L88" s="10"/>
      <c r="M88" s="10"/>
      <c r="N88" s="10"/>
      <c r="O88" s="10"/>
    </row>
    <row r="89" spans="1:15" hidden="1" outlineLevel="1" collapsed="1">
      <c r="A89" s="10"/>
      <c r="B89" s="87" t="s">
        <v>217</v>
      </c>
      <c r="C89" s="62"/>
      <c r="D89" s="40" t="s">
        <v>216</v>
      </c>
      <c r="E89" s="78">
        <v>42642.607081215298</v>
      </c>
      <c r="F89" s="76"/>
      <c r="G89" s="76"/>
      <c r="H89" s="62"/>
      <c r="I89" s="79">
        <v>1213</v>
      </c>
      <c r="J89" s="62"/>
      <c r="K89" s="39">
        <v>182.6875</v>
      </c>
      <c r="L89" s="10"/>
      <c r="M89" s="10"/>
      <c r="N89" s="10"/>
      <c r="O89" s="10"/>
    </row>
    <row r="90" spans="1:15" hidden="1" outlineLevel="1" collapsed="1">
      <c r="A90" s="10"/>
      <c r="B90" s="86" t="s">
        <v>217</v>
      </c>
      <c r="C90" s="62"/>
      <c r="D90" s="37" t="s">
        <v>220</v>
      </c>
      <c r="E90" s="75">
        <v>42642.606498229201</v>
      </c>
      <c r="F90" s="76"/>
      <c r="G90" s="76"/>
      <c r="H90" s="62"/>
      <c r="I90" s="77">
        <v>1176</v>
      </c>
      <c r="J90" s="62"/>
      <c r="K90" s="36">
        <v>150.9375</v>
      </c>
      <c r="L90" s="10"/>
      <c r="M90" s="10"/>
      <c r="N90" s="10"/>
      <c r="O90" s="10"/>
    </row>
    <row r="91" spans="1:15" hidden="1" outlineLevel="1" collapsed="1">
      <c r="A91" s="10"/>
      <c r="B91" s="87" t="s">
        <v>217</v>
      </c>
      <c r="C91" s="62"/>
      <c r="D91" s="40" t="s">
        <v>219</v>
      </c>
      <c r="E91" s="78">
        <v>42642.605883912001</v>
      </c>
      <c r="F91" s="76"/>
      <c r="G91" s="76"/>
      <c r="H91" s="62"/>
      <c r="I91" s="79">
        <v>753</v>
      </c>
      <c r="J91" s="62"/>
      <c r="K91" s="39">
        <v>150.9375</v>
      </c>
      <c r="L91" s="10"/>
      <c r="M91" s="10"/>
      <c r="N91" s="10"/>
      <c r="O91" s="10"/>
    </row>
    <row r="92" spans="1:15" hidden="1" outlineLevel="1" collapsed="1">
      <c r="A92" s="10"/>
      <c r="B92" s="86" t="s">
        <v>217</v>
      </c>
      <c r="C92" s="62"/>
      <c r="D92" s="37" t="s">
        <v>218</v>
      </c>
      <c r="E92" s="75">
        <v>42642.605304861099</v>
      </c>
      <c r="F92" s="76"/>
      <c r="G92" s="76"/>
      <c r="H92" s="62"/>
      <c r="I92" s="77">
        <v>906</v>
      </c>
      <c r="J92" s="62"/>
      <c r="K92" s="36">
        <v>166.0625</v>
      </c>
      <c r="L92" s="10"/>
      <c r="M92" s="10"/>
      <c r="N92" s="10"/>
      <c r="O92" s="10"/>
    </row>
    <row r="93" spans="1:15" hidden="1" outlineLevel="1" collapsed="1">
      <c r="A93" s="10"/>
      <c r="B93" s="87" t="s">
        <v>217</v>
      </c>
      <c r="C93" s="62"/>
      <c r="D93" s="40" t="s">
        <v>216</v>
      </c>
      <c r="E93" s="78">
        <v>42642.604704895799</v>
      </c>
      <c r="F93" s="76"/>
      <c r="G93" s="76"/>
      <c r="H93" s="62"/>
      <c r="I93" s="79">
        <v>803</v>
      </c>
      <c r="J93" s="62"/>
      <c r="K93" s="39">
        <v>166.0625</v>
      </c>
      <c r="L93" s="10"/>
      <c r="M93" s="10"/>
      <c r="N93" s="10"/>
      <c r="O93" s="10"/>
    </row>
    <row r="94" spans="1:15" hidden="1" outlineLevel="1" collapsed="1">
      <c r="A94" s="10"/>
      <c r="B94" s="86" t="s">
        <v>217</v>
      </c>
      <c r="C94" s="62"/>
      <c r="D94" s="37" t="s">
        <v>220</v>
      </c>
      <c r="E94" s="75">
        <v>42642.6041996528</v>
      </c>
      <c r="F94" s="76"/>
      <c r="G94" s="76"/>
      <c r="H94" s="62"/>
      <c r="I94" s="77">
        <v>706</v>
      </c>
      <c r="J94" s="62"/>
      <c r="K94" s="36">
        <v>137.25</v>
      </c>
      <c r="L94" s="10"/>
      <c r="M94" s="10"/>
      <c r="N94" s="10"/>
      <c r="O94" s="10"/>
    </row>
    <row r="95" spans="1:15" hidden="1" outlineLevel="1" collapsed="1">
      <c r="A95" s="10"/>
      <c r="B95" s="87" t="s">
        <v>217</v>
      </c>
      <c r="C95" s="62"/>
      <c r="D95" s="40" t="s">
        <v>219</v>
      </c>
      <c r="E95" s="78">
        <v>42642.603695104197</v>
      </c>
      <c r="F95" s="76"/>
      <c r="G95" s="76"/>
      <c r="H95" s="62"/>
      <c r="I95" s="79">
        <v>940</v>
      </c>
      <c r="J95" s="62"/>
      <c r="K95" s="39">
        <v>137.25</v>
      </c>
      <c r="L95" s="10"/>
      <c r="M95" s="10"/>
      <c r="N95" s="10"/>
      <c r="O95" s="10"/>
    </row>
    <row r="96" spans="1:15" hidden="1" outlineLevel="1" collapsed="1">
      <c r="A96" s="10"/>
      <c r="B96" s="86" t="s">
        <v>217</v>
      </c>
      <c r="C96" s="62"/>
      <c r="D96" s="37" t="s">
        <v>218</v>
      </c>
      <c r="E96" s="75">
        <v>42642.603158946797</v>
      </c>
      <c r="F96" s="76"/>
      <c r="G96" s="76"/>
      <c r="H96" s="62"/>
      <c r="I96" s="77">
        <v>846</v>
      </c>
      <c r="J96" s="62"/>
      <c r="K96" s="36">
        <v>150.9375</v>
      </c>
      <c r="L96" s="10"/>
      <c r="M96" s="10"/>
      <c r="N96" s="10"/>
      <c r="O96" s="10"/>
    </row>
    <row r="97" spans="1:15" hidden="1" outlineLevel="1" collapsed="1">
      <c r="A97" s="10"/>
      <c r="B97" s="87" t="s">
        <v>217</v>
      </c>
      <c r="C97" s="62"/>
      <c r="D97" s="40" t="s">
        <v>216</v>
      </c>
      <c r="E97" s="78">
        <v>42642.602623611099</v>
      </c>
      <c r="F97" s="76"/>
      <c r="G97" s="76"/>
      <c r="H97" s="62"/>
      <c r="I97" s="79">
        <v>913</v>
      </c>
      <c r="J97" s="62"/>
      <c r="K97" s="39">
        <v>150.9375</v>
      </c>
      <c r="L97" s="10"/>
      <c r="M97" s="10"/>
      <c r="N97" s="10"/>
      <c r="O97" s="10"/>
    </row>
    <row r="98" spans="1:15" hidden="1" outlineLevel="1" collapsed="1">
      <c r="A98" s="10"/>
      <c r="B98" s="86" t="s">
        <v>217</v>
      </c>
      <c r="C98" s="62"/>
      <c r="D98" s="37" t="s">
        <v>220</v>
      </c>
      <c r="E98" s="75">
        <v>42642.602195717598</v>
      </c>
      <c r="F98" s="76"/>
      <c r="G98" s="76"/>
      <c r="H98" s="62"/>
      <c r="I98" s="77">
        <v>696</v>
      </c>
      <c r="J98" s="62"/>
      <c r="K98" s="36">
        <v>124.75</v>
      </c>
      <c r="L98" s="10"/>
      <c r="M98" s="10"/>
      <c r="N98" s="10"/>
      <c r="O98" s="10"/>
    </row>
    <row r="99" spans="1:15" hidden="1" outlineLevel="1" collapsed="1">
      <c r="A99" s="10"/>
      <c r="B99" s="87" t="s">
        <v>217</v>
      </c>
      <c r="C99" s="62"/>
      <c r="D99" s="40" t="s">
        <v>219</v>
      </c>
      <c r="E99" s="78">
        <v>42642.601776620402</v>
      </c>
      <c r="F99" s="76"/>
      <c r="G99" s="76"/>
      <c r="H99" s="62"/>
      <c r="I99" s="79">
        <v>700</v>
      </c>
      <c r="J99" s="62"/>
      <c r="K99" s="39">
        <v>124.75</v>
      </c>
      <c r="L99" s="10"/>
      <c r="M99" s="10"/>
      <c r="N99" s="10"/>
      <c r="O99" s="10"/>
    </row>
    <row r="100" spans="1:15" hidden="1" outlineLevel="1" collapsed="1">
      <c r="A100" s="10"/>
      <c r="B100" s="86" t="s">
        <v>217</v>
      </c>
      <c r="C100" s="62"/>
      <c r="D100" s="37" t="s">
        <v>218</v>
      </c>
      <c r="E100" s="75">
        <v>42642.601315590298</v>
      </c>
      <c r="F100" s="76"/>
      <c r="G100" s="76"/>
      <c r="H100" s="62"/>
      <c r="I100" s="77">
        <v>760</v>
      </c>
      <c r="J100" s="62"/>
      <c r="K100" s="36">
        <v>137.25</v>
      </c>
      <c r="L100" s="10"/>
      <c r="M100" s="10"/>
      <c r="N100" s="10"/>
      <c r="O100" s="10"/>
    </row>
    <row r="101" spans="1:15" hidden="1" outlineLevel="1" collapsed="1">
      <c r="A101" s="10"/>
      <c r="B101" s="87" t="s">
        <v>217</v>
      </c>
      <c r="C101" s="62"/>
      <c r="D101" s="40" t="s">
        <v>216</v>
      </c>
      <c r="E101" s="78">
        <v>42642.600834375</v>
      </c>
      <c r="F101" s="76"/>
      <c r="G101" s="76"/>
      <c r="H101" s="62"/>
      <c r="I101" s="79">
        <v>1016</v>
      </c>
      <c r="J101" s="62"/>
      <c r="K101" s="39">
        <v>137.25</v>
      </c>
      <c r="L101" s="10"/>
      <c r="M101" s="10"/>
      <c r="N101" s="10"/>
      <c r="O101" s="10"/>
    </row>
    <row r="102" spans="1:15" hidden="1" outlineLevel="1" collapsed="1">
      <c r="A102" s="10"/>
      <c r="B102" s="86" t="s">
        <v>217</v>
      </c>
      <c r="C102" s="62"/>
      <c r="D102" s="37" t="s">
        <v>220</v>
      </c>
      <c r="E102" s="75">
        <v>42642.600378588002</v>
      </c>
      <c r="F102" s="76"/>
      <c r="G102" s="76"/>
      <c r="H102" s="62"/>
      <c r="I102" s="77">
        <v>796</v>
      </c>
      <c r="J102" s="62"/>
      <c r="K102" s="36">
        <v>113.4375</v>
      </c>
      <c r="L102" s="10"/>
      <c r="M102" s="10"/>
      <c r="N102" s="10"/>
      <c r="O102" s="10"/>
    </row>
    <row r="103" spans="1:15" hidden="1" outlineLevel="1" collapsed="1">
      <c r="A103" s="10"/>
      <c r="B103" s="87" t="s">
        <v>217</v>
      </c>
      <c r="C103" s="62"/>
      <c r="D103" s="40" t="s">
        <v>219</v>
      </c>
      <c r="E103" s="78">
        <v>42642.599915544</v>
      </c>
      <c r="F103" s="76"/>
      <c r="G103" s="76"/>
      <c r="H103" s="62"/>
      <c r="I103" s="79">
        <v>996</v>
      </c>
      <c r="J103" s="62"/>
      <c r="K103" s="39">
        <v>113.4375</v>
      </c>
      <c r="L103" s="10"/>
      <c r="M103" s="10"/>
      <c r="N103" s="10"/>
      <c r="O103" s="10"/>
    </row>
    <row r="104" spans="1:15" hidden="1" outlineLevel="1" collapsed="1">
      <c r="A104" s="10"/>
      <c r="B104" s="86" t="s">
        <v>217</v>
      </c>
      <c r="C104" s="62"/>
      <c r="D104" s="37" t="s">
        <v>218</v>
      </c>
      <c r="E104" s="75">
        <v>42642.599344479197</v>
      </c>
      <c r="F104" s="76"/>
      <c r="G104" s="76"/>
      <c r="H104" s="62"/>
      <c r="I104" s="77">
        <v>806</v>
      </c>
      <c r="J104" s="62"/>
      <c r="K104" s="36">
        <v>124.75</v>
      </c>
      <c r="L104" s="10"/>
      <c r="M104" s="10"/>
      <c r="N104" s="10"/>
      <c r="O104" s="10"/>
    </row>
    <row r="105" spans="1:15" hidden="1" outlineLevel="1" collapsed="1">
      <c r="A105" s="10"/>
      <c r="B105" s="87" t="s">
        <v>217</v>
      </c>
      <c r="C105" s="62"/>
      <c r="D105" s="40" t="s">
        <v>216</v>
      </c>
      <c r="E105" s="78">
        <v>42642.598741666698</v>
      </c>
      <c r="F105" s="76"/>
      <c r="G105" s="76"/>
      <c r="H105" s="62"/>
      <c r="I105" s="79">
        <v>1140</v>
      </c>
      <c r="J105" s="62"/>
      <c r="K105" s="39">
        <v>124.75</v>
      </c>
      <c r="L105" s="10"/>
      <c r="M105" s="10"/>
      <c r="N105" s="10"/>
      <c r="O105" s="10"/>
    </row>
    <row r="106" spans="1:15" hidden="1" outlineLevel="1" collapsed="1">
      <c r="A106" s="10"/>
      <c r="B106" s="86" t="s">
        <v>217</v>
      </c>
      <c r="C106" s="62"/>
      <c r="D106" s="37" t="s">
        <v>218</v>
      </c>
      <c r="E106" s="75">
        <v>42625.640297604201</v>
      </c>
      <c r="F106" s="76"/>
      <c r="G106" s="76"/>
      <c r="H106" s="62"/>
      <c r="I106" s="77">
        <v>606</v>
      </c>
      <c r="J106" s="62"/>
      <c r="K106" s="36">
        <v>113.4375</v>
      </c>
      <c r="L106" s="10"/>
      <c r="M106" s="10"/>
      <c r="N106" s="10"/>
      <c r="O106" s="10"/>
    </row>
    <row r="107" spans="1:15" hidden="1" outlineLevel="1" collapsed="1">
      <c r="A107" s="10"/>
      <c r="B107" s="87" t="s">
        <v>217</v>
      </c>
      <c r="C107" s="62"/>
      <c r="D107" s="40" t="s">
        <v>216</v>
      </c>
      <c r="E107" s="78">
        <v>42625.638901585597</v>
      </c>
      <c r="F107" s="76"/>
      <c r="G107" s="76"/>
      <c r="H107" s="62"/>
      <c r="I107" s="79">
        <v>1030</v>
      </c>
      <c r="J107" s="62"/>
      <c r="K107" s="39">
        <v>113.4375</v>
      </c>
      <c r="L107" s="10"/>
      <c r="M107" s="10"/>
      <c r="N107" s="10"/>
      <c r="O107" s="10"/>
    </row>
    <row r="108" spans="1:15" hidden="1" outlineLevel="1" collapsed="1">
      <c r="A108" s="10"/>
      <c r="B108" s="86" t="s">
        <v>217</v>
      </c>
      <c r="C108" s="62"/>
      <c r="D108" s="37" t="s">
        <v>220</v>
      </c>
      <c r="E108" s="75">
        <v>42625.637599224501</v>
      </c>
      <c r="F108" s="76"/>
      <c r="G108" s="76"/>
      <c r="H108" s="62"/>
      <c r="I108" s="77">
        <v>793</v>
      </c>
      <c r="J108" s="62"/>
      <c r="K108" s="36">
        <v>103.125</v>
      </c>
      <c r="L108" s="10"/>
      <c r="M108" s="10"/>
      <c r="N108" s="10"/>
      <c r="O108" s="10"/>
    </row>
    <row r="109" spans="1:15" hidden="1" outlineLevel="1" collapsed="1">
      <c r="A109" s="10"/>
      <c r="B109" s="87" t="s">
        <v>217</v>
      </c>
      <c r="C109" s="62"/>
      <c r="D109" s="40" t="s">
        <v>219</v>
      </c>
      <c r="E109" s="78">
        <v>42625.636361226898</v>
      </c>
      <c r="F109" s="76"/>
      <c r="G109" s="76"/>
      <c r="H109" s="62"/>
      <c r="I109" s="79">
        <v>630</v>
      </c>
      <c r="J109" s="62"/>
      <c r="K109" s="39">
        <v>103.125</v>
      </c>
      <c r="L109" s="10"/>
      <c r="M109" s="10"/>
      <c r="N109" s="10"/>
      <c r="O109" s="10"/>
    </row>
    <row r="110" spans="1:15" hidden="1" outlineLevel="1" collapsed="1">
      <c r="A110" s="10"/>
      <c r="B110" s="86" t="s">
        <v>217</v>
      </c>
      <c r="C110" s="62"/>
      <c r="D110" s="37" t="s">
        <v>218</v>
      </c>
      <c r="E110" s="75">
        <v>42625.635030208301</v>
      </c>
      <c r="F110" s="76"/>
      <c r="G110" s="76"/>
      <c r="H110" s="62"/>
      <c r="I110" s="77">
        <v>596</v>
      </c>
      <c r="J110" s="62"/>
      <c r="K110" s="36">
        <v>103.125</v>
      </c>
      <c r="L110" s="10"/>
      <c r="M110" s="10"/>
      <c r="N110" s="10"/>
      <c r="O110" s="10"/>
    </row>
    <row r="111" spans="1:15" hidden="1" outlineLevel="1" collapsed="1">
      <c r="A111" s="10"/>
      <c r="B111" s="87" t="s">
        <v>217</v>
      </c>
      <c r="C111" s="62"/>
      <c r="D111" s="40" t="s">
        <v>216</v>
      </c>
      <c r="E111" s="78">
        <v>42625.633670949101</v>
      </c>
      <c r="F111" s="76"/>
      <c r="G111" s="76"/>
      <c r="H111" s="62"/>
      <c r="I111" s="79">
        <v>713</v>
      </c>
      <c r="J111" s="62"/>
      <c r="K111" s="39">
        <v>103.125</v>
      </c>
      <c r="L111" s="10"/>
      <c r="M111" s="10"/>
      <c r="N111" s="10"/>
      <c r="O111" s="10"/>
    </row>
    <row r="112" spans="1:15" hidden="1" outlineLevel="1" collapsed="1">
      <c r="A112" s="10"/>
      <c r="B112" s="86" t="s">
        <v>217</v>
      </c>
      <c r="C112" s="62"/>
      <c r="D112" s="37" t="s">
        <v>220</v>
      </c>
      <c r="E112" s="75">
        <v>42625.6325202546</v>
      </c>
      <c r="F112" s="76"/>
      <c r="G112" s="76"/>
      <c r="H112" s="62"/>
      <c r="I112" s="77">
        <v>970</v>
      </c>
      <c r="J112" s="62"/>
      <c r="K112" s="36">
        <v>93.75</v>
      </c>
      <c r="L112" s="10"/>
      <c r="M112" s="10"/>
      <c r="N112" s="10"/>
      <c r="O112" s="10"/>
    </row>
    <row r="113" spans="1:15" hidden="1" outlineLevel="1" collapsed="1">
      <c r="A113" s="10"/>
      <c r="B113" s="87" t="s">
        <v>217</v>
      </c>
      <c r="C113" s="62"/>
      <c r="D113" s="40" t="s">
        <v>219</v>
      </c>
      <c r="E113" s="78">
        <v>42625.631433946801</v>
      </c>
      <c r="F113" s="76"/>
      <c r="G113" s="76"/>
      <c r="H113" s="62"/>
      <c r="I113" s="79">
        <v>756</v>
      </c>
      <c r="J113" s="62"/>
      <c r="K113" s="39">
        <v>93.75</v>
      </c>
      <c r="L113" s="10"/>
      <c r="M113" s="10"/>
      <c r="N113" s="10"/>
      <c r="O113" s="10"/>
    </row>
    <row r="114" spans="1:15" hidden="1" outlineLevel="1" collapsed="1">
      <c r="A114" s="10"/>
      <c r="B114" s="86" t="s">
        <v>217</v>
      </c>
      <c r="C114" s="62"/>
      <c r="D114" s="37" t="s">
        <v>218</v>
      </c>
      <c r="E114" s="75">
        <v>42625.630361076401</v>
      </c>
      <c r="F114" s="76"/>
      <c r="G114" s="76"/>
      <c r="H114" s="62"/>
      <c r="I114" s="77">
        <v>1186</v>
      </c>
      <c r="J114" s="62"/>
      <c r="K114" s="36">
        <v>93.75</v>
      </c>
      <c r="L114" s="10"/>
      <c r="M114" s="10"/>
      <c r="N114" s="10"/>
      <c r="O114" s="10"/>
    </row>
    <row r="115" spans="1:15" hidden="1" outlineLevel="1" collapsed="1">
      <c r="A115" s="10"/>
      <c r="B115" s="87" t="s">
        <v>217</v>
      </c>
      <c r="C115" s="62"/>
      <c r="D115" s="40" t="s">
        <v>216</v>
      </c>
      <c r="E115" s="78">
        <v>42625.629263229202</v>
      </c>
      <c r="F115" s="76"/>
      <c r="G115" s="76"/>
      <c r="H115" s="62"/>
      <c r="I115" s="79">
        <v>616</v>
      </c>
      <c r="J115" s="62"/>
      <c r="K115" s="39">
        <v>93.75</v>
      </c>
      <c r="L115" s="10"/>
      <c r="M115" s="10"/>
      <c r="N115" s="10"/>
      <c r="O115" s="10"/>
    </row>
    <row r="116" spans="1:15" hidden="1" outlineLevel="1" collapsed="1">
      <c r="A116" s="10"/>
      <c r="B116" s="86" t="s">
        <v>217</v>
      </c>
      <c r="C116" s="62"/>
      <c r="D116" s="37" t="s">
        <v>220</v>
      </c>
      <c r="E116" s="75">
        <v>42625.628317627299</v>
      </c>
      <c r="F116" s="76"/>
      <c r="G116" s="76"/>
      <c r="H116" s="62"/>
      <c r="I116" s="77">
        <v>440</v>
      </c>
      <c r="J116" s="62"/>
      <c r="K116" s="36">
        <v>85.1875</v>
      </c>
      <c r="L116" s="10"/>
      <c r="M116" s="10"/>
      <c r="N116" s="10"/>
      <c r="O116" s="10"/>
    </row>
    <row r="117" spans="1:15" hidden="1" outlineLevel="1" collapsed="1">
      <c r="A117" s="10"/>
      <c r="B117" s="87" t="s">
        <v>217</v>
      </c>
      <c r="C117" s="62"/>
      <c r="D117" s="40" t="s">
        <v>219</v>
      </c>
      <c r="E117" s="78">
        <v>42625.6273107292</v>
      </c>
      <c r="F117" s="76"/>
      <c r="G117" s="76"/>
      <c r="H117" s="62"/>
      <c r="I117" s="79">
        <v>1043</v>
      </c>
      <c r="J117" s="62"/>
      <c r="K117" s="39">
        <v>85.1875</v>
      </c>
      <c r="L117" s="10"/>
      <c r="M117" s="10"/>
      <c r="N117" s="10"/>
      <c r="O117" s="10"/>
    </row>
    <row r="118" spans="1:15" hidden="1" outlineLevel="1" collapsed="1">
      <c r="A118" s="10"/>
      <c r="B118" s="86" t="s">
        <v>217</v>
      </c>
      <c r="C118" s="62"/>
      <c r="D118" s="37" t="s">
        <v>218</v>
      </c>
      <c r="E118" s="75">
        <v>42625.626257523101</v>
      </c>
      <c r="F118" s="76"/>
      <c r="G118" s="76"/>
      <c r="H118" s="62"/>
      <c r="I118" s="77">
        <v>623</v>
      </c>
      <c r="J118" s="62"/>
      <c r="K118" s="36">
        <v>85.1875</v>
      </c>
      <c r="L118" s="10"/>
      <c r="M118" s="10"/>
      <c r="N118" s="10"/>
      <c r="O118" s="10"/>
    </row>
    <row r="119" spans="1:15" hidden="1" outlineLevel="1" collapsed="1">
      <c r="A119" s="10"/>
      <c r="B119" s="87" t="s">
        <v>217</v>
      </c>
      <c r="C119" s="62"/>
      <c r="D119" s="40" t="s">
        <v>216</v>
      </c>
      <c r="E119" s="78">
        <v>42625.625163576398</v>
      </c>
      <c r="F119" s="76"/>
      <c r="G119" s="76"/>
      <c r="H119" s="62"/>
      <c r="I119" s="79">
        <v>533</v>
      </c>
      <c r="J119" s="62"/>
      <c r="K119" s="39">
        <v>85.1875</v>
      </c>
      <c r="L119" s="10"/>
      <c r="M119" s="10"/>
      <c r="N119" s="10"/>
      <c r="O119" s="10"/>
    </row>
    <row r="120" spans="1:15" hidden="1" outlineLevel="1" collapsed="1">
      <c r="A120" s="10"/>
      <c r="B120" s="86" t="s">
        <v>217</v>
      </c>
      <c r="C120" s="62"/>
      <c r="D120" s="37" t="s">
        <v>220</v>
      </c>
      <c r="E120" s="75">
        <v>42625.624105208299</v>
      </c>
      <c r="F120" s="76"/>
      <c r="G120" s="76"/>
      <c r="H120" s="62"/>
      <c r="I120" s="77">
        <v>606</v>
      </c>
      <c r="J120" s="62"/>
      <c r="K120" s="36">
        <v>77.4375</v>
      </c>
      <c r="L120" s="10"/>
      <c r="M120" s="10"/>
      <c r="N120" s="10"/>
      <c r="O120" s="10"/>
    </row>
    <row r="121" spans="1:15" hidden="1" outlineLevel="1" collapsed="1">
      <c r="A121" s="10"/>
      <c r="B121" s="87" t="s">
        <v>217</v>
      </c>
      <c r="C121" s="62"/>
      <c r="D121" s="40" t="s">
        <v>219</v>
      </c>
      <c r="E121" s="78">
        <v>42625.6231126157</v>
      </c>
      <c r="F121" s="76"/>
      <c r="G121" s="76"/>
      <c r="H121" s="62"/>
      <c r="I121" s="79">
        <v>556</v>
      </c>
      <c r="J121" s="62"/>
      <c r="K121" s="39">
        <v>77.4375</v>
      </c>
      <c r="L121" s="10"/>
      <c r="M121" s="10"/>
      <c r="N121" s="10"/>
      <c r="O121" s="10"/>
    </row>
    <row r="122" spans="1:15" hidden="1" outlineLevel="1" collapsed="1">
      <c r="A122" s="10"/>
      <c r="B122" s="86" t="s">
        <v>217</v>
      </c>
      <c r="C122" s="62"/>
      <c r="D122" s="37" t="s">
        <v>218</v>
      </c>
      <c r="E122" s="75">
        <v>42625.622017245398</v>
      </c>
      <c r="F122" s="76"/>
      <c r="G122" s="76"/>
      <c r="H122" s="62"/>
      <c r="I122" s="77">
        <v>1450</v>
      </c>
      <c r="J122" s="62"/>
      <c r="K122" s="36">
        <v>77.4375</v>
      </c>
      <c r="L122" s="10"/>
      <c r="M122" s="10"/>
      <c r="N122" s="10"/>
      <c r="O122" s="10"/>
    </row>
    <row r="123" spans="1:15" hidden="1" outlineLevel="1" collapsed="1">
      <c r="A123" s="10"/>
      <c r="B123" s="87" t="s">
        <v>217</v>
      </c>
      <c r="C123" s="62"/>
      <c r="D123" s="40" t="s">
        <v>216</v>
      </c>
      <c r="E123" s="78">
        <v>42625.620873692103</v>
      </c>
      <c r="F123" s="76"/>
      <c r="G123" s="76"/>
      <c r="H123" s="62"/>
      <c r="I123" s="79">
        <v>1236</v>
      </c>
      <c r="J123" s="62"/>
      <c r="K123" s="39">
        <v>77.4375</v>
      </c>
      <c r="L123" s="10"/>
      <c r="M123" s="10"/>
      <c r="N123" s="10"/>
      <c r="O123" s="10"/>
    </row>
    <row r="124" spans="1:15" hidden="1" outlineLevel="1" collapsed="1">
      <c r="A124" s="10"/>
      <c r="B124" s="86" t="s">
        <v>217</v>
      </c>
      <c r="C124" s="62"/>
      <c r="D124" s="37" t="s">
        <v>220</v>
      </c>
      <c r="E124" s="75">
        <v>42625.620007905098</v>
      </c>
      <c r="F124" s="76"/>
      <c r="G124" s="76"/>
      <c r="H124" s="62"/>
      <c r="I124" s="77">
        <v>813</v>
      </c>
      <c r="J124" s="62"/>
      <c r="K124" s="36">
        <v>70.4375</v>
      </c>
      <c r="L124" s="10"/>
      <c r="M124" s="10"/>
      <c r="N124" s="10"/>
      <c r="O124" s="10"/>
    </row>
    <row r="125" spans="1:15" hidden="1" outlineLevel="1" collapsed="1">
      <c r="A125" s="10"/>
      <c r="B125" s="87" t="s">
        <v>217</v>
      </c>
      <c r="C125" s="62"/>
      <c r="D125" s="40" t="s">
        <v>219</v>
      </c>
      <c r="E125" s="78">
        <v>42625.619239930602</v>
      </c>
      <c r="F125" s="76"/>
      <c r="G125" s="76"/>
      <c r="H125" s="62"/>
      <c r="I125" s="79">
        <v>613</v>
      </c>
      <c r="J125" s="62"/>
      <c r="K125" s="39">
        <v>70.4375</v>
      </c>
      <c r="L125" s="10"/>
      <c r="M125" s="10"/>
      <c r="N125" s="10"/>
      <c r="O125" s="10"/>
    </row>
    <row r="126" spans="1:15" hidden="1" outlineLevel="1" collapsed="1">
      <c r="A126" s="10"/>
      <c r="B126" s="86" t="s">
        <v>217</v>
      </c>
      <c r="C126" s="62"/>
      <c r="D126" s="37" t="s">
        <v>218</v>
      </c>
      <c r="E126" s="75">
        <v>42625.618440428203</v>
      </c>
      <c r="F126" s="76"/>
      <c r="G126" s="76"/>
      <c r="H126" s="62"/>
      <c r="I126" s="77">
        <v>496</v>
      </c>
      <c r="J126" s="62"/>
      <c r="K126" s="36">
        <v>70.4375</v>
      </c>
      <c r="L126" s="10"/>
      <c r="M126" s="10"/>
      <c r="N126" s="10"/>
      <c r="O126" s="10"/>
    </row>
    <row r="127" spans="1:15" hidden="1" outlineLevel="1" collapsed="1">
      <c r="A127" s="10"/>
      <c r="B127" s="87" t="s">
        <v>217</v>
      </c>
      <c r="C127" s="62"/>
      <c r="D127" s="40" t="s">
        <v>216</v>
      </c>
      <c r="E127" s="78">
        <v>42625.617600266203</v>
      </c>
      <c r="F127" s="76"/>
      <c r="G127" s="76"/>
      <c r="H127" s="62"/>
      <c r="I127" s="79">
        <v>790</v>
      </c>
      <c r="J127" s="62"/>
      <c r="K127" s="39">
        <v>70.4375</v>
      </c>
      <c r="L127" s="10"/>
      <c r="M127" s="10"/>
      <c r="N127" s="10"/>
      <c r="O127" s="10"/>
    </row>
    <row r="128" spans="1:15" hidden="1" outlineLevel="1" collapsed="1">
      <c r="A128" s="10"/>
      <c r="B128" s="86" t="s">
        <v>217</v>
      </c>
      <c r="C128" s="62"/>
      <c r="D128" s="37" t="s">
        <v>220</v>
      </c>
      <c r="E128" s="75">
        <v>42625.616822835596</v>
      </c>
      <c r="F128" s="76"/>
      <c r="G128" s="76"/>
      <c r="H128" s="62"/>
      <c r="I128" s="77">
        <v>893</v>
      </c>
      <c r="J128" s="62"/>
      <c r="K128" s="36">
        <v>64</v>
      </c>
      <c r="L128" s="10"/>
      <c r="M128" s="10"/>
      <c r="N128" s="10"/>
      <c r="O128" s="10"/>
    </row>
    <row r="129" spans="1:15" hidden="1" outlineLevel="1" collapsed="1">
      <c r="A129" s="10"/>
      <c r="B129" s="87" t="s">
        <v>217</v>
      </c>
      <c r="C129" s="62"/>
      <c r="D129" s="40" t="s">
        <v>219</v>
      </c>
      <c r="E129" s="78">
        <v>42625.6160492708</v>
      </c>
      <c r="F129" s="76"/>
      <c r="G129" s="76"/>
      <c r="H129" s="62"/>
      <c r="I129" s="79">
        <v>1903</v>
      </c>
      <c r="J129" s="62"/>
      <c r="K129" s="39">
        <v>64</v>
      </c>
      <c r="L129" s="10"/>
      <c r="M129" s="10"/>
      <c r="N129" s="10"/>
      <c r="O129" s="10"/>
    </row>
    <row r="130" spans="1:15" hidden="1" outlineLevel="1" collapsed="1">
      <c r="A130" s="10"/>
      <c r="B130" s="86" t="s">
        <v>217</v>
      </c>
      <c r="C130" s="62"/>
      <c r="D130" s="37" t="s">
        <v>218</v>
      </c>
      <c r="E130" s="75">
        <v>42625.6152699421</v>
      </c>
      <c r="F130" s="76"/>
      <c r="G130" s="76"/>
      <c r="H130" s="62"/>
      <c r="I130" s="77">
        <v>1200</v>
      </c>
      <c r="J130" s="62"/>
      <c r="K130" s="36">
        <v>64</v>
      </c>
      <c r="L130" s="10"/>
      <c r="M130" s="10"/>
      <c r="N130" s="10"/>
      <c r="O130" s="10"/>
    </row>
    <row r="131" spans="1:15" hidden="1" outlineLevel="1" collapsed="1">
      <c r="A131" s="10"/>
      <c r="B131" s="88" t="s">
        <v>217</v>
      </c>
      <c r="C131" s="65"/>
      <c r="D131" s="34" t="s">
        <v>216</v>
      </c>
      <c r="E131" s="80">
        <v>42625.614498067102</v>
      </c>
      <c r="F131" s="81"/>
      <c r="G131" s="81"/>
      <c r="H131" s="65"/>
      <c r="I131" s="82">
        <v>500</v>
      </c>
      <c r="J131" s="65"/>
      <c r="K131" s="33">
        <v>64</v>
      </c>
      <c r="L131" s="10"/>
      <c r="M131" s="10"/>
      <c r="N131" s="10"/>
      <c r="O131" s="10"/>
    </row>
    <row r="132" spans="1:15" ht="7.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59" t="s">
        <v>187</v>
      </c>
      <c r="C133" s="60"/>
      <c r="D133" s="20" t="s">
        <v>186</v>
      </c>
      <c r="E133" s="59" t="s">
        <v>185</v>
      </c>
      <c r="F133" s="69"/>
      <c r="G133" s="69"/>
      <c r="H133" s="69"/>
      <c r="I133" s="69"/>
      <c r="J133" s="60"/>
      <c r="K133" s="20" t="s">
        <v>184</v>
      </c>
      <c r="L133" s="20" t="s">
        <v>183</v>
      </c>
      <c r="M133" s="10"/>
      <c r="N133" s="10"/>
      <c r="O133" s="10"/>
    </row>
    <row r="134" spans="1:15" ht="14.45" customHeight="1">
      <c r="A134" s="10"/>
      <c r="B134" s="10"/>
      <c r="C134" s="58" t="s">
        <v>234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10"/>
      <c r="N134" s="10"/>
      <c r="O134" s="10"/>
    </row>
    <row r="135" spans="1:15" ht="8.6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>
      <c r="A136" s="10"/>
      <c r="B136" s="59" t="s">
        <v>187</v>
      </c>
      <c r="C136" s="60"/>
      <c r="D136" s="20" t="s">
        <v>186</v>
      </c>
      <c r="E136" s="59" t="s">
        <v>185</v>
      </c>
      <c r="F136" s="69"/>
      <c r="G136" s="69"/>
      <c r="H136" s="69"/>
      <c r="I136" s="69"/>
      <c r="J136" s="60"/>
      <c r="K136" s="20" t="s">
        <v>184</v>
      </c>
      <c r="L136" s="20" t="s">
        <v>183</v>
      </c>
      <c r="M136" s="10"/>
      <c r="N136" s="10"/>
      <c r="O136" s="10"/>
    </row>
  </sheetData>
  <mergeCells count="360">
    <mergeCell ref="C134:L134"/>
    <mergeCell ref="B136:C136"/>
    <mergeCell ref="E136:J136"/>
    <mergeCell ref="B130:C130"/>
    <mergeCell ref="E130:H130"/>
    <mergeCell ref="I130:J130"/>
    <mergeCell ref="B131:C131"/>
    <mergeCell ref="E131:H131"/>
    <mergeCell ref="I131:J131"/>
    <mergeCell ref="B128:C128"/>
    <mergeCell ref="E128:H128"/>
    <mergeCell ref="I128:J128"/>
    <mergeCell ref="B129:C129"/>
    <mergeCell ref="E129:H129"/>
    <mergeCell ref="I129:J129"/>
    <mergeCell ref="B133:C133"/>
    <mergeCell ref="E133:J133"/>
    <mergeCell ref="B125:C125"/>
    <mergeCell ref="E125:H125"/>
    <mergeCell ref="I125:J125"/>
    <mergeCell ref="B126:C126"/>
    <mergeCell ref="E126:H126"/>
    <mergeCell ref="I126:J126"/>
    <mergeCell ref="B127:C127"/>
    <mergeCell ref="E127:H127"/>
    <mergeCell ref="I127:J127"/>
    <mergeCell ref="B122:C122"/>
    <mergeCell ref="E122:H122"/>
    <mergeCell ref="I122:J122"/>
    <mergeCell ref="B123:C123"/>
    <mergeCell ref="E123:H123"/>
    <mergeCell ref="I123:J123"/>
    <mergeCell ref="B124:C124"/>
    <mergeCell ref="E124:H124"/>
    <mergeCell ref="I124:J124"/>
    <mergeCell ref="B119:C119"/>
    <mergeCell ref="E119:H119"/>
    <mergeCell ref="I119:J119"/>
    <mergeCell ref="B120:C120"/>
    <mergeCell ref="E120:H120"/>
    <mergeCell ref="I120:J120"/>
    <mergeCell ref="B121:C121"/>
    <mergeCell ref="E121:H121"/>
    <mergeCell ref="I121:J121"/>
    <mergeCell ref="B116:C116"/>
    <mergeCell ref="E116:H116"/>
    <mergeCell ref="I116:J116"/>
    <mergeCell ref="B117:C117"/>
    <mergeCell ref="E117:H117"/>
    <mergeCell ref="I117:J117"/>
    <mergeCell ref="B118:C118"/>
    <mergeCell ref="E118:H118"/>
    <mergeCell ref="I118:J118"/>
    <mergeCell ref="B113:C113"/>
    <mergeCell ref="E113:H113"/>
    <mergeCell ref="I113:J113"/>
    <mergeCell ref="B114:C114"/>
    <mergeCell ref="E114:H114"/>
    <mergeCell ref="I114:J114"/>
    <mergeCell ref="B115:C115"/>
    <mergeCell ref="E115:H115"/>
    <mergeCell ref="I115:J115"/>
    <mergeCell ref="B110:C110"/>
    <mergeCell ref="E110:H110"/>
    <mergeCell ref="I110:J110"/>
    <mergeCell ref="B111:C111"/>
    <mergeCell ref="E111:H111"/>
    <mergeCell ref="I111:J111"/>
    <mergeCell ref="B112:C112"/>
    <mergeCell ref="E112:H112"/>
    <mergeCell ref="I112:J112"/>
    <mergeCell ref="B107:C107"/>
    <mergeCell ref="E107:H107"/>
    <mergeCell ref="I107:J107"/>
    <mergeCell ref="B108:C108"/>
    <mergeCell ref="E108:H108"/>
    <mergeCell ref="I108:J108"/>
    <mergeCell ref="B109:C109"/>
    <mergeCell ref="E109:H109"/>
    <mergeCell ref="I109:J109"/>
    <mergeCell ref="B104:C104"/>
    <mergeCell ref="E104:H104"/>
    <mergeCell ref="I104:J104"/>
    <mergeCell ref="B105:C105"/>
    <mergeCell ref="E105:H105"/>
    <mergeCell ref="I105:J105"/>
    <mergeCell ref="B106:C106"/>
    <mergeCell ref="E106:H106"/>
    <mergeCell ref="I106:J106"/>
    <mergeCell ref="B101:C101"/>
    <mergeCell ref="E101:H101"/>
    <mergeCell ref="I101:J101"/>
    <mergeCell ref="B102:C102"/>
    <mergeCell ref="E102:H102"/>
    <mergeCell ref="I102:J102"/>
    <mergeCell ref="B103:C103"/>
    <mergeCell ref="E103:H103"/>
    <mergeCell ref="I103:J103"/>
    <mergeCell ref="B98:C98"/>
    <mergeCell ref="E98:H98"/>
    <mergeCell ref="I98:J98"/>
    <mergeCell ref="B99:C99"/>
    <mergeCell ref="E99:H99"/>
    <mergeCell ref="I99:J99"/>
    <mergeCell ref="B100:C100"/>
    <mergeCell ref="E100:H100"/>
    <mergeCell ref="I100:J100"/>
    <mergeCell ref="B95:C95"/>
    <mergeCell ref="E95:H95"/>
    <mergeCell ref="I95:J95"/>
    <mergeCell ref="B96:C96"/>
    <mergeCell ref="E96:H96"/>
    <mergeCell ref="I96:J96"/>
    <mergeCell ref="B97:C97"/>
    <mergeCell ref="E97:H97"/>
    <mergeCell ref="I97:J97"/>
    <mergeCell ref="B92:C92"/>
    <mergeCell ref="E92:H92"/>
    <mergeCell ref="I92:J92"/>
    <mergeCell ref="B93:C93"/>
    <mergeCell ref="E93:H93"/>
    <mergeCell ref="I93:J93"/>
    <mergeCell ref="B94:C94"/>
    <mergeCell ref="E94:H94"/>
    <mergeCell ref="I94:J94"/>
    <mergeCell ref="B89:C89"/>
    <mergeCell ref="E89:H89"/>
    <mergeCell ref="I89:J89"/>
    <mergeCell ref="B90:C90"/>
    <mergeCell ref="E90:H90"/>
    <mergeCell ref="I90:J90"/>
    <mergeCell ref="B91:C91"/>
    <mergeCell ref="E91:H91"/>
    <mergeCell ref="I91:J91"/>
    <mergeCell ref="B86:C86"/>
    <mergeCell ref="E86:H86"/>
    <mergeCell ref="I86:J86"/>
    <mergeCell ref="B87:C87"/>
    <mergeCell ref="E87:H87"/>
    <mergeCell ref="I87:J87"/>
    <mergeCell ref="B88:C88"/>
    <mergeCell ref="E88:H88"/>
    <mergeCell ref="I88:J88"/>
    <mergeCell ref="B83:C83"/>
    <mergeCell ref="E83:H83"/>
    <mergeCell ref="I83:J83"/>
    <mergeCell ref="B84:C84"/>
    <mergeCell ref="E84:H84"/>
    <mergeCell ref="I84:J84"/>
    <mergeCell ref="B85:C85"/>
    <mergeCell ref="E85:H85"/>
    <mergeCell ref="I85:J85"/>
    <mergeCell ref="B80:C80"/>
    <mergeCell ref="E80:H80"/>
    <mergeCell ref="I80:J80"/>
    <mergeCell ref="B81:C81"/>
    <mergeCell ref="E81:H81"/>
    <mergeCell ref="I81:J81"/>
    <mergeCell ref="B82:C82"/>
    <mergeCell ref="E82:H82"/>
    <mergeCell ref="I82:J82"/>
    <mergeCell ref="B77:C77"/>
    <mergeCell ref="E77:H77"/>
    <mergeCell ref="I77:J77"/>
    <mergeCell ref="B78:C78"/>
    <mergeCell ref="E78:H78"/>
    <mergeCell ref="I78:J78"/>
    <mergeCell ref="B79:C79"/>
    <mergeCell ref="E79:H79"/>
    <mergeCell ref="I79:J79"/>
    <mergeCell ref="B74:C74"/>
    <mergeCell ref="E74:H74"/>
    <mergeCell ref="I74:J74"/>
    <mergeCell ref="B75:C75"/>
    <mergeCell ref="E75:H75"/>
    <mergeCell ref="I75:J75"/>
    <mergeCell ref="B76:C76"/>
    <mergeCell ref="E76:H76"/>
    <mergeCell ref="I76:J76"/>
    <mergeCell ref="B71:C71"/>
    <mergeCell ref="E71:H71"/>
    <mergeCell ref="I71:J71"/>
    <mergeCell ref="B72:C72"/>
    <mergeCell ref="E72:H72"/>
    <mergeCell ref="I72:J72"/>
    <mergeCell ref="B73:C73"/>
    <mergeCell ref="E73:H73"/>
    <mergeCell ref="I73:J73"/>
    <mergeCell ref="B68:C68"/>
    <mergeCell ref="E68:H68"/>
    <mergeCell ref="I68:J68"/>
    <mergeCell ref="B69:C69"/>
    <mergeCell ref="E69:H69"/>
    <mergeCell ref="I69:J69"/>
    <mergeCell ref="B70:C70"/>
    <mergeCell ref="E70:H70"/>
    <mergeCell ref="I70:J70"/>
    <mergeCell ref="B65:C65"/>
    <mergeCell ref="E65:H65"/>
    <mergeCell ref="I65:J65"/>
    <mergeCell ref="B66:C66"/>
    <mergeCell ref="E66:H66"/>
    <mergeCell ref="I66:J66"/>
    <mergeCell ref="B67:C67"/>
    <mergeCell ref="E67:H67"/>
    <mergeCell ref="I67:J67"/>
    <mergeCell ref="B62:C62"/>
    <mergeCell ref="E62:H62"/>
    <mergeCell ref="I62:J62"/>
    <mergeCell ref="B63:C63"/>
    <mergeCell ref="E63:H63"/>
    <mergeCell ref="I63:J63"/>
    <mergeCell ref="B64:C64"/>
    <mergeCell ref="E64:H64"/>
    <mergeCell ref="I64:J64"/>
    <mergeCell ref="B59:C59"/>
    <mergeCell ref="E59:H59"/>
    <mergeCell ref="I59:J59"/>
    <mergeCell ref="B60:C60"/>
    <mergeCell ref="E60:H60"/>
    <mergeCell ref="I60:J60"/>
    <mergeCell ref="B61:C61"/>
    <mergeCell ref="E61:H61"/>
    <mergeCell ref="I61:J61"/>
    <mergeCell ref="B56:C56"/>
    <mergeCell ref="E56:H56"/>
    <mergeCell ref="I56:J56"/>
    <mergeCell ref="B57:C57"/>
    <mergeCell ref="E57:H57"/>
    <mergeCell ref="I57:J57"/>
    <mergeCell ref="B58:C58"/>
    <mergeCell ref="E58:H58"/>
    <mergeCell ref="I58:J58"/>
    <mergeCell ref="B53:C53"/>
    <mergeCell ref="E53:H53"/>
    <mergeCell ref="I53:J53"/>
    <mergeCell ref="B54:C54"/>
    <mergeCell ref="E54:H54"/>
    <mergeCell ref="I54:J54"/>
    <mergeCell ref="B55:C55"/>
    <mergeCell ref="E55:H55"/>
    <mergeCell ref="I55:J55"/>
    <mergeCell ref="B50:C50"/>
    <mergeCell ref="E50:H50"/>
    <mergeCell ref="I50:J50"/>
    <mergeCell ref="B51:C51"/>
    <mergeCell ref="E51:H51"/>
    <mergeCell ref="I51:J51"/>
    <mergeCell ref="B52:C52"/>
    <mergeCell ref="E52:H52"/>
    <mergeCell ref="I52:J52"/>
    <mergeCell ref="B47:C47"/>
    <mergeCell ref="E47:H47"/>
    <mergeCell ref="I47:J47"/>
    <mergeCell ref="B48:C48"/>
    <mergeCell ref="E48:H48"/>
    <mergeCell ref="I48:J48"/>
    <mergeCell ref="B49:C49"/>
    <mergeCell ref="E49:H49"/>
    <mergeCell ref="I49:J49"/>
    <mergeCell ref="B44:C44"/>
    <mergeCell ref="E44:H44"/>
    <mergeCell ref="I44:J44"/>
    <mergeCell ref="B45:C45"/>
    <mergeCell ref="E45:H45"/>
    <mergeCell ref="I45:J45"/>
    <mergeCell ref="B46:C46"/>
    <mergeCell ref="E46:H46"/>
    <mergeCell ref="I46:J46"/>
    <mergeCell ref="B41:C41"/>
    <mergeCell ref="E41:H41"/>
    <mergeCell ref="I41:J41"/>
    <mergeCell ref="B42:C42"/>
    <mergeCell ref="E42:H42"/>
    <mergeCell ref="I42:J42"/>
    <mergeCell ref="B43:C43"/>
    <mergeCell ref="E43:H43"/>
    <mergeCell ref="I43:J43"/>
    <mergeCell ref="B38:C38"/>
    <mergeCell ref="E38:H38"/>
    <mergeCell ref="I38:J38"/>
    <mergeCell ref="B39:C39"/>
    <mergeCell ref="E39:H39"/>
    <mergeCell ref="I39:J39"/>
    <mergeCell ref="B40:C40"/>
    <mergeCell ref="E40:H40"/>
    <mergeCell ref="I40:J40"/>
    <mergeCell ref="B35:C35"/>
    <mergeCell ref="E35:H35"/>
    <mergeCell ref="I35:J35"/>
    <mergeCell ref="B36:C36"/>
    <mergeCell ref="E36:H36"/>
    <mergeCell ref="I36:J36"/>
    <mergeCell ref="B37:C37"/>
    <mergeCell ref="E37:H37"/>
    <mergeCell ref="I37:J37"/>
    <mergeCell ref="B32:C32"/>
    <mergeCell ref="E32:H32"/>
    <mergeCell ref="I32:J32"/>
    <mergeCell ref="B33:C33"/>
    <mergeCell ref="E33:H33"/>
    <mergeCell ref="I33:J33"/>
    <mergeCell ref="B34:C34"/>
    <mergeCell ref="E34:H34"/>
    <mergeCell ref="I34:J34"/>
    <mergeCell ref="B29:C29"/>
    <mergeCell ref="E29:H29"/>
    <mergeCell ref="I29:J29"/>
    <mergeCell ref="B30:C30"/>
    <mergeCell ref="E30:H30"/>
    <mergeCell ref="I30:J30"/>
    <mergeCell ref="B31:C31"/>
    <mergeCell ref="E31:H31"/>
    <mergeCell ref="I31:J31"/>
    <mergeCell ref="B26:C26"/>
    <mergeCell ref="E26:H26"/>
    <mergeCell ref="I26:J26"/>
    <mergeCell ref="B27:C27"/>
    <mergeCell ref="E27:H27"/>
    <mergeCell ref="I27:J27"/>
    <mergeCell ref="B28:C28"/>
    <mergeCell ref="E28:H28"/>
    <mergeCell ref="I28:J28"/>
    <mergeCell ref="B23:C23"/>
    <mergeCell ref="E23:H23"/>
    <mergeCell ref="I23:J23"/>
    <mergeCell ref="B24:C24"/>
    <mergeCell ref="E24:H24"/>
    <mergeCell ref="I24:J24"/>
    <mergeCell ref="B25:C25"/>
    <mergeCell ref="E25:H25"/>
    <mergeCell ref="I25:J25"/>
    <mergeCell ref="B20:C20"/>
    <mergeCell ref="E20:H20"/>
    <mergeCell ref="I20:J20"/>
    <mergeCell ref="B21:C21"/>
    <mergeCell ref="E21:H21"/>
    <mergeCell ref="I21:J21"/>
    <mergeCell ref="B22:C22"/>
    <mergeCell ref="E22:H22"/>
    <mergeCell ref="I22:J22"/>
    <mergeCell ref="B13:D13"/>
    <mergeCell ref="E13:F13"/>
    <mergeCell ref="G13:I13"/>
    <mergeCell ref="B15:E15"/>
    <mergeCell ref="H15:M15"/>
    <mergeCell ref="B17:L17"/>
    <mergeCell ref="B19:C19"/>
    <mergeCell ref="E19:H19"/>
    <mergeCell ref="I19:J19"/>
    <mergeCell ref="B2:J2"/>
    <mergeCell ref="B4:J4"/>
    <mergeCell ref="B6:J6"/>
    <mergeCell ref="B9:L9"/>
    <mergeCell ref="B11:D11"/>
    <mergeCell ref="E11:F11"/>
    <mergeCell ref="G11:I11"/>
    <mergeCell ref="B12:D12"/>
    <mergeCell ref="E12:F12"/>
    <mergeCell ref="G12:I12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3"/>
  <sheetViews>
    <sheetView tabSelected="1" workbookViewId="0">
      <selection activeCell="Q18" sqref="Q18"/>
    </sheetView>
  </sheetViews>
  <sheetFormatPr defaultRowHeight="15"/>
  <cols>
    <col min="2" max="2" width="14.5703125" customWidth="1"/>
    <col min="3" max="3" width="15.42578125" bestFit="1" customWidth="1"/>
    <col min="4" max="4" width="13.28515625" customWidth="1"/>
    <col min="8" max="9" width="11.5703125" customWidth="1"/>
    <col min="11" max="11" width="14.42578125" customWidth="1"/>
    <col min="12" max="12" width="12.7109375" customWidth="1"/>
    <col min="13" max="13" width="13.7109375" customWidth="1"/>
    <col min="17" max="17" width="30.85546875" customWidth="1"/>
  </cols>
  <sheetData>
    <row r="1" spans="1:17" ht="15.75" thickBot="1">
      <c r="C1" t="s">
        <v>241</v>
      </c>
      <c r="G1" t="s">
        <v>245</v>
      </c>
      <c r="L1" t="s">
        <v>8</v>
      </c>
      <c r="Q1" t="s">
        <v>257</v>
      </c>
    </row>
    <row r="2" spans="1:17" ht="15.75" thickBot="1">
      <c r="A2" s="1" t="s">
        <v>0</v>
      </c>
      <c r="B2" t="s">
        <v>244</v>
      </c>
      <c r="C2" t="s">
        <v>242</v>
      </c>
      <c r="D2" t="s">
        <v>243</v>
      </c>
      <c r="F2" t="s">
        <v>42</v>
      </c>
      <c r="G2" t="s">
        <v>43</v>
      </c>
      <c r="H2" t="s">
        <v>243</v>
      </c>
      <c r="K2" t="s">
        <v>42</v>
      </c>
      <c r="L2" t="s">
        <v>43</v>
      </c>
      <c r="M2" t="s">
        <v>243</v>
      </c>
    </row>
    <row r="3" spans="1:17" ht="15.75" thickBot="1">
      <c r="A3" s="1" t="s">
        <v>13</v>
      </c>
      <c r="B3" s="2">
        <v>0.65625</v>
      </c>
      <c r="C3" s="2">
        <v>0.59375</v>
      </c>
      <c r="D3" s="2">
        <v>466.65625</v>
      </c>
      <c r="F3" s="2">
        <v>0.68300000000000005</v>
      </c>
      <c r="G3" s="2">
        <v>0.68</v>
      </c>
      <c r="H3" s="7">
        <v>510.73333330000003</v>
      </c>
      <c r="I3" s="48"/>
      <c r="K3" s="2">
        <v>2154</v>
      </c>
      <c r="L3" s="2">
        <v>108</v>
      </c>
      <c r="M3" s="2">
        <v>191578</v>
      </c>
      <c r="Q3" t="s">
        <v>262</v>
      </c>
    </row>
    <row r="4" spans="1:17" ht="15.75" thickBot="1">
      <c r="A4" s="1" t="s">
        <v>14</v>
      </c>
      <c r="B4" s="2">
        <v>868.96875</v>
      </c>
      <c r="C4" s="2">
        <v>1282.53125</v>
      </c>
      <c r="D4" s="2">
        <v>742.14583330000005</v>
      </c>
      <c r="F4" s="2">
        <v>496.536</v>
      </c>
      <c r="G4" s="2">
        <v>285.62</v>
      </c>
      <c r="H4" s="49">
        <v>30.762</v>
      </c>
      <c r="I4" s="48"/>
      <c r="K4" s="2">
        <v>2654583</v>
      </c>
      <c r="L4" s="2">
        <v>2781570</v>
      </c>
      <c r="M4" s="2">
        <v>207665.3333</v>
      </c>
      <c r="Q4" t="s">
        <v>258</v>
      </c>
    </row>
    <row r="5" spans="1:17" ht="15.75" thickBot="1">
      <c r="A5" s="1" t="s">
        <v>15</v>
      </c>
      <c r="B5" s="2">
        <v>1019.625</v>
      </c>
      <c r="C5" s="2">
        <v>1573.6875</v>
      </c>
      <c r="D5" s="2">
        <v>458.13541670000001</v>
      </c>
      <c r="F5" s="2">
        <v>323.72300000000001</v>
      </c>
      <c r="G5" s="2">
        <v>302.52600000000001</v>
      </c>
      <c r="H5" s="49">
        <v>16.954666670000002</v>
      </c>
      <c r="I5" s="48"/>
      <c r="K5" s="2">
        <v>2662603</v>
      </c>
      <c r="L5" s="2">
        <v>3142297</v>
      </c>
      <c r="M5" s="2">
        <v>130905</v>
      </c>
      <c r="Q5" t="s">
        <v>259</v>
      </c>
    </row>
    <row r="6" spans="1:17" ht="15.75" thickBot="1">
      <c r="A6" s="1" t="s">
        <v>16</v>
      </c>
      <c r="B6" s="2">
        <v>2621.15625</v>
      </c>
      <c r="C6" s="2">
        <v>3547.4375</v>
      </c>
      <c r="D6" s="2">
        <v>1137.895833</v>
      </c>
      <c r="F6" s="2">
        <v>2016.15</v>
      </c>
      <c r="G6" s="2">
        <v>1935.2329999999999</v>
      </c>
      <c r="H6" s="49">
        <v>46.547666669999998</v>
      </c>
      <c r="I6" s="48"/>
      <c r="K6" s="2">
        <v>14952656</v>
      </c>
      <c r="L6" s="2">
        <v>13271115</v>
      </c>
      <c r="M6" s="2">
        <v>563169.33330000006</v>
      </c>
      <c r="Q6" t="s">
        <v>260</v>
      </c>
    </row>
    <row r="7" spans="1:17" ht="15.75" thickBot="1">
      <c r="A7" s="6" t="s">
        <v>17</v>
      </c>
      <c r="B7" s="7">
        <v>1926</v>
      </c>
      <c r="C7" s="7">
        <v>1746.0625</v>
      </c>
      <c r="D7" s="2">
        <v>2952.90625</v>
      </c>
      <c r="F7" s="7">
        <v>282.29300000000001</v>
      </c>
      <c r="G7" s="7">
        <v>352.25299999999999</v>
      </c>
      <c r="H7" s="49">
        <v>161.77466670000001</v>
      </c>
      <c r="I7" s="48"/>
      <c r="K7" s="7">
        <v>617990</v>
      </c>
      <c r="L7" s="7">
        <v>465638</v>
      </c>
      <c r="M7" s="2">
        <v>425302.3333</v>
      </c>
      <c r="Q7" t="s">
        <v>261</v>
      </c>
    </row>
    <row r="8" spans="1:17" ht="15.75" thickBot="1">
      <c r="A8" s="3" t="s">
        <v>18</v>
      </c>
      <c r="B8" s="4">
        <v>618.34375</v>
      </c>
      <c r="C8" s="4">
        <v>823.6875</v>
      </c>
      <c r="D8" s="2">
        <v>763.13541669999995</v>
      </c>
      <c r="F8" s="4">
        <v>17.003</v>
      </c>
      <c r="G8" s="4">
        <v>22.443000000000001</v>
      </c>
      <c r="H8" s="4">
        <v>36.811</v>
      </c>
      <c r="I8" s="48"/>
      <c r="K8" s="4">
        <v>352797</v>
      </c>
      <c r="L8" s="4">
        <v>383389</v>
      </c>
      <c r="M8" s="2">
        <v>184498.6667</v>
      </c>
    </row>
    <row r="9" spans="1:17" ht="15.75" thickBot="1">
      <c r="A9" s="1" t="s">
        <v>19</v>
      </c>
      <c r="B9" s="2">
        <v>0</v>
      </c>
      <c r="C9" s="2">
        <v>0</v>
      </c>
      <c r="D9" s="2">
        <v>0</v>
      </c>
      <c r="F9" s="2">
        <v>0.01</v>
      </c>
      <c r="G9" s="2">
        <v>1.2999999999999999E-2</v>
      </c>
      <c r="H9" s="2">
        <v>0.01</v>
      </c>
      <c r="I9" s="48"/>
      <c r="K9" s="2">
        <v>12</v>
      </c>
      <c r="L9" s="2">
        <v>10</v>
      </c>
      <c r="M9" s="2">
        <v>13.66666667</v>
      </c>
    </row>
    <row r="10" spans="1:17" ht="15.75" thickBot="1">
      <c r="A10" s="1" t="s">
        <v>20</v>
      </c>
      <c r="B10" s="2">
        <v>34.625</v>
      </c>
      <c r="C10" s="2">
        <v>47.0625</v>
      </c>
      <c r="D10" s="2">
        <v>696.63541669999995</v>
      </c>
      <c r="F10" s="2">
        <v>11.625999999999999</v>
      </c>
      <c r="G10" s="2">
        <v>12.06</v>
      </c>
      <c r="H10" s="7">
        <v>42.166666669999998</v>
      </c>
      <c r="I10" s="48"/>
      <c r="K10" s="2">
        <v>74326</v>
      </c>
      <c r="L10" s="2">
        <v>73828</v>
      </c>
      <c r="M10" s="2">
        <v>221626</v>
      </c>
    </row>
    <row r="11" spans="1:17" ht="15.75" thickBot="1">
      <c r="A11" s="1" t="s">
        <v>21</v>
      </c>
      <c r="B11" s="2">
        <v>200.09375</v>
      </c>
      <c r="C11" s="2">
        <v>247.375</v>
      </c>
      <c r="D11" s="2">
        <v>752.59375</v>
      </c>
      <c r="F11" s="2">
        <v>8.84</v>
      </c>
      <c r="G11" s="2">
        <v>9.1029999999999998</v>
      </c>
      <c r="H11" s="7">
        <v>29.201333330000001</v>
      </c>
      <c r="I11" s="48"/>
      <c r="K11" s="2">
        <v>384585</v>
      </c>
      <c r="L11" s="2">
        <v>406862</v>
      </c>
      <c r="M11" s="2">
        <v>279254</v>
      </c>
    </row>
    <row r="12" spans="1:17" ht="15.75" thickBot="1">
      <c r="A12" s="6" t="s">
        <v>22</v>
      </c>
      <c r="B12" s="7">
        <v>11601.125</v>
      </c>
      <c r="C12" s="7">
        <v>19444.4375</v>
      </c>
      <c r="D12" s="2">
        <v>5146.2291670000004</v>
      </c>
      <c r="F12" s="7">
        <v>356.05599999999998</v>
      </c>
      <c r="G12" s="7">
        <v>529.73299999999995</v>
      </c>
      <c r="H12" s="4">
        <v>503.5156667</v>
      </c>
      <c r="I12" s="48"/>
      <c r="K12" s="7">
        <v>18631760</v>
      </c>
      <c r="L12" s="7">
        <v>11832475</v>
      </c>
      <c r="M12" s="2">
        <v>5036355.6670000004</v>
      </c>
    </row>
    <row r="13" spans="1:17" ht="15.75" thickBot="1">
      <c r="A13" s="1" t="s">
        <v>23</v>
      </c>
      <c r="B13" s="2">
        <v>2798.71875</v>
      </c>
      <c r="C13" s="2">
        <v>3558.65625</v>
      </c>
      <c r="D13" s="2">
        <v>1127.041667</v>
      </c>
      <c r="F13" s="2">
        <v>2012.873</v>
      </c>
      <c r="G13" s="2">
        <v>1957.4159999999999</v>
      </c>
      <c r="H13" s="49">
        <v>79.102333329999993</v>
      </c>
      <c r="I13" s="48"/>
      <c r="K13" s="2">
        <v>15066626</v>
      </c>
      <c r="L13" s="2">
        <v>13399317</v>
      </c>
      <c r="M13" s="2">
        <v>102886.3333</v>
      </c>
    </row>
    <row r="14" spans="1:17" ht="15.75" thickBot="1">
      <c r="A14" s="1" t="s">
        <v>24</v>
      </c>
      <c r="B14" s="2">
        <v>129.25</v>
      </c>
      <c r="C14" s="2">
        <v>203.53125</v>
      </c>
      <c r="D14" s="2">
        <v>341</v>
      </c>
      <c r="F14" s="2">
        <v>7.8630000000000004</v>
      </c>
      <c r="G14" s="2">
        <v>8.4359999999999999</v>
      </c>
      <c r="H14" s="7">
        <v>84.88</v>
      </c>
      <c r="I14" s="48"/>
      <c r="K14" s="2">
        <v>353457</v>
      </c>
      <c r="L14" s="2">
        <v>381077</v>
      </c>
      <c r="M14" s="2">
        <v>166812.6667</v>
      </c>
    </row>
    <row r="15" spans="1:17" ht="15.75" thickBot="1">
      <c r="A15" s="1" t="s">
        <v>25</v>
      </c>
      <c r="B15" s="2">
        <v>670.3125</v>
      </c>
      <c r="C15" s="2">
        <v>926.59375</v>
      </c>
      <c r="D15" s="2">
        <v>1909.385417</v>
      </c>
      <c r="F15" s="2">
        <v>45.533000000000001</v>
      </c>
      <c r="G15" s="2">
        <v>33.479999999999997</v>
      </c>
      <c r="H15" s="7">
        <v>324.82</v>
      </c>
      <c r="I15" s="48"/>
      <c r="K15" s="2">
        <v>5290414</v>
      </c>
      <c r="L15" s="2">
        <v>3506175</v>
      </c>
      <c r="M15" s="2">
        <v>2815137</v>
      </c>
    </row>
    <row r="16" spans="1:17" ht="15.75" thickBot="1">
      <c r="A16" s="45" t="s">
        <v>26</v>
      </c>
      <c r="B16" s="46">
        <v>98668.5</v>
      </c>
      <c r="C16" s="46">
        <v>112215.9375</v>
      </c>
      <c r="D16" s="2">
        <v>10899.3125</v>
      </c>
      <c r="F16" s="46">
        <v>2678.92</v>
      </c>
      <c r="G16" s="46">
        <v>3029.2559999999999</v>
      </c>
      <c r="H16" s="49">
        <v>491.16966669999999</v>
      </c>
      <c r="I16" s="48"/>
      <c r="K16" s="46">
        <v>40558023</v>
      </c>
      <c r="L16" s="46">
        <v>33667821</v>
      </c>
      <c r="M16" s="2">
        <v>11847929</v>
      </c>
    </row>
    <row r="17" spans="1:17" ht="15.75" thickBot="1">
      <c r="A17" s="1" t="s">
        <v>27</v>
      </c>
      <c r="B17" s="2">
        <v>19.96875</v>
      </c>
      <c r="C17" s="2">
        <v>31.84375</v>
      </c>
      <c r="D17" s="2">
        <v>1368.427083</v>
      </c>
      <c r="F17" s="2">
        <v>0.996</v>
      </c>
      <c r="G17" s="2">
        <v>1.1930000000000001</v>
      </c>
      <c r="H17" s="7">
        <v>340.93033329999997</v>
      </c>
      <c r="I17" s="48"/>
      <c r="K17" s="2">
        <v>85303</v>
      </c>
      <c r="L17" s="2">
        <v>83911</v>
      </c>
      <c r="M17" s="2">
        <v>2215238.3330000001</v>
      </c>
      <c r="Q17" t="s">
        <v>263</v>
      </c>
    </row>
    <row r="18" spans="1:17" ht="15.75" thickBot="1">
      <c r="A18" s="1" t="s">
        <v>28</v>
      </c>
      <c r="B18" s="2">
        <v>303.0625</v>
      </c>
      <c r="C18" s="2">
        <v>688.0625</v>
      </c>
      <c r="D18" s="2">
        <v>804.67708330000005</v>
      </c>
      <c r="F18" s="2">
        <v>46.875999999999998</v>
      </c>
      <c r="G18" s="2">
        <v>36.975999999999999</v>
      </c>
      <c r="H18" s="7">
        <v>74.715666670000005</v>
      </c>
      <c r="I18" s="48"/>
      <c r="K18" s="2">
        <v>351498</v>
      </c>
      <c r="L18" s="2">
        <v>160174</v>
      </c>
      <c r="M18" s="2">
        <v>304330.6667</v>
      </c>
    </row>
    <row r="19" spans="1:17" ht="15.75" thickBot="1">
      <c r="A19" s="1" t="s">
        <v>29</v>
      </c>
      <c r="B19" s="2">
        <v>2980.75</v>
      </c>
      <c r="C19" s="2">
        <v>4180.5</v>
      </c>
      <c r="D19" s="2">
        <v>1793.15625</v>
      </c>
      <c r="F19" s="2">
        <v>2067.9160000000002</v>
      </c>
      <c r="G19" s="2">
        <v>1979.586</v>
      </c>
      <c r="H19" s="49">
        <v>77.462999999999994</v>
      </c>
      <c r="I19" s="48"/>
      <c r="K19" s="2">
        <v>15689749</v>
      </c>
      <c r="L19" s="2">
        <v>13990573</v>
      </c>
      <c r="M19" s="2">
        <v>943011</v>
      </c>
    </row>
    <row r="20" spans="1:17" ht="15.75" thickBot="1">
      <c r="A20" s="1" t="s">
        <v>30</v>
      </c>
      <c r="B20" s="2">
        <v>774.09375</v>
      </c>
      <c r="C20" s="2">
        <v>765.6875</v>
      </c>
      <c r="D20" s="2">
        <v>586.98958330000005</v>
      </c>
      <c r="F20" s="2">
        <v>30.34</v>
      </c>
      <c r="G20" s="2">
        <v>20.666</v>
      </c>
      <c r="H20" s="4">
        <v>20.65</v>
      </c>
      <c r="I20" s="48"/>
      <c r="K20" s="2">
        <v>293977</v>
      </c>
      <c r="L20" s="2">
        <v>162911</v>
      </c>
      <c r="M20" s="2">
        <v>160732.6667</v>
      </c>
    </row>
    <row r="21" spans="1:17" ht="15.75" thickBot="1">
      <c r="A21" s="1" t="s">
        <v>31</v>
      </c>
      <c r="B21" s="2">
        <v>5.15625</v>
      </c>
      <c r="C21" s="2">
        <v>6</v>
      </c>
      <c r="D21" s="2">
        <v>272.39583329999999</v>
      </c>
      <c r="F21" s="2">
        <v>0.25</v>
      </c>
      <c r="G21" s="2">
        <v>0.246</v>
      </c>
      <c r="H21" s="7">
        <v>26.548666669999999</v>
      </c>
      <c r="I21" s="48"/>
      <c r="K21" s="2">
        <v>12146</v>
      </c>
      <c r="L21" s="2">
        <v>11888</v>
      </c>
      <c r="M21" s="2">
        <v>148590.3333</v>
      </c>
    </row>
    <row r="22" spans="1:17" ht="15.75" thickBot="1">
      <c r="A22" s="1" t="s">
        <v>32</v>
      </c>
      <c r="B22" s="2">
        <v>3782.21875</v>
      </c>
      <c r="C22" s="2">
        <v>5017.375</v>
      </c>
      <c r="D22" s="2">
        <v>909.9375</v>
      </c>
      <c r="F22" s="2">
        <v>213.82</v>
      </c>
      <c r="G22" s="2">
        <v>238.696</v>
      </c>
      <c r="H22" s="49">
        <v>39.84266667</v>
      </c>
      <c r="I22" s="48"/>
      <c r="K22" s="2">
        <v>119179486</v>
      </c>
      <c r="L22" s="2">
        <v>119124697</v>
      </c>
      <c r="M22" s="2">
        <v>289004.6667</v>
      </c>
    </row>
    <row r="23" spans="1:17" ht="15.75" thickBot="1">
      <c r="A23" s="1" t="s">
        <v>33</v>
      </c>
      <c r="B23" s="2">
        <v>1013.75</v>
      </c>
      <c r="C23" s="2">
        <v>1371.5625</v>
      </c>
      <c r="D23" s="2">
        <v>154</v>
      </c>
      <c r="F23" s="2">
        <v>121.553</v>
      </c>
      <c r="G23" s="2">
        <v>79.055999999999997</v>
      </c>
      <c r="H23" s="49">
        <v>24.017666670000001</v>
      </c>
      <c r="I23" s="48"/>
      <c r="K23" s="2">
        <v>1004584</v>
      </c>
      <c r="L23" s="2">
        <v>408919</v>
      </c>
      <c r="M23" s="2">
        <v>143024</v>
      </c>
    </row>
    <row r="24" spans="1:17" ht="15.75" thickBot="1">
      <c r="A24" s="45" t="s">
        <v>34</v>
      </c>
      <c r="B24" s="46">
        <v>4279.96875</v>
      </c>
      <c r="C24" s="46">
        <v>5498.28125</v>
      </c>
      <c r="D24" s="2">
        <v>967.51041669999995</v>
      </c>
      <c r="F24" s="46">
        <v>307.86</v>
      </c>
      <c r="G24" s="46">
        <v>346.71600000000001</v>
      </c>
      <c r="H24" s="49">
        <v>53.198</v>
      </c>
      <c r="I24" s="48"/>
      <c r="K24" s="46">
        <v>128190946</v>
      </c>
      <c r="L24" s="46">
        <v>126368278</v>
      </c>
      <c r="M24" s="2">
        <v>224160</v>
      </c>
    </row>
    <row r="25" spans="1:17" ht="15.75" thickBot="1">
      <c r="A25" s="1" t="s">
        <v>35</v>
      </c>
      <c r="B25" s="2">
        <v>4231.90625</v>
      </c>
      <c r="C25" s="2">
        <v>5627.5625</v>
      </c>
      <c r="D25" s="2">
        <v>639.77083330000005</v>
      </c>
      <c r="F25" s="2">
        <v>210.18299999999999</v>
      </c>
      <c r="G25" s="2">
        <v>246.33</v>
      </c>
      <c r="H25" s="49">
        <v>31.39233333</v>
      </c>
      <c r="I25" s="48"/>
      <c r="K25" s="2">
        <v>125403477</v>
      </c>
      <c r="L25" s="2">
        <v>125090976</v>
      </c>
      <c r="M25" s="2">
        <v>242026.6667</v>
      </c>
    </row>
    <row r="26" spans="1:17" ht="15.75" thickBot="1">
      <c r="A26" s="1" t="s">
        <v>36</v>
      </c>
      <c r="B26" s="2">
        <v>483.96875</v>
      </c>
      <c r="C26" s="2">
        <v>632.28125</v>
      </c>
      <c r="D26" s="2">
        <v>730.57291669999995</v>
      </c>
      <c r="F26" s="2">
        <v>31.946000000000002</v>
      </c>
      <c r="G26" s="2">
        <v>31.82</v>
      </c>
      <c r="H26" s="4">
        <v>41.228000000000002</v>
      </c>
      <c r="I26" s="48"/>
      <c r="K26" s="2">
        <v>8749225</v>
      </c>
      <c r="L26" s="2">
        <v>8774294</v>
      </c>
      <c r="M26" s="2">
        <v>286173.6667</v>
      </c>
    </row>
    <row r="27" spans="1:17" ht="15.75" thickBot="1">
      <c r="A27" s="1" t="s">
        <v>37</v>
      </c>
      <c r="B27" s="2">
        <v>4062.5</v>
      </c>
      <c r="C27" s="2">
        <v>5672</v>
      </c>
      <c r="D27" s="2">
        <v>1318.46875</v>
      </c>
      <c r="F27" s="2">
        <v>208.24600000000001</v>
      </c>
      <c r="G27" s="2">
        <v>251.17</v>
      </c>
      <c r="H27" s="49">
        <v>56.794333330000001</v>
      </c>
      <c r="I27" s="48"/>
      <c r="K27" s="2">
        <v>119326314</v>
      </c>
      <c r="L27" s="2">
        <v>119043012</v>
      </c>
      <c r="M27" s="2">
        <v>620663.66669999994</v>
      </c>
    </row>
    <row r="28" spans="1:17" ht="15.75" thickBot="1">
      <c r="A28" s="1" t="s">
        <v>38</v>
      </c>
      <c r="B28" s="2">
        <v>107.5</v>
      </c>
      <c r="C28" s="2">
        <v>171.71875</v>
      </c>
      <c r="D28" s="2">
        <v>660.73958330000005</v>
      </c>
      <c r="F28" s="2">
        <v>7.8029999999999999</v>
      </c>
      <c r="G28" s="2">
        <v>8.16</v>
      </c>
      <c r="H28" s="7">
        <v>31.37233333</v>
      </c>
      <c r="I28" s="48"/>
      <c r="K28" s="2">
        <v>353494</v>
      </c>
      <c r="L28" s="2">
        <v>381951</v>
      </c>
      <c r="M28" s="2">
        <v>233274.3333</v>
      </c>
    </row>
    <row r="29" spans="1:17" ht="15.75" thickBot="1">
      <c r="A29" s="1" t="s">
        <v>39</v>
      </c>
      <c r="B29" s="2">
        <v>3049.46875</v>
      </c>
      <c r="C29" s="2">
        <v>3748.0625</v>
      </c>
      <c r="D29" s="2">
        <v>781.19791669999995</v>
      </c>
      <c r="F29" s="2">
        <v>2336.7660000000001</v>
      </c>
      <c r="G29" s="2">
        <v>2129.7860000000001</v>
      </c>
      <c r="H29" s="49">
        <v>32.776666669999997</v>
      </c>
      <c r="I29" s="48"/>
      <c r="K29" s="2">
        <v>15313470</v>
      </c>
      <c r="L29" s="2">
        <v>13617711</v>
      </c>
      <c r="M29" s="2">
        <v>222429.6667</v>
      </c>
    </row>
    <row r="30" spans="1:17" ht="15.75" thickBot="1">
      <c r="A30" s="1" t="s">
        <v>40</v>
      </c>
      <c r="B30" s="2">
        <v>660.9375</v>
      </c>
      <c r="C30" s="2">
        <v>915.40625</v>
      </c>
      <c r="D30" s="2">
        <v>553.44791669999995</v>
      </c>
      <c r="F30" s="2">
        <v>326.26600000000002</v>
      </c>
      <c r="G30" s="2">
        <v>297.12299999999999</v>
      </c>
      <c r="H30" s="49">
        <v>34.158999999999999</v>
      </c>
      <c r="I30" s="48"/>
      <c r="K30" s="2">
        <v>4683738</v>
      </c>
      <c r="L30" s="2">
        <v>5089902</v>
      </c>
      <c r="M30" s="2">
        <v>197751.3333</v>
      </c>
    </row>
    <row r="31" spans="1:17" ht="15.75" thickBot="1">
      <c r="A31" s="1" t="s">
        <v>41</v>
      </c>
      <c r="B31" s="2">
        <v>303.5</v>
      </c>
      <c r="C31" s="2">
        <v>822.53125</v>
      </c>
      <c r="D31" s="2">
        <v>875.82291669999995</v>
      </c>
      <c r="F31" s="2">
        <v>46.515999999999998</v>
      </c>
      <c r="G31" s="2">
        <v>31.196000000000002</v>
      </c>
      <c r="H31" s="4">
        <v>48.365000000000002</v>
      </c>
      <c r="I31" s="48"/>
      <c r="K31" s="2">
        <v>351211</v>
      </c>
      <c r="L31" s="2">
        <v>159813</v>
      </c>
      <c r="M31" s="2">
        <v>331567.3333</v>
      </c>
    </row>
    <row r="33" spans="5:8">
      <c r="E33" t="s">
        <v>246</v>
      </c>
      <c r="F33">
        <f>SUM(F3:F31)</f>
        <v>14215.446</v>
      </c>
      <c r="G33">
        <f>SUM(G3:G31)</f>
        <v>14176.971999999998</v>
      </c>
      <c r="H33">
        <f>SUM(H3:H31)</f>
        <v>3291.9026667099997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36A9-C239-4A25-82F9-70D7F70F023C}">
  <dimension ref="A1:C6"/>
  <sheetViews>
    <sheetView workbookViewId="0">
      <selection activeCell="C3" sqref="C3"/>
    </sheetView>
  </sheetViews>
  <sheetFormatPr defaultColWidth="40" defaultRowHeight="15"/>
  <cols>
    <col min="1" max="1" width="5.7109375" style="54" customWidth="1"/>
    <col min="2" max="2" width="71.7109375" style="50" customWidth="1"/>
    <col min="3" max="3" width="161.42578125" style="50" customWidth="1"/>
  </cols>
  <sheetData>
    <row r="1" spans="1:3" s="52" customFormat="1">
      <c r="A1" s="54" t="s">
        <v>247</v>
      </c>
      <c r="B1" s="53" t="s">
        <v>251</v>
      </c>
      <c r="C1" s="53" t="s">
        <v>248</v>
      </c>
    </row>
    <row r="2" spans="1:3" ht="135">
      <c r="A2" s="54" t="s">
        <v>249</v>
      </c>
      <c r="B2" s="51" t="s">
        <v>253</v>
      </c>
      <c r="C2" s="51" t="s">
        <v>256</v>
      </c>
    </row>
    <row r="3" spans="1:3" ht="105">
      <c r="A3" s="54" t="s">
        <v>250</v>
      </c>
      <c r="B3" s="51" t="s">
        <v>252</v>
      </c>
      <c r="C3" s="51" t="s">
        <v>254</v>
      </c>
    </row>
    <row r="4" spans="1:3">
      <c r="A4" s="54" t="s">
        <v>255</v>
      </c>
      <c r="B4" s="50" t="s">
        <v>255</v>
      </c>
      <c r="C4" s="50" t="s">
        <v>255</v>
      </c>
    </row>
    <row r="5" spans="1:3">
      <c r="A5" s="54" t="s">
        <v>255</v>
      </c>
      <c r="B5" s="50" t="s">
        <v>255</v>
      </c>
      <c r="C5" s="50" t="s">
        <v>255</v>
      </c>
    </row>
    <row r="6" spans="1:3">
      <c r="A6" s="54" t="s">
        <v>255</v>
      </c>
      <c r="B6" s="50" t="s">
        <v>255</v>
      </c>
      <c r="C6" s="50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Sheet1</vt:lpstr>
      <vt:lpstr>compVuncomp</vt:lpstr>
      <vt:lpstr>bestdr13tables</vt:lpstr>
      <vt:lpstr>comp_tables</vt:lpstr>
      <vt:lpstr>bestdr13du1</vt:lpstr>
      <vt:lpstr>comp_du</vt:lpstr>
      <vt:lpstr>cci </vt:lpstr>
      <vt:lpstr>queries</vt:lpstr>
      <vt:lpstr>Chart1</vt:lpstr>
      <vt:lpstr>Chart2</vt:lpstr>
      <vt:lpstr>Chart3</vt:lpstr>
    </vt:vector>
  </TitlesOfParts>
  <Company>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swerner</dc:creator>
  <cp:lastModifiedBy>Gerard Lemson</cp:lastModifiedBy>
  <dcterms:created xsi:type="dcterms:W3CDTF">2016-09-21T18:51:28Z</dcterms:created>
  <dcterms:modified xsi:type="dcterms:W3CDTF">2019-11-23T20:31:00Z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499fb6fb-76c0-4903-88b2-ed5b170e3aa7</vt:lpwstr>
  </property>
</Properties>
</file>