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7CDA66C-B82E-49AC-8C61-EAC9D7C0A984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6" i="7" l="1"/>
  <c r="G7" i="7"/>
  <c r="G8" i="7"/>
  <c r="B8" i="8"/>
  <c r="B10" i="8"/>
  <c r="B9" i="8"/>
  <c r="B13" i="8"/>
  <c r="B12" i="8"/>
  <c r="B7" i="8"/>
  <c r="J34" i="5"/>
  <c r="E34" i="5"/>
  <c r="O16" i="5"/>
  <c r="J16" i="5"/>
  <c r="E16" i="5"/>
  <c r="F14" i="2"/>
  <c r="F2" i="2" s="1"/>
  <c r="B11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1" i="7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6" i="7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58" i="7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46" i="7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5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<sst xmlns="http://schemas.openxmlformats.org/spreadsheetml/2006/main" count="2811" uniqueCount="875">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</sst>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opLeftCell="A7" zoomScale="80" zoomScaleNormal="80" workbookViewId="0">
      <selection activeCell="F35" sqref="F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1688249.23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46156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1729863.2464999997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46156</v>
      </c>
      <c r="E3" s="21" t="s">
        <v>45</v>
      </c>
      <c r="F3" s="22">
        <f ca="1">F1-F2</f>
        <v>1504228.91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1989342.7334749994</v>
      </c>
    </row>
    <row r="4" spans="1:18" ht="14.4" x14ac:dyDescent="0.3">
      <c r="A4" s="13" t="s">
        <v>49</v>
      </c>
      <c r="B4" s="14">
        <v>0</v>
      </c>
      <c r="C4" s="15">
        <f t="shared" ca="1" si="0"/>
        <v>46156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2287744.1434962493</v>
      </c>
    </row>
    <row r="5" spans="1:18" ht="14.4" x14ac:dyDescent="0.3">
      <c r="A5" s="13" t="s">
        <v>52</v>
      </c>
      <c r="B5" s="14">
        <f ca="1">'Checking Transaction Log'!G1</f>
        <v>6342.9299999999848</v>
      </c>
      <c r="C5" s="15">
        <f t="shared" ca="1" si="0"/>
        <v>46156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5.9556879544350731E-2</v>
      </c>
      <c r="N5" s="5" t="s">
        <v>55</v>
      </c>
      <c r="O5" s="6"/>
      <c r="P5" s="11"/>
      <c r="Q5" s="23" t="s">
        <v>56</v>
      </c>
      <c r="R5" s="23">
        <f t="shared" ca="1" si="1"/>
        <v>2630905.7650206867</v>
      </c>
    </row>
    <row r="6" spans="1:18" ht="14.4" x14ac:dyDescent="0.3">
      <c r="A6" s="13" t="s">
        <v>57</v>
      </c>
      <c r="B6" s="14">
        <f>'Savings Transaction Log'!A3</f>
        <v>19994.32</v>
      </c>
      <c r="C6" s="15">
        <f t="shared" ca="1" si="0"/>
        <v>46156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1.2581196833931347E-2</v>
      </c>
      <c r="N6" s="21" t="s">
        <v>60</v>
      </c>
      <c r="O6" s="22"/>
      <c r="P6" s="11"/>
      <c r="Q6" s="23" t="s">
        <v>61</v>
      </c>
      <c r="R6" s="23">
        <f t="shared" ca="1" si="1"/>
        <v>3025541.6297737896</v>
      </c>
    </row>
    <row r="7" spans="1:18" ht="14.4" x14ac:dyDescent="0.3">
      <c r="A7" s="21" t="s">
        <v>62</v>
      </c>
      <c r="B7" s="33">
        <f ca="1">SUM(B2:B6)</f>
        <v>26437.249999999985</v>
      </c>
      <c r="C7" s="34">
        <f ca="1">B7/F3</f>
        <v>1.7575283804377877E-2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9994.32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3479372.8742398578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118506.5</v>
      </c>
      <c r="L8" s="20">
        <f ca="1">K8/F3</f>
        <v>7.8782224708073195E-2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4001278.8053758363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4601470.6261822116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-707.30499999999302</v>
      </c>
      <c r="L10" s="40">
        <f t="shared" ref="L10:L11" si="3">K10+K5</f>
        <v>88879.875</v>
      </c>
      <c r="P10" s="11"/>
      <c r="Q10" s="23" t="s">
        <v>75</v>
      </c>
      <c r="R10" s="23">
        <f t="shared" ca="1" si="1"/>
        <v>5291691.2201095428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10701.625</v>
      </c>
      <c r="L11" s="45">
        <f t="shared" si="3"/>
        <v>29626.625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6085444.9031259734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1.9695556177018299E-2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6.7655008704758907E-2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134949.43</v>
      </c>
      <c r="I16" s="7"/>
      <c r="J16" s="18" t="s">
        <v>46</v>
      </c>
      <c r="K16" s="63">
        <f>B12</f>
        <v>18925</v>
      </c>
      <c r="L16" s="20">
        <f ca="1">K16/F3</f>
        <v>1.2581196833931347E-2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8.023620553869025E-2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1504228.91</v>
      </c>
      <c r="F20" s="44">
        <f ca="1">E20-E22</f>
        <v>89226.479999999981</v>
      </c>
      <c r="G20" s="34">
        <f ca="1">(E20-E22)/E22</f>
        <v>6.3057474749354303E-2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0.24788554500000004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1659872.0931578947</v>
      </c>
      <c r="G22" s="34">
        <f ca="1">(F22-E22)/E22</f>
        <v>0.17305246829710019</v>
      </c>
      <c r="I22" s="7"/>
      <c r="J22" s="81">
        <v>3000000</v>
      </c>
      <c r="K22" s="50">
        <f ca="1">1-($E$20/J22)</f>
        <v>0.4985903633333334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0.62394277249999996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0.69915421799999999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26437.249999999985</v>
      </c>
      <c r="G25" s="77">
        <f t="shared" ref="G25:G31" ca="1" si="6">F25/SUM($F$25:$F$31)</f>
        <v>1.7258560202774959E-2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0.70675304332503486</v>
      </c>
      <c r="E26" s="80" t="s">
        <v>103</v>
      </c>
      <c r="F26" s="30">
        <f>(B11)</f>
        <v>12181.44</v>
      </c>
      <c r="G26" s="20">
        <f t="shared" ca="1" si="6"/>
        <v>7.9521930456643991E-3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5.8483607010064873E-2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1.2354471506586967E-2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0.69401667036985271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0.17678038412046251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0.18002460144181112</v>
      </c>
      <c r="E31" s="85" t="s">
        <v>118</v>
      </c>
      <c r="F31" s="44">
        <f>B38-F8-F7</f>
        <v>50786.600000000006</v>
      </c>
      <c r="G31" s="34">
        <f t="shared" ca="1" si="6"/>
        <v>3.3154113744593379E-2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3.3762547483547574E-2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8" sqref="S18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71115.72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39280.74</v>
      </c>
      <c r="K2" s="102">
        <f>J2/D2</f>
        <v>0.55234960709109038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24591.969999999998</v>
      </c>
      <c r="Q2" s="102">
        <f>P2/D2</f>
        <v>0.34580216582212764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7243.0100000000075</v>
      </c>
      <c r="W2" s="102">
        <f>V2/D2</f>
        <v>0.10184822708678204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0.49902229774232759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8.9400768212710202E-2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4770.4399999999996</v>
      </c>
      <c r="Q4" s="114">
        <f t="shared" ref="Q4:Q19" si="5">P4/$D$2</f>
        <v>6.7079964879776216E-2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0.23744328258224759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0.39679384529890155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7.3408664075959584E-2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5.3192458713769618E-2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3.515397158321676E-3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5.918677333225341E-2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6.6389822109654523E-2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4.3819988042025027E-2</v>
      </c>
      <c r="S6" s="98" t="s">
        <v>148</v>
      </c>
      <c r="T6" s="103"/>
      <c r="U6" s="100"/>
      <c r="V6" s="104">
        <f>'Budget Breakdown'!T16</f>
        <v>-1519.3499999999913</v>
      </c>
      <c r="W6" s="102">
        <f t="shared" si="7"/>
        <v>-2.1364474689984033E-2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4.4997083626517456E-2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4.6735236597478032E-2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5.3782482972822329E-2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-0.11774597796380319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3.8294768020347675E-2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2.8464592638589612E-2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2.8123177266573408E-2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1.8064782301297096E-2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0.13523957853481622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1.1650166798564367E-2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7.4392834664403305E-3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1.4061588633286704E-2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8.270604586440241E-3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9.686465945925881E-3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9.5628645818392893E-3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6.2396893401346415E-3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6.9748291938828708E-3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8.8149286824347698E-3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5.6395407372659655E-3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4.9756931378885007E-3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1.2489221792312587E-2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2.6103933138833437E-3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1.0068097461433279E-3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1.7852592928820801E-3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1.1742270204112394E-2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1.794821173152715E-2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7.0378251109599957E-3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3.8241896447086528E-3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2.6103933138833437E-3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1.7852592928820801E-3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3" sqref="G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3013.78</v>
      </c>
      <c r="G6" s="218">
        <f t="shared" si="0"/>
        <v>-13592.77292099333</v>
      </c>
      <c r="H6" s="219">
        <f t="shared" si="1"/>
        <v>-0.81851862849934964</v>
      </c>
      <c r="I6" s="209"/>
      <c r="J6" s="220">
        <f t="shared" ref="J6:K6" si="11">SUM(O24,E24,J24)</f>
        <v>13000</v>
      </c>
      <c r="K6" s="221">
        <f t="shared" si="11"/>
        <v>4483.130000000001</v>
      </c>
      <c r="L6" s="222">
        <f t="shared" si="3"/>
        <v>8516.869999999999</v>
      </c>
      <c r="M6" s="223">
        <f t="shared" si="4"/>
        <v>-0.65514384615384602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-1519.3500000000008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71115.72</v>
      </c>
      <c r="G16" s="216">
        <f>SUM(G2:G6)</f>
        <v>-14680.828109966651</v>
      </c>
      <c r="H16" s="219">
        <f>((SUM(F16))-SUM(E16))/SUM(E16)</f>
        <v>-0.17111210687812317</v>
      </c>
      <c r="I16" s="209"/>
      <c r="J16" s="220">
        <f>SUM(J2:J6)</f>
        <v>65000</v>
      </c>
      <c r="K16" s="220">
        <f>SUM(K2:K6)</f>
        <v>55499.119999999995</v>
      </c>
      <c r="L16" s="220">
        <f>SUM(L2:L6)</f>
        <v>9500.8799999999992</v>
      </c>
      <c r="M16" s="223">
        <f>((K16-SUM(J16))/SUM(J16))</f>
        <v>-0.1461673846153847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-1519.3499999999913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2239.09</v>
      </c>
      <c r="L24" s="247">
        <f t="shared" si="21"/>
        <v>3560.91</v>
      </c>
      <c r="M24" s="248">
        <f t="shared" si="22"/>
        <v>-0.61395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25549.48</v>
      </c>
      <c r="L34" s="245">
        <f>SUM(L20:L24)</f>
        <v>3450.5199999999995</v>
      </c>
      <c r="M34" s="248">
        <f>((K34-SUM(J34))/SUM(J34))</f>
        <v>-0.11898344827586209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72635.069999999978</v>
      </c>
      <c r="F3" s="279">
        <f t="shared" si="0"/>
        <v>166.79402063998816</v>
      </c>
      <c r="G3" s="280">
        <f>1-((E3/SUM(E3:F3)))</f>
        <v>2.2910679950819413E-3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4533.130000000001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1194.0444676691732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1091.103645112782</v>
      </c>
      <c r="E6" s="300">
        <f t="shared" ref="E6:E12" si="16">Q6+S6+U6+W6+Y6+AA6+AC6+AE6+I6+K6+M6+O6</f>
        <v>4770.4399999999996</v>
      </c>
      <c r="F6" s="300">
        <f t="shared" si="2"/>
        <v>609.23000000000059</v>
      </c>
      <c r="G6" s="280">
        <f t="shared" si="3"/>
        <v>0.11324672331202479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579.67000000000007</v>
      </c>
      <c r="R6" s="281">
        <f t="shared" si="8"/>
        <v>620.32999999999993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134.52730375939851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622.89181353383458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865.21341654135347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760.18207669172955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462.99697443609034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712.76347218045112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1454.1674887218044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16.376481203007518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293.83661503759402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189.49830225563909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157.55730225563914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155.54683759398498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143.38112481203007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190.99643007518799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203.1461323308271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457.44360902255642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228.72180451127821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91.731166917293223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113.4505894736842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1079.8779789473685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101.49301353383457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80.933210526315804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62.203181954887235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320.21052631578954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292.76390977443612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22.872180451127818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22.872180451127818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41.169924812030075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365.95488721804509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343.08270676691734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91.488721804511272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77.76541353383459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210.42406015037596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41.169924812030075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57.180451127819552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3862.1849548872178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8116.9548766917296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6454.1359218045118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962.71523458646629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731.90977443609017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71115.72</v>
      </c>
      <c r="F54" s="308">
        <f>F49+F50+E52</f>
        <v>-36155.927113619982</v>
      </c>
      <c r="G54" s="257">
        <f>(E54/(E54-F54))-1</f>
        <v>-0.33705017203030685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3013.78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0"/>
  <sheetViews>
    <sheetView tabSelected="1" workbookViewId="0">
      <pane ySplit="4" topLeftCell="A5" activePane="bottomLeft" state="frozen"/>
      <selection pane="bottomLeft" activeCell="K18" sqref="K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(SUM(INDIRECT("g5:g5")))+J2+L2+N2+P2-R2+T2-G843</f>
        <v>6342.9299999999848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4081.7099999999996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39</v>
      </c>
      <c r="C5" s="309">
        <v>46156</v>
      </c>
      <c r="D5" s="310" t="s">
        <v>292</v>
      </c>
      <c r="E5" s="533"/>
      <c r="F5" s="533">
        <v>2763.78</v>
      </c>
      <c r="G5" s="344">
        <f t="shared" ref="G5:G46" si="0">G6-E5+F5</f>
        <v>1084.0099999999848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41</v>
      </c>
      <c r="C6" s="309">
        <v>46156</v>
      </c>
      <c r="D6" s="310" t="s">
        <v>299</v>
      </c>
      <c r="E6" s="533"/>
      <c r="F6" s="533">
        <v>250</v>
      </c>
      <c r="G6" s="344">
        <f t="shared" si="0"/>
        <v>-1679.7700000000154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339</v>
      </c>
      <c r="B7" s="341" t="s">
        <v>339</v>
      </c>
      <c r="C7" s="309">
        <v>46156</v>
      </c>
      <c r="D7" s="310" t="s">
        <v>469</v>
      </c>
      <c r="E7" s="533"/>
      <c r="F7" s="533">
        <v>100</v>
      </c>
      <c r="G7" s="344">
        <f t="shared" si="0"/>
        <v>-1929.7700000000154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287</v>
      </c>
      <c r="B8" s="341" t="s">
        <v>287</v>
      </c>
      <c r="C8" s="309">
        <v>46155</v>
      </c>
      <c r="D8" s="310" t="s">
        <v>871</v>
      </c>
      <c r="E8" s="533">
        <v>100</v>
      </c>
      <c r="F8" s="533">
        <v>100</v>
      </c>
      <c r="G8" s="344">
        <f t="shared" si="0"/>
        <v>-2029.7700000000154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294</v>
      </c>
      <c r="B9" s="341">
        <v>19</v>
      </c>
      <c r="C9" s="309">
        <v>46154</v>
      </c>
      <c r="D9" s="310" t="s">
        <v>191</v>
      </c>
      <c r="E9" s="533">
        <v>200</v>
      </c>
      <c r="F9" s="533"/>
      <c r="G9" s="344">
        <f t="shared" si="0"/>
        <v>-2029.7700000000154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46154</v>
      </c>
      <c r="D10" s="310" t="s">
        <v>454</v>
      </c>
      <c r="E10" s="533">
        <v>-0.06</v>
      </c>
      <c r="F10" s="533"/>
      <c r="G10" s="344">
        <f t="shared" si="0"/>
        <v>-1829.7700000000154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2</v>
      </c>
      <c r="C11" s="309">
        <v>46154</v>
      </c>
      <c r="D11" s="310" t="s">
        <v>301</v>
      </c>
      <c r="E11" s="533">
        <v>21.55</v>
      </c>
      <c r="F11" s="533"/>
      <c r="G11" s="344">
        <f t="shared" si="0"/>
        <v>-1829.8300000000154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3</v>
      </c>
      <c r="C12" s="309">
        <v>46153</v>
      </c>
      <c r="D12" s="310" t="s">
        <v>296</v>
      </c>
      <c r="E12" s="533">
        <v>4.79</v>
      </c>
      <c r="F12" s="533"/>
      <c r="G12" s="344">
        <f t="shared" si="0"/>
        <v>-1808.2800000000154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4</v>
      </c>
      <c r="C13" s="309">
        <v>46153</v>
      </c>
      <c r="D13" s="310" t="s">
        <v>296</v>
      </c>
      <c r="E13" s="533">
        <v>66.59</v>
      </c>
      <c r="F13" s="533"/>
      <c r="G13" s="344">
        <f t="shared" si="0"/>
        <v>-1803.4900000000155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287</v>
      </c>
      <c r="B14" s="341" t="s">
        <v>287</v>
      </c>
      <c r="C14" s="309">
        <v>46153</v>
      </c>
      <c r="D14" s="310" t="s">
        <v>859</v>
      </c>
      <c r="E14" s="533">
        <v>-51.06</v>
      </c>
      <c r="F14" s="533">
        <v>-51.06</v>
      </c>
      <c r="G14" s="344">
        <f t="shared" si="0"/>
        <v>-1736.9000000000156</v>
      </c>
      <c r="H14" s="345"/>
      <c r="I14" s="346">
        <v>1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22</v>
      </c>
      <c r="C15" s="309">
        <v>46153</v>
      </c>
      <c r="D15" s="310" t="s">
        <v>356</v>
      </c>
      <c r="E15" s="533">
        <v>21.29</v>
      </c>
      <c r="F15" s="533"/>
      <c r="G15" s="344">
        <f t="shared" si="0"/>
        <v>-1736.9000000000156</v>
      </c>
      <c r="H15" s="345"/>
      <c r="I15" s="346">
        <v>1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8</v>
      </c>
      <c r="C16" s="309">
        <v>46152</v>
      </c>
      <c r="D16" s="310" t="s">
        <v>321</v>
      </c>
      <c r="E16" s="533">
        <v>59.25</v>
      </c>
      <c r="F16" s="533"/>
      <c r="G16" s="344">
        <f t="shared" si="0"/>
        <v>-1715.6100000000156</v>
      </c>
      <c r="H16" s="345"/>
      <c r="I16" s="346">
        <v>1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1</v>
      </c>
      <c r="C17" s="309">
        <v>46152</v>
      </c>
      <c r="D17" s="310" t="s">
        <v>304</v>
      </c>
      <c r="E17" s="533">
        <v>145.94999999999999</v>
      </c>
      <c r="F17" s="533"/>
      <c r="G17" s="344">
        <f t="shared" si="0"/>
        <v>-1656.3600000000156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1</v>
      </c>
      <c r="C18" s="309">
        <v>46152</v>
      </c>
      <c r="D18" s="310" t="s">
        <v>312</v>
      </c>
      <c r="E18" s="533">
        <v>131.9</v>
      </c>
      <c r="F18" s="533"/>
      <c r="G18" s="344">
        <f t="shared" si="0"/>
        <v>-1510.4100000000155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2</v>
      </c>
      <c r="C19" s="309">
        <v>46152</v>
      </c>
      <c r="D19" s="310" t="s">
        <v>866</v>
      </c>
      <c r="E19" s="533">
        <v>96.46</v>
      </c>
      <c r="F19" s="533"/>
      <c r="G19" s="344">
        <f t="shared" si="0"/>
        <v>-1378.5100000000155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7</v>
      </c>
      <c r="C20" s="309">
        <v>46152</v>
      </c>
      <c r="D20" s="310" t="s">
        <v>867</v>
      </c>
      <c r="E20" s="533">
        <v>162</v>
      </c>
      <c r="F20" s="533"/>
      <c r="G20" s="344">
        <f t="shared" si="0"/>
        <v>-1282.0500000000154</v>
      </c>
      <c r="H20" s="345"/>
      <c r="I20" s="346">
        <v>2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3</v>
      </c>
      <c r="C21" s="309">
        <v>46152</v>
      </c>
      <c r="D21" s="310" t="s">
        <v>352</v>
      </c>
      <c r="E21" s="533">
        <v>25</v>
      </c>
      <c r="F21" s="533"/>
      <c r="G21" s="344">
        <f t="shared" si="0"/>
        <v>-1120.0500000000154</v>
      </c>
      <c r="H21" s="345"/>
      <c r="I21" s="346">
        <v>2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2</v>
      </c>
      <c r="C22" s="309">
        <v>46151</v>
      </c>
      <c r="D22" s="310" t="s">
        <v>868</v>
      </c>
      <c r="E22" s="533">
        <v>35.83</v>
      </c>
      <c r="F22" s="533"/>
      <c r="G22" s="344">
        <f t="shared" si="0"/>
        <v>-1095.0500000000154</v>
      </c>
      <c r="H22" s="345"/>
      <c r="I22" s="346">
        <v>2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46151</v>
      </c>
      <c r="D23" s="310" t="s">
        <v>311</v>
      </c>
      <c r="E23" s="533">
        <v>50.58</v>
      </c>
      <c r="F23" s="533"/>
      <c r="G23" s="344">
        <f t="shared" si="0"/>
        <v>-1059.2200000000155</v>
      </c>
      <c r="H23" s="345"/>
      <c r="I23" s="346">
        <v>2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2</v>
      </c>
      <c r="C24" s="309">
        <v>46151</v>
      </c>
      <c r="D24" s="310" t="s">
        <v>869</v>
      </c>
      <c r="E24" s="533">
        <v>20.65</v>
      </c>
      <c r="F24" s="533"/>
      <c r="G24" s="344">
        <f t="shared" si="0"/>
        <v>-1008.6400000000156</v>
      </c>
      <c r="H24" s="345"/>
      <c r="I24" s="346">
        <v>2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8</v>
      </c>
      <c r="C25" s="309">
        <v>46151</v>
      </c>
      <c r="D25" s="310" t="s">
        <v>321</v>
      </c>
      <c r="E25" s="533">
        <v>38.770000000000003</v>
      </c>
      <c r="F25" s="533"/>
      <c r="G25" s="344">
        <f t="shared" si="0"/>
        <v>-987.99000000001558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46151</v>
      </c>
      <c r="D26" s="310" t="s">
        <v>859</v>
      </c>
      <c r="E26" s="533">
        <v>383.63</v>
      </c>
      <c r="F26" s="533">
        <v>383.63</v>
      </c>
      <c r="G26" s="344">
        <f t="shared" si="0"/>
        <v>-949.2200000000156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5</v>
      </c>
      <c r="C27" s="309">
        <v>46151</v>
      </c>
      <c r="D27" s="310" t="s">
        <v>870</v>
      </c>
      <c r="E27" s="533">
        <v>10.68</v>
      </c>
      <c r="F27" s="533"/>
      <c r="G27" s="344">
        <f t="shared" si="0"/>
        <v>-949.2200000000156</v>
      </c>
      <c r="H27" s="345"/>
      <c r="I27" s="346">
        <v>1</v>
      </c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3</v>
      </c>
      <c r="C28" s="309">
        <v>46151</v>
      </c>
      <c r="D28" s="310" t="s">
        <v>352</v>
      </c>
      <c r="E28" s="533">
        <v>9.35</v>
      </c>
      <c r="F28" s="533"/>
      <c r="G28" s="344">
        <f t="shared" si="0"/>
        <v>-938.54000000001565</v>
      </c>
      <c r="H28" s="345"/>
      <c r="I28" s="346">
        <v>1</v>
      </c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287</v>
      </c>
      <c r="B29" s="341" t="s">
        <v>287</v>
      </c>
      <c r="C29" s="309">
        <v>46151</v>
      </c>
      <c r="D29" s="310" t="s">
        <v>335</v>
      </c>
      <c r="E29" s="533">
        <v>-150.9</v>
      </c>
      <c r="F29" s="533">
        <v>-150.9</v>
      </c>
      <c r="G29" s="344">
        <f t="shared" si="0"/>
        <v>-929.19000000001563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287</v>
      </c>
      <c r="B30" s="341" t="s">
        <v>287</v>
      </c>
      <c r="C30" s="309">
        <v>46151</v>
      </c>
      <c r="D30" s="310" t="s">
        <v>863</v>
      </c>
      <c r="E30" s="533">
        <v>557.9</v>
      </c>
      <c r="F30" s="533">
        <v>557.9</v>
      </c>
      <c r="G30" s="344">
        <f t="shared" si="0"/>
        <v>-929.19000000001563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294</v>
      </c>
      <c r="B31" s="341">
        <v>18</v>
      </c>
      <c r="C31" s="309">
        <v>46150</v>
      </c>
      <c r="D31" s="310" t="s">
        <v>365</v>
      </c>
      <c r="E31" s="533">
        <v>400</v>
      </c>
      <c r="F31" s="533"/>
      <c r="G31" s="344">
        <f t="shared" si="0"/>
        <v>-929.19000000001574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46150</v>
      </c>
      <c r="D32" s="310" t="s">
        <v>858</v>
      </c>
      <c r="E32" s="533">
        <v>200</v>
      </c>
      <c r="F32" s="533">
        <v>200</v>
      </c>
      <c r="G32" s="344">
        <f t="shared" si="0"/>
        <v>-529.19000000001574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2</v>
      </c>
      <c r="C33" s="309">
        <v>46150</v>
      </c>
      <c r="D33" s="310" t="s">
        <v>486</v>
      </c>
      <c r="E33" s="533">
        <v>52.78</v>
      </c>
      <c r="F33" s="533"/>
      <c r="G33" s="344">
        <f t="shared" si="0"/>
        <v>-529.19000000001574</v>
      </c>
      <c r="H33" s="345"/>
      <c r="I33" s="346">
        <v>1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287</v>
      </c>
      <c r="B34" s="341" t="s">
        <v>287</v>
      </c>
      <c r="C34" s="309">
        <v>46150</v>
      </c>
      <c r="D34" s="310" t="s">
        <v>864</v>
      </c>
      <c r="E34" s="533">
        <v>137.07</v>
      </c>
      <c r="F34" s="533">
        <v>137.07</v>
      </c>
      <c r="G34" s="344">
        <f t="shared" si="0"/>
        <v>-476.41000000001571</v>
      </c>
      <c r="H34" s="345"/>
      <c r="I34" s="346">
        <v>1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2</v>
      </c>
      <c r="C35" s="309">
        <v>46150</v>
      </c>
      <c r="D35" s="310" t="s">
        <v>362</v>
      </c>
      <c r="E35" s="533">
        <v>17.440000000000001</v>
      </c>
      <c r="F35" s="533"/>
      <c r="G35" s="344">
        <f t="shared" si="0"/>
        <v>-476.41000000001566</v>
      </c>
      <c r="H35" s="345"/>
      <c r="I35" s="346">
        <v>1</v>
      </c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46150</v>
      </c>
      <c r="D36" s="310" t="s">
        <v>865</v>
      </c>
      <c r="E36" s="533">
        <v>359.81</v>
      </c>
      <c r="F36" s="533">
        <v>359.81</v>
      </c>
      <c r="G36" s="344">
        <f t="shared" si="0"/>
        <v>-458.97000000001566</v>
      </c>
      <c r="H36" s="345"/>
      <c r="I36" s="346">
        <v>1</v>
      </c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6</v>
      </c>
      <c r="C37" s="309">
        <v>46149</v>
      </c>
      <c r="D37" s="310" t="s">
        <v>862</v>
      </c>
      <c r="E37" s="533">
        <v>23.7</v>
      </c>
      <c r="F37" s="533"/>
      <c r="G37" s="344">
        <f t="shared" si="0"/>
        <v>-458.97000000001566</v>
      </c>
      <c r="H37" s="345"/>
      <c r="I37" s="346">
        <v>2</v>
      </c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2</v>
      </c>
      <c r="C38" s="309">
        <v>46149</v>
      </c>
      <c r="D38" s="310" t="s">
        <v>375</v>
      </c>
      <c r="E38" s="533">
        <v>13.43</v>
      </c>
      <c r="F38" s="533"/>
      <c r="G38" s="344">
        <f t="shared" si="0"/>
        <v>-435.27000000001567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294</v>
      </c>
      <c r="B39" s="341">
        <v>13</v>
      </c>
      <c r="C39" s="309">
        <v>46149</v>
      </c>
      <c r="D39" s="310" t="s">
        <v>182</v>
      </c>
      <c r="E39" s="533">
        <v>122.18</v>
      </c>
      <c r="F39" s="533"/>
      <c r="G39" s="344">
        <f t="shared" si="0"/>
        <v>-421.84000000001566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339</v>
      </c>
      <c r="B40" s="341" t="s">
        <v>339</v>
      </c>
      <c r="C40" s="309">
        <v>46149</v>
      </c>
      <c r="D40" s="310" t="s">
        <v>455</v>
      </c>
      <c r="E40" s="533">
        <v>43.62</v>
      </c>
      <c r="F40" s="533"/>
      <c r="G40" s="344">
        <f t="shared" si="0"/>
        <v>-299.66000000001566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294</v>
      </c>
      <c r="B41" s="341">
        <v>9</v>
      </c>
      <c r="C41" s="309">
        <v>46149</v>
      </c>
      <c r="D41" s="310" t="s">
        <v>58</v>
      </c>
      <c r="E41" s="533">
        <v>1231.68</v>
      </c>
      <c r="F41" s="533"/>
      <c r="G41" s="344">
        <f t="shared" si="0"/>
        <v>-256.04000000001565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3</v>
      </c>
      <c r="C42" s="309">
        <v>46149</v>
      </c>
      <c r="D42" s="310" t="s">
        <v>310</v>
      </c>
      <c r="E42" s="533">
        <v>4.49</v>
      </c>
      <c r="F42" s="533"/>
      <c r="G42" s="344">
        <f t="shared" si="0"/>
        <v>975.63999999998441</v>
      </c>
      <c r="H42" s="345"/>
      <c r="I42" s="346">
        <v>2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8</v>
      </c>
      <c r="C43" s="309">
        <v>46149</v>
      </c>
      <c r="D43" s="310" t="s">
        <v>862</v>
      </c>
      <c r="E43" s="533">
        <v>19.2</v>
      </c>
      <c r="F43" s="533"/>
      <c r="G43" s="344">
        <f t="shared" si="0"/>
        <v>980.12999999998442</v>
      </c>
      <c r="H43" s="345"/>
      <c r="I43" s="346">
        <v>2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5</v>
      </c>
      <c r="C44" s="309">
        <v>46149</v>
      </c>
      <c r="D44" s="310" t="s">
        <v>862</v>
      </c>
      <c r="E44" s="533">
        <v>35</v>
      </c>
      <c r="F44" s="533"/>
      <c r="G44" s="344">
        <f t="shared" si="0"/>
        <v>999.32999999998447</v>
      </c>
      <c r="H44" s="345"/>
      <c r="I44" s="346">
        <v>2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8</v>
      </c>
      <c r="C45" s="309">
        <v>46149</v>
      </c>
      <c r="D45" s="310" t="s">
        <v>321</v>
      </c>
      <c r="E45" s="533">
        <v>15.93</v>
      </c>
      <c r="F45" s="533"/>
      <c r="G45" s="344">
        <f t="shared" si="0"/>
        <v>1034.3299999999845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2</v>
      </c>
      <c r="C46" s="309">
        <v>46149</v>
      </c>
      <c r="D46" s="310" t="s">
        <v>296</v>
      </c>
      <c r="E46" s="533">
        <v>11.18</v>
      </c>
      <c r="F46" s="533"/>
      <c r="G46" s="344">
        <f t="shared" si="0"/>
        <v>1050.2599999999845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2</v>
      </c>
      <c r="C47" s="309">
        <v>46149</v>
      </c>
      <c r="D47" s="310" t="s">
        <v>301</v>
      </c>
      <c r="E47" s="533">
        <v>16.05</v>
      </c>
      <c r="F47" s="533"/>
      <c r="G47" s="344">
        <f t="shared" ref="G47:G86" si="1">G48-E47+F47</f>
        <v>1061.4399999999846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6</v>
      </c>
      <c r="C48" s="309">
        <v>46148</v>
      </c>
      <c r="D48" s="310" t="s">
        <v>344</v>
      </c>
      <c r="E48" s="533">
        <v>47.93</v>
      </c>
      <c r="F48" s="533"/>
      <c r="G48" s="344">
        <f t="shared" si="1"/>
        <v>1077.4899999999845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294</v>
      </c>
      <c r="B49" s="341">
        <v>14</v>
      </c>
      <c r="C49" s="309">
        <v>46148</v>
      </c>
      <c r="D49" s="310" t="s">
        <v>370</v>
      </c>
      <c r="E49" s="533">
        <v>66.67</v>
      </c>
      <c r="F49" s="533"/>
      <c r="G49" s="344">
        <f t="shared" si="1"/>
        <v>1125.4199999999846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8</v>
      </c>
      <c r="C50" s="309">
        <v>46148</v>
      </c>
      <c r="D50" s="310" t="s">
        <v>321</v>
      </c>
      <c r="E50" s="533">
        <v>19.14</v>
      </c>
      <c r="F50" s="533"/>
      <c r="G50" s="344">
        <f t="shared" si="1"/>
        <v>1192.0899999999847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4</v>
      </c>
      <c r="C51" s="309">
        <v>46148</v>
      </c>
      <c r="D51" s="310" t="s">
        <v>311</v>
      </c>
      <c r="E51" s="533">
        <v>103.69</v>
      </c>
      <c r="F51" s="533"/>
      <c r="G51" s="344">
        <f t="shared" si="1"/>
        <v>1211.2299999999848</v>
      </c>
      <c r="H51" s="345"/>
      <c r="I51" s="346">
        <v>1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287</v>
      </c>
      <c r="B52" s="341" t="s">
        <v>287</v>
      </c>
      <c r="C52" s="309">
        <v>46148</v>
      </c>
      <c r="D52" s="310" t="s">
        <v>859</v>
      </c>
      <c r="E52" s="533">
        <v>513.29999999999995</v>
      </c>
      <c r="F52" s="533">
        <v>513.29999999999995</v>
      </c>
      <c r="G52" s="344">
        <f t="shared" si="1"/>
        <v>1314.9199999999848</v>
      </c>
      <c r="H52" s="345"/>
      <c r="I52" s="346">
        <v>1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6</v>
      </c>
      <c r="C53" s="309">
        <v>46148</v>
      </c>
      <c r="D53" s="310" t="s">
        <v>300</v>
      </c>
      <c r="E53" s="533">
        <v>41.52</v>
      </c>
      <c r="F53" s="533"/>
      <c r="G53" s="344">
        <f t="shared" si="1"/>
        <v>1314.9199999999848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287</v>
      </c>
      <c r="B54" s="341" t="s">
        <v>287</v>
      </c>
      <c r="C54" s="309">
        <v>46148</v>
      </c>
      <c r="D54" s="310" t="s">
        <v>860</v>
      </c>
      <c r="E54" s="533">
        <v>500.5</v>
      </c>
      <c r="F54" s="533">
        <v>500.5</v>
      </c>
      <c r="G54" s="344">
        <f t="shared" si="1"/>
        <v>1356.4399999999848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287</v>
      </c>
      <c r="B55" s="341" t="s">
        <v>287</v>
      </c>
      <c r="C55" s="309">
        <v>46148</v>
      </c>
      <c r="D55" s="310" t="s">
        <v>861</v>
      </c>
      <c r="E55" s="533">
        <v>457.94</v>
      </c>
      <c r="F55" s="533">
        <v>457.94</v>
      </c>
      <c r="G55" s="344">
        <f t="shared" si="1"/>
        <v>1356.4399999999848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1</v>
      </c>
      <c r="C56" s="309">
        <v>46148</v>
      </c>
      <c r="D56" s="310" t="s">
        <v>307</v>
      </c>
      <c r="E56" s="533">
        <v>23.48</v>
      </c>
      <c r="F56" s="533"/>
      <c r="G56" s="344">
        <f t="shared" si="1"/>
        <v>1356.4399999999848</v>
      </c>
      <c r="H56" s="345"/>
      <c r="I56" s="346">
        <v>2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46147</v>
      </c>
      <c r="D57" s="310" t="s">
        <v>388</v>
      </c>
      <c r="E57" s="533">
        <v>59.03</v>
      </c>
      <c r="F57" s="533"/>
      <c r="G57" s="344">
        <f t="shared" si="1"/>
        <v>1379.9199999999848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2</v>
      </c>
      <c r="C58" s="309">
        <v>46147</v>
      </c>
      <c r="D58" s="310" t="s">
        <v>338</v>
      </c>
      <c r="E58" s="533">
        <v>11.06</v>
      </c>
      <c r="F58" s="533"/>
      <c r="G58" s="344">
        <f t="shared" si="1"/>
        <v>1438.9499999999848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46147</v>
      </c>
      <c r="D59" s="310" t="s">
        <v>296</v>
      </c>
      <c r="E59" s="533">
        <v>8.7200000000000006</v>
      </c>
      <c r="F59" s="533"/>
      <c r="G59" s="344">
        <f t="shared" si="1"/>
        <v>1450.0099999999848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4</v>
      </c>
      <c r="C60" s="309">
        <v>46147</v>
      </c>
      <c r="D60" s="310" t="s">
        <v>296</v>
      </c>
      <c r="E60" s="533">
        <v>42.88</v>
      </c>
      <c r="F60" s="533"/>
      <c r="G60" s="344">
        <f t="shared" si="1"/>
        <v>1458.7299999999848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6</v>
      </c>
      <c r="C61" s="309">
        <v>46147</v>
      </c>
      <c r="D61" s="310" t="s">
        <v>300</v>
      </c>
      <c r="E61" s="533">
        <v>17.03</v>
      </c>
      <c r="F61" s="533"/>
      <c r="G61" s="344">
        <f t="shared" si="1"/>
        <v>1501.6099999999849</v>
      </c>
      <c r="H61" s="345"/>
      <c r="I61" s="346">
        <v>1</v>
      </c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294</v>
      </c>
      <c r="B62" s="341">
        <v>22</v>
      </c>
      <c r="C62" s="309">
        <v>46146</v>
      </c>
      <c r="D62" s="310" t="s">
        <v>850</v>
      </c>
      <c r="E62" s="533">
        <v>13.83</v>
      </c>
      <c r="F62" s="533"/>
      <c r="G62" s="344">
        <f t="shared" si="1"/>
        <v>1518.6399999999849</v>
      </c>
      <c r="H62" s="345"/>
      <c r="I62" s="346">
        <v>1</v>
      </c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6</v>
      </c>
      <c r="C63" s="309">
        <v>46146</v>
      </c>
      <c r="D63" s="310" t="s">
        <v>344</v>
      </c>
      <c r="E63" s="533">
        <v>47.93</v>
      </c>
      <c r="F63" s="533"/>
      <c r="G63" s="344">
        <f t="shared" si="1"/>
        <v>1532.4699999999848</v>
      </c>
      <c r="H63" s="345"/>
      <c r="I63" s="346">
        <v>1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46146</v>
      </c>
      <c r="D64" s="310" t="s">
        <v>338</v>
      </c>
      <c r="E64" s="533">
        <v>11.06</v>
      </c>
      <c r="F64" s="533"/>
      <c r="G64" s="344">
        <f t="shared" si="1"/>
        <v>1580.3999999999849</v>
      </c>
      <c r="H64" s="345"/>
      <c r="I64" s="346">
        <v>1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294</v>
      </c>
      <c r="B65" s="341">
        <v>14</v>
      </c>
      <c r="C65" s="309">
        <v>46146</v>
      </c>
      <c r="D65" s="310" t="s">
        <v>371</v>
      </c>
      <c r="E65" s="533">
        <v>70.25</v>
      </c>
      <c r="F65" s="533"/>
      <c r="G65" s="344">
        <f t="shared" si="1"/>
        <v>1591.4599999999848</v>
      </c>
      <c r="H65" s="345"/>
      <c r="I65" s="346">
        <v>1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284</v>
      </c>
      <c r="B66" s="341">
        <v>36</v>
      </c>
      <c r="C66" s="309">
        <v>46146</v>
      </c>
      <c r="D66" s="310" t="s">
        <v>378</v>
      </c>
      <c r="E66" s="533">
        <v>50</v>
      </c>
      <c r="F66" s="533"/>
      <c r="G66" s="344">
        <f t="shared" si="1"/>
        <v>1661.7099999999848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294</v>
      </c>
      <c r="B67" s="341">
        <v>17</v>
      </c>
      <c r="C67" s="309">
        <v>46146</v>
      </c>
      <c r="D67" s="310" t="s">
        <v>374</v>
      </c>
      <c r="E67" s="533">
        <v>99</v>
      </c>
      <c r="F67" s="533"/>
      <c r="G67" s="344">
        <f t="shared" si="1"/>
        <v>1711.7099999999848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5</v>
      </c>
      <c r="C68" s="309">
        <v>46145</v>
      </c>
      <c r="D68" s="310" t="s">
        <v>849</v>
      </c>
      <c r="E68" s="533">
        <v>49.13</v>
      </c>
      <c r="F68" s="533"/>
      <c r="G68" s="344">
        <f t="shared" si="1"/>
        <v>1810.7099999999848</v>
      </c>
      <c r="H68" s="345"/>
      <c r="I68" s="346">
        <v>2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1</v>
      </c>
      <c r="C69" s="309">
        <v>46145</v>
      </c>
      <c r="D69" s="310" t="s">
        <v>846</v>
      </c>
      <c r="E69" s="533">
        <v>50</v>
      </c>
      <c r="F69" s="533"/>
      <c r="G69" s="344">
        <f t="shared" si="1"/>
        <v>1859.8399999999849</v>
      </c>
      <c r="H69" s="345"/>
      <c r="I69" s="346">
        <v>2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1</v>
      </c>
      <c r="C70" s="309">
        <v>46145</v>
      </c>
      <c r="D70" s="310" t="s">
        <v>312</v>
      </c>
      <c r="E70" s="533">
        <v>91.98</v>
      </c>
      <c r="F70" s="533"/>
      <c r="G70" s="344">
        <f t="shared" si="1"/>
        <v>1909.8399999999849</v>
      </c>
      <c r="H70" s="345"/>
      <c r="I70" s="346">
        <v>2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6</v>
      </c>
      <c r="C71" s="309">
        <v>46145</v>
      </c>
      <c r="D71" s="310" t="s">
        <v>847</v>
      </c>
      <c r="E71" s="533">
        <v>24.68</v>
      </c>
      <c r="F71" s="533"/>
      <c r="G71" s="344">
        <f t="shared" si="1"/>
        <v>2001.8199999999849</v>
      </c>
      <c r="H71" s="345"/>
      <c r="I71" s="346">
        <v>2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2</v>
      </c>
      <c r="C72" s="309">
        <v>46145</v>
      </c>
      <c r="D72" s="310" t="s">
        <v>362</v>
      </c>
      <c r="E72" s="533">
        <v>2.4900000000000002</v>
      </c>
      <c r="F72" s="533"/>
      <c r="G72" s="344">
        <f t="shared" si="1"/>
        <v>2026.499999999985</v>
      </c>
      <c r="H72" s="345"/>
      <c r="I72" s="346">
        <v>2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22</v>
      </c>
      <c r="C73" s="309">
        <v>46145</v>
      </c>
      <c r="D73" s="310" t="s">
        <v>845</v>
      </c>
      <c r="E73" s="533">
        <v>12.77</v>
      </c>
      <c r="F73" s="533"/>
      <c r="G73" s="344">
        <f t="shared" si="1"/>
        <v>2028.989999999985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2</v>
      </c>
      <c r="C74" s="309">
        <v>46145</v>
      </c>
      <c r="D74" s="310" t="s">
        <v>467</v>
      </c>
      <c r="E74" s="533">
        <v>192.97</v>
      </c>
      <c r="F74" s="533"/>
      <c r="G74" s="344">
        <f t="shared" si="1"/>
        <v>2041.759999999985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3</v>
      </c>
      <c r="C75" s="309">
        <v>46145</v>
      </c>
      <c r="D75" s="310" t="s">
        <v>352</v>
      </c>
      <c r="E75" s="533">
        <v>9.35</v>
      </c>
      <c r="F75" s="533"/>
      <c r="G75" s="344">
        <f t="shared" si="1"/>
        <v>2234.729999999985</v>
      </c>
      <c r="H75" s="345"/>
      <c r="I75" s="346">
        <v>1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4</v>
      </c>
      <c r="C76" s="309">
        <v>46144</v>
      </c>
      <c r="D76" s="310" t="s">
        <v>311</v>
      </c>
      <c r="E76" s="533">
        <v>57.69</v>
      </c>
      <c r="F76" s="533"/>
      <c r="G76" s="344">
        <f t="shared" si="1"/>
        <v>2244.0799999999849</v>
      </c>
      <c r="H76" s="345"/>
      <c r="I76" s="346">
        <v>1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8</v>
      </c>
      <c r="C77" s="309">
        <v>46144</v>
      </c>
      <c r="D77" s="310" t="s">
        <v>311</v>
      </c>
      <c r="E77" s="533">
        <v>6.37</v>
      </c>
      <c r="F77" s="533"/>
      <c r="G77" s="344">
        <f t="shared" si="1"/>
        <v>2301.769999999985</v>
      </c>
      <c r="H77" s="345"/>
      <c r="I77" s="346">
        <v>1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294</v>
      </c>
      <c r="B78" s="341">
        <v>22</v>
      </c>
      <c r="C78" s="309">
        <v>46144</v>
      </c>
      <c r="D78" s="310" t="s">
        <v>379</v>
      </c>
      <c r="E78" s="533">
        <v>6.37</v>
      </c>
      <c r="F78" s="533"/>
      <c r="G78" s="344">
        <f t="shared" si="1"/>
        <v>2308.1399999999849</v>
      </c>
      <c r="H78" s="345"/>
      <c r="I78" s="346">
        <v>1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6</v>
      </c>
      <c r="C79" s="309">
        <v>46144</v>
      </c>
      <c r="D79" s="310" t="s">
        <v>300</v>
      </c>
      <c r="E79" s="533">
        <v>41.51</v>
      </c>
      <c r="F79" s="533"/>
      <c r="G79" s="344">
        <f t="shared" si="1"/>
        <v>2314.5099999999848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7</v>
      </c>
      <c r="C80" s="309">
        <v>46144</v>
      </c>
      <c r="D80" s="310" t="s">
        <v>848</v>
      </c>
      <c r="E80" s="533">
        <v>74.53</v>
      </c>
      <c r="F80" s="533"/>
      <c r="G80" s="344">
        <f t="shared" si="1"/>
        <v>2356.019999999985</v>
      </c>
      <c r="H80" s="345"/>
      <c r="I80" s="346">
        <v>2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1</v>
      </c>
      <c r="C81" s="309">
        <v>46144</v>
      </c>
      <c r="D81" s="310" t="s">
        <v>307</v>
      </c>
      <c r="E81" s="533">
        <v>72.73</v>
      </c>
      <c r="F81" s="533"/>
      <c r="G81" s="344">
        <f t="shared" si="1"/>
        <v>2430.5499999999852</v>
      </c>
      <c r="H81" s="345"/>
      <c r="I81" s="346">
        <v>2</v>
      </c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3</v>
      </c>
      <c r="C82" s="309">
        <v>46144</v>
      </c>
      <c r="D82" s="310" t="s">
        <v>352</v>
      </c>
      <c r="E82" s="533">
        <v>25</v>
      </c>
      <c r="F82" s="533"/>
      <c r="G82" s="344">
        <f t="shared" si="1"/>
        <v>2503.2799999999852</v>
      </c>
      <c r="H82" s="345"/>
      <c r="I82" s="346">
        <v>2</v>
      </c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287</v>
      </c>
      <c r="B83" s="341" t="s">
        <v>287</v>
      </c>
      <c r="C83" s="309">
        <v>46144</v>
      </c>
      <c r="D83" s="310" t="s">
        <v>499</v>
      </c>
      <c r="E83" s="533">
        <v>121.4</v>
      </c>
      <c r="F83" s="533">
        <v>121.4</v>
      </c>
      <c r="G83" s="344">
        <f t="shared" si="1"/>
        <v>2528.2799999999852</v>
      </c>
      <c r="H83" s="345"/>
      <c r="I83" s="346">
        <v>1</v>
      </c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3</v>
      </c>
      <c r="C84" s="309">
        <v>46144</v>
      </c>
      <c r="D84" s="310" t="s">
        <v>352</v>
      </c>
      <c r="E84" s="533">
        <v>9.73</v>
      </c>
      <c r="F84" s="533"/>
      <c r="G84" s="344">
        <f t="shared" si="1"/>
        <v>2528.2799999999852</v>
      </c>
      <c r="H84" s="345"/>
      <c r="I84" s="346">
        <v>1</v>
      </c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2</v>
      </c>
      <c r="C85" s="309">
        <v>46143</v>
      </c>
      <c r="D85" s="310" t="s">
        <v>362</v>
      </c>
      <c r="E85" s="533">
        <v>8.9700000000000006</v>
      </c>
      <c r="F85" s="533"/>
      <c r="G85" s="344">
        <f t="shared" si="1"/>
        <v>2538.0099999999852</v>
      </c>
      <c r="H85" s="345"/>
      <c r="I85" s="346">
        <v>1</v>
      </c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s="551" customFormat="1" ht="12" customHeight="1" x14ac:dyDescent="0.3">
      <c r="A86" s="541" t="s">
        <v>284</v>
      </c>
      <c r="B86" s="542">
        <v>37</v>
      </c>
      <c r="C86" s="543">
        <v>46142</v>
      </c>
      <c r="D86" s="544" t="s">
        <v>285</v>
      </c>
      <c r="E86" s="545">
        <v>5616.82</v>
      </c>
      <c r="F86" s="545"/>
      <c r="G86" s="546">
        <f t="shared" si="1"/>
        <v>2546.979999999985</v>
      </c>
      <c r="H86" s="547"/>
      <c r="I86" s="548"/>
      <c r="J86" s="549"/>
      <c r="K86" s="550"/>
      <c r="L86" s="549"/>
      <c r="M86" s="550"/>
      <c r="N86" s="549"/>
      <c r="O86" s="550"/>
      <c r="P86" s="549"/>
      <c r="Q86" s="550"/>
      <c r="R86" s="549"/>
      <c r="S86" s="550"/>
      <c r="T86" s="549"/>
    </row>
    <row r="87" spans="1:20" ht="12" customHeight="1" x14ac:dyDescent="0.3">
      <c r="A87" s="340" t="s">
        <v>286</v>
      </c>
      <c r="B87" s="341">
        <v>25</v>
      </c>
      <c r="C87" s="309">
        <v>46142</v>
      </c>
      <c r="D87" s="309" t="s">
        <v>204</v>
      </c>
      <c r="E87" s="342">
        <v>350</v>
      </c>
      <c r="F87" s="342"/>
      <c r="G87" s="344">
        <f t="shared" ref="G87:G88" si="2">G88-E87+F87</f>
        <v>8163.7999999999847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26</v>
      </c>
      <c r="C88" s="309">
        <v>46142</v>
      </c>
      <c r="D88" s="309" t="s">
        <v>205</v>
      </c>
      <c r="E88" s="342">
        <v>320</v>
      </c>
      <c r="F88" s="342"/>
      <c r="G88" s="344">
        <f t="shared" si="2"/>
        <v>8513.7999999999847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27</v>
      </c>
      <c r="C89" s="309">
        <v>46142</v>
      </c>
      <c r="D89" s="309" t="s">
        <v>206</v>
      </c>
      <c r="E89" s="342">
        <v>25</v>
      </c>
      <c r="F89" s="342"/>
      <c r="G89" s="344">
        <f t="shared" ref="G89:G340" si="3">G90-E89+F89</f>
        <v>8833.7999999999847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28</v>
      </c>
      <c r="C90" s="309">
        <v>46142</v>
      </c>
      <c r="D90" s="309" t="s">
        <v>207</v>
      </c>
      <c r="E90" s="342">
        <v>25</v>
      </c>
      <c r="F90" s="342"/>
      <c r="G90" s="344">
        <f t="shared" si="3"/>
        <v>8858.7999999999847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29</v>
      </c>
      <c r="C91" s="309">
        <v>46142</v>
      </c>
      <c r="D91" s="309" t="s">
        <v>208</v>
      </c>
      <c r="E91" s="342">
        <v>45</v>
      </c>
      <c r="F91" s="342"/>
      <c r="G91" s="344">
        <f t="shared" si="3"/>
        <v>8883.7999999999847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30</v>
      </c>
      <c r="C92" s="309">
        <v>46142</v>
      </c>
      <c r="D92" s="309" t="s">
        <v>209</v>
      </c>
      <c r="E92" s="342">
        <v>400</v>
      </c>
      <c r="F92" s="342"/>
      <c r="G92" s="344">
        <f t="shared" si="3"/>
        <v>8928.7999999999847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286</v>
      </c>
      <c r="B93" s="341">
        <v>31</v>
      </c>
      <c r="C93" s="309">
        <v>46142</v>
      </c>
      <c r="D93" s="309" t="s">
        <v>210</v>
      </c>
      <c r="E93" s="342">
        <v>375</v>
      </c>
      <c r="F93" s="342"/>
      <c r="G93" s="344">
        <f t="shared" si="3"/>
        <v>9328.7999999999847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286</v>
      </c>
      <c r="B94" s="341">
        <v>32</v>
      </c>
      <c r="C94" s="309">
        <v>46142</v>
      </c>
      <c r="D94" s="309" t="s">
        <v>211</v>
      </c>
      <c r="E94" s="342">
        <v>100</v>
      </c>
      <c r="F94" s="342"/>
      <c r="G94" s="344">
        <f t="shared" si="3"/>
        <v>9703.7999999999847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33</v>
      </c>
      <c r="C95" s="309">
        <v>46142</v>
      </c>
      <c r="D95" s="309" t="s">
        <v>212</v>
      </c>
      <c r="E95" s="342">
        <v>85</v>
      </c>
      <c r="F95" s="342"/>
      <c r="G95" s="344">
        <f t="shared" si="3"/>
        <v>9803.7999999999847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34</v>
      </c>
      <c r="C96" s="309">
        <v>46142</v>
      </c>
      <c r="D96" s="309" t="s">
        <v>213</v>
      </c>
      <c r="E96" s="342">
        <v>230</v>
      </c>
      <c r="F96" s="342"/>
      <c r="G96" s="344">
        <f t="shared" si="3"/>
        <v>9888.7999999999847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35</v>
      </c>
      <c r="C97" s="309">
        <v>46142</v>
      </c>
      <c r="D97" s="309" t="s">
        <v>214</v>
      </c>
      <c r="E97" s="342">
        <v>45</v>
      </c>
      <c r="F97" s="342"/>
      <c r="G97" s="344">
        <f t="shared" si="3"/>
        <v>10118.799999999985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287</v>
      </c>
      <c r="B98" s="341" t="s">
        <v>287</v>
      </c>
      <c r="C98" s="309">
        <v>46142</v>
      </c>
      <c r="D98" s="310" t="s">
        <v>288</v>
      </c>
      <c r="E98" s="342">
        <v>185.64</v>
      </c>
      <c r="F98" s="342">
        <v>185.64</v>
      </c>
      <c r="G98" s="344">
        <f t="shared" si="3"/>
        <v>10163.799999999985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6</v>
      </c>
      <c r="C99" s="309">
        <v>46142</v>
      </c>
      <c r="D99" s="310" t="s">
        <v>290</v>
      </c>
      <c r="E99" s="342">
        <v>30</v>
      </c>
      <c r="F99" s="342"/>
      <c r="G99" s="344">
        <f t="shared" si="3"/>
        <v>10163.799999999985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291</v>
      </c>
      <c r="B100" s="341">
        <v>39</v>
      </c>
      <c r="C100" s="309">
        <v>46142</v>
      </c>
      <c r="D100" s="310" t="s">
        <v>292</v>
      </c>
      <c r="E100" s="342"/>
      <c r="F100" s="342">
        <v>2763.78</v>
      </c>
      <c r="G100" s="344">
        <f t="shared" si="3"/>
        <v>10193.799999999985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291</v>
      </c>
      <c r="B101" s="341">
        <v>38</v>
      </c>
      <c r="C101" s="309">
        <v>46142</v>
      </c>
      <c r="D101" s="310" t="s">
        <v>293</v>
      </c>
      <c r="E101" s="342"/>
      <c r="F101" s="342">
        <v>4597.82</v>
      </c>
      <c r="G101" s="344">
        <f t="shared" si="3"/>
        <v>7430.019999999985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294</v>
      </c>
      <c r="B102" s="341">
        <v>42</v>
      </c>
      <c r="C102" s="309">
        <v>46142</v>
      </c>
      <c r="D102" s="310" t="s">
        <v>200</v>
      </c>
      <c r="E102" s="342">
        <v>50.92</v>
      </c>
      <c r="F102" s="342"/>
      <c r="G102" s="344">
        <f t="shared" si="3"/>
        <v>2832.1999999999853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294</v>
      </c>
      <c r="B103" s="341">
        <v>43</v>
      </c>
      <c r="C103" s="309">
        <v>46142</v>
      </c>
      <c r="D103" s="310" t="s">
        <v>201</v>
      </c>
      <c r="E103" s="342">
        <v>50.92</v>
      </c>
      <c r="F103" s="342"/>
      <c r="G103" s="344">
        <f t="shared" si="3"/>
        <v>2883.1199999999853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4</v>
      </c>
      <c r="C104" s="309">
        <v>46142</v>
      </c>
      <c r="D104" s="310" t="s">
        <v>295</v>
      </c>
      <c r="E104" s="342">
        <v>35.799999999999997</v>
      </c>
      <c r="F104" s="342"/>
      <c r="G104" s="344">
        <f t="shared" si="3"/>
        <v>2934.0399999999854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294</v>
      </c>
      <c r="B105" s="341">
        <v>10</v>
      </c>
      <c r="C105" s="309">
        <v>46142</v>
      </c>
      <c r="D105" s="310" t="s">
        <v>176</v>
      </c>
      <c r="E105" s="342">
        <v>17.899999999999999</v>
      </c>
      <c r="F105" s="342"/>
      <c r="G105" s="344">
        <f t="shared" si="3"/>
        <v>2969.8399999999856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2</v>
      </c>
      <c r="C106" s="309">
        <v>46142</v>
      </c>
      <c r="D106" s="310" t="s">
        <v>296</v>
      </c>
      <c r="E106" s="342">
        <v>8.7200000000000006</v>
      </c>
      <c r="F106" s="342"/>
      <c r="G106" s="344">
        <f t="shared" si="3"/>
        <v>2987.7399999999857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2</v>
      </c>
      <c r="C107" s="309">
        <v>46142</v>
      </c>
      <c r="D107" s="310" t="s">
        <v>297</v>
      </c>
      <c r="E107" s="342">
        <v>100</v>
      </c>
      <c r="F107" s="342"/>
      <c r="G107" s="344">
        <f t="shared" si="3"/>
        <v>2996.4599999999855</v>
      </c>
      <c r="H107" s="345" t="s">
        <v>298</v>
      </c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5</v>
      </c>
      <c r="C108" s="309">
        <v>46142</v>
      </c>
      <c r="D108" s="310" t="s">
        <v>297</v>
      </c>
      <c r="E108" s="342">
        <v>100</v>
      </c>
      <c r="F108" s="342"/>
      <c r="G108" s="344">
        <f t="shared" si="3"/>
        <v>3096.4599999999855</v>
      </c>
      <c r="H108" s="345" t="s">
        <v>298</v>
      </c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297</v>
      </c>
      <c r="E109" s="342">
        <v>100</v>
      </c>
      <c r="F109" s="342"/>
      <c r="G109" s="344">
        <f t="shared" si="3"/>
        <v>3196.4599999999855</v>
      </c>
      <c r="H109" s="345" t="s">
        <v>298</v>
      </c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8</v>
      </c>
      <c r="C110" s="309">
        <v>46142</v>
      </c>
      <c r="D110" s="310" t="s">
        <v>297</v>
      </c>
      <c r="E110" s="342">
        <v>100</v>
      </c>
      <c r="F110" s="342"/>
      <c r="G110" s="344">
        <f t="shared" si="3"/>
        <v>3296.4599999999855</v>
      </c>
      <c r="H110" s="345" t="s">
        <v>298</v>
      </c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291</v>
      </c>
      <c r="B111" s="341">
        <v>41</v>
      </c>
      <c r="C111" s="309">
        <v>46142</v>
      </c>
      <c r="D111" s="310" t="s">
        <v>299</v>
      </c>
      <c r="E111" s="342"/>
      <c r="F111" s="342">
        <v>250</v>
      </c>
      <c r="G111" s="344">
        <f t="shared" si="3"/>
        <v>3396.4599999999855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6</v>
      </c>
      <c r="C112" s="309">
        <v>46142</v>
      </c>
      <c r="D112" s="310" t="s">
        <v>300</v>
      </c>
      <c r="E112" s="342">
        <v>42.44</v>
      </c>
      <c r="F112" s="342"/>
      <c r="G112" s="344">
        <f t="shared" si="3"/>
        <v>3146.4599999999855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46142</v>
      </c>
      <c r="D113" s="310" t="s">
        <v>300</v>
      </c>
      <c r="E113" s="342">
        <v>24.05</v>
      </c>
      <c r="F113" s="342"/>
      <c r="G113" s="344">
        <f t="shared" si="3"/>
        <v>3188.8999999999855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2</v>
      </c>
      <c r="C114" s="309">
        <v>46141</v>
      </c>
      <c r="D114" s="310" t="s">
        <v>301</v>
      </c>
      <c r="E114" s="342">
        <v>31.8</v>
      </c>
      <c r="F114" s="342"/>
      <c r="G114" s="344">
        <f t="shared" si="3"/>
        <v>3212.9499999999857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46141</v>
      </c>
      <c r="D115" s="310" t="s">
        <v>302</v>
      </c>
      <c r="E115" s="342">
        <v>100</v>
      </c>
      <c r="F115" s="342"/>
      <c r="G115" s="344">
        <f t="shared" si="3"/>
        <v>3244.7499999999859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6</v>
      </c>
      <c r="C116" s="309">
        <v>46141</v>
      </c>
      <c r="D116" s="310" t="s">
        <v>303</v>
      </c>
      <c r="E116" s="342">
        <v>75</v>
      </c>
      <c r="F116" s="342"/>
      <c r="G116" s="344">
        <f t="shared" si="3"/>
        <v>3344.7499999999859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1</v>
      </c>
      <c r="C117" s="309">
        <v>46141</v>
      </c>
      <c r="D117" s="310" t="s">
        <v>304</v>
      </c>
      <c r="E117" s="342">
        <v>52.5</v>
      </c>
      <c r="F117" s="342"/>
      <c r="G117" s="344">
        <f t="shared" si="3"/>
        <v>3419.7499999999859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6</v>
      </c>
      <c r="C118" s="309">
        <v>46141</v>
      </c>
      <c r="D118" s="310" t="s">
        <v>305</v>
      </c>
      <c r="E118" s="342">
        <v>-256</v>
      </c>
      <c r="F118" s="342"/>
      <c r="G118" s="344">
        <f t="shared" si="3"/>
        <v>3472.2499999999859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46140</v>
      </c>
      <c r="D119" s="310" t="s">
        <v>306</v>
      </c>
      <c r="E119" s="342">
        <v>20.38</v>
      </c>
      <c r="F119" s="342"/>
      <c r="G119" s="344">
        <f t="shared" si="3"/>
        <v>3216.2499999999859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2</v>
      </c>
      <c r="C120" s="309">
        <v>46140</v>
      </c>
      <c r="D120" s="310" t="s">
        <v>296</v>
      </c>
      <c r="E120" s="342">
        <v>15.41</v>
      </c>
      <c r="F120" s="342"/>
      <c r="G120" s="344">
        <f t="shared" si="3"/>
        <v>3236.629999999986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4</v>
      </c>
      <c r="C121" s="309">
        <v>46140</v>
      </c>
      <c r="D121" s="310" t="s">
        <v>296</v>
      </c>
      <c r="E121" s="342">
        <v>33.840000000000003</v>
      </c>
      <c r="F121" s="342"/>
      <c r="G121" s="344">
        <f t="shared" si="3"/>
        <v>3252.0399999999859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1</v>
      </c>
      <c r="C122" s="309">
        <v>46140</v>
      </c>
      <c r="D122" s="310" t="s">
        <v>307</v>
      </c>
      <c r="E122" s="342">
        <v>5.3</v>
      </c>
      <c r="F122" s="342"/>
      <c r="G122" s="344">
        <f t="shared" si="3"/>
        <v>3285.879999999986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5</v>
      </c>
      <c r="C123" s="309">
        <v>46140</v>
      </c>
      <c r="D123" s="310" t="s">
        <v>308</v>
      </c>
      <c r="E123" s="342">
        <v>500</v>
      </c>
      <c r="F123" s="342"/>
      <c r="G123" s="344">
        <f t="shared" si="3"/>
        <v>3291.1799999999862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8</v>
      </c>
      <c r="C124" s="309">
        <v>46140</v>
      </c>
      <c r="D124" s="310" t="s">
        <v>309</v>
      </c>
      <c r="E124" s="342">
        <v>47.99</v>
      </c>
      <c r="F124" s="342"/>
      <c r="G124" s="344">
        <f t="shared" si="3"/>
        <v>3791.1799999999862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3</v>
      </c>
      <c r="C125" s="309">
        <v>46139</v>
      </c>
      <c r="D125" s="310" t="s">
        <v>310</v>
      </c>
      <c r="E125" s="342">
        <v>13.11</v>
      </c>
      <c r="F125" s="342"/>
      <c r="G125" s="344">
        <f t="shared" si="3"/>
        <v>3839.169999999986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4</v>
      </c>
      <c r="C126" s="309">
        <v>46139</v>
      </c>
      <c r="D126" s="310" t="s">
        <v>311</v>
      </c>
      <c r="E126" s="342">
        <v>30.54</v>
      </c>
      <c r="F126" s="342"/>
      <c r="G126" s="344">
        <f t="shared" si="3"/>
        <v>3852.2799999999861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46139</v>
      </c>
      <c r="D127" s="310" t="s">
        <v>312</v>
      </c>
      <c r="E127" s="342">
        <v>163.01</v>
      </c>
      <c r="F127" s="342"/>
      <c r="G127" s="344">
        <f t="shared" si="3"/>
        <v>3882.8199999999861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6</v>
      </c>
      <c r="C128" s="309">
        <v>46139</v>
      </c>
      <c r="D128" s="310" t="s">
        <v>313</v>
      </c>
      <c r="E128" s="342">
        <v>54.97</v>
      </c>
      <c r="F128" s="342"/>
      <c r="G128" s="344">
        <f t="shared" si="3"/>
        <v>4045.8299999999858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1</v>
      </c>
      <c r="C129" s="309">
        <v>46139</v>
      </c>
      <c r="D129" s="310" t="s">
        <v>307</v>
      </c>
      <c r="E129" s="342">
        <v>51.28</v>
      </c>
      <c r="F129" s="342"/>
      <c r="G129" s="344">
        <f t="shared" si="3"/>
        <v>4100.7999999999856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6</v>
      </c>
      <c r="C130" s="309">
        <v>46138</v>
      </c>
      <c r="D130" s="310" t="s">
        <v>313</v>
      </c>
      <c r="E130" s="342">
        <v>38.979999999999997</v>
      </c>
      <c r="F130" s="342"/>
      <c r="G130" s="344">
        <f t="shared" si="3"/>
        <v>4152.0799999999854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2</v>
      </c>
      <c r="C131" s="309">
        <v>46138</v>
      </c>
      <c r="D131" s="310" t="s">
        <v>314</v>
      </c>
      <c r="E131" s="342">
        <v>39.83</v>
      </c>
      <c r="F131" s="342"/>
      <c r="G131" s="344">
        <f t="shared" si="3"/>
        <v>4191.0599999999849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8</v>
      </c>
      <c r="C132" s="309">
        <v>46138</v>
      </c>
      <c r="D132" s="310" t="s">
        <v>314</v>
      </c>
      <c r="E132" s="342">
        <v>51.24</v>
      </c>
      <c r="F132" s="342"/>
      <c r="G132" s="344">
        <f t="shared" si="3"/>
        <v>4230.8899999999849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294</v>
      </c>
      <c r="B133" s="341">
        <v>12</v>
      </c>
      <c r="C133" s="309">
        <v>46137</v>
      </c>
      <c r="D133" s="310" t="s">
        <v>315</v>
      </c>
      <c r="E133" s="342">
        <v>214.74</v>
      </c>
      <c r="F133" s="342"/>
      <c r="G133" s="344">
        <f t="shared" si="3"/>
        <v>4282.1299999999846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287</v>
      </c>
      <c r="B134" s="341" t="s">
        <v>287</v>
      </c>
      <c r="C134" s="309">
        <v>46136</v>
      </c>
      <c r="D134" s="310" t="s">
        <v>316</v>
      </c>
      <c r="E134" s="342">
        <v>127.68</v>
      </c>
      <c r="F134" s="342">
        <v>127.68</v>
      </c>
      <c r="G134" s="344">
        <f t="shared" si="3"/>
        <v>4496.8699999999844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8</v>
      </c>
      <c r="C135" s="309">
        <v>46135</v>
      </c>
      <c r="D135" s="310" t="s">
        <v>317</v>
      </c>
      <c r="E135" s="342">
        <v>65</v>
      </c>
      <c r="F135" s="342"/>
      <c r="G135" s="344">
        <f t="shared" si="3"/>
        <v>4496.8699999999844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291</v>
      </c>
      <c r="B136" s="341">
        <v>40</v>
      </c>
      <c r="C136" s="309">
        <v>46134</v>
      </c>
      <c r="D136" s="310" t="s">
        <v>318</v>
      </c>
      <c r="E136" s="342"/>
      <c r="F136" s="342">
        <v>838.69</v>
      </c>
      <c r="G136" s="344">
        <f t="shared" si="3"/>
        <v>4561.8699999999844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46134</v>
      </c>
      <c r="D137" s="310" t="s">
        <v>319</v>
      </c>
      <c r="E137" s="342">
        <v>17.03</v>
      </c>
      <c r="F137" s="342"/>
      <c r="G137" s="344">
        <f t="shared" si="3"/>
        <v>3723.1799999999848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6</v>
      </c>
      <c r="C138" s="309">
        <v>46134</v>
      </c>
      <c r="D138" s="310" t="s">
        <v>313</v>
      </c>
      <c r="E138" s="342">
        <v>51.94</v>
      </c>
      <c r="F138" s="342"/>
      <c r="G138" s="344">
        <f t="shared" si="3"/>
        <v>3740.209999999985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1</v>
      </c>
      <c r="C139" s="309">
        <v>46134</v>
      </c>
      <c r="D139" s="310" t="s">
        <v>307</v>
      </c>
      <c r="E139" s="342">
        <v>226.7</v>
      </c>
      <c r="F139" s="342"/>
      <c r="G139" s="344">
        <f t="shared" si="3"/>
        <v>3792.1499999999851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2</v>
      </c>
      <c r="C140" s="309">
        <v>46133</v>
      </c>
      <c r="D140" s="310" t="s">
        <v>320</v>
      </c>
      <c r="E140" s="342">
        <v>70</v>
      </c>
      <c r="F140" s="342"/>
      <c r="G140" s="344">
        <f t="shared" si="3"/>
        <v>4018.8499999999849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8</v>
      </c>
      <c r="C141" s="309">
        <v>46133</v>
      </c>
      <c r="D141" s="310" t="s">
        <v>321</v>
      </c>
      <c r="E141" s="342">
        <v>14.26</v>
      </c>
      <c r="F141" s="342"/>
      <c r="G141" s="344">
        <f t="shared" si="3"/>
        <v>4088.8499999999849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1</v>
      </c>
      <c r="C142" s="309">
        <v>46133</v>
      </c>
      <c r="D142" s="310" t="s">
        <v>322</v>
      </c>
      <c r="E142" s="342">
        <v>8.51</v>
      </c>
      <c r="F142" s="342"/>
      <c r="G142" s="344">
        <f t="shared" si="3"/>
        <v>4103.1099999999851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5</v>
      </c>
      <c r="C143" s="309">
        <v>46133</v>
      </c>
      <c r="D143" s="310" t="s">
        <v>323</v>
      </c>
      <c r="E143" s="342">
        <v>20</v>
      </c>
      <c r="F143" s="342"/>
      <c r="G143" s="344">
        <f t="shared" si="3"/>
        <v>4111.6199999999853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294</v>
      </c>
      <c r="B144" s="341">
        <v>23</v>
      </c>
      <c r="C144" s="309">
        <v>46133</v>
      </c>
      <c r="D144" s="310" t="s">
        <v>67</v>
      </c>
      <c r="E144" s="342">
        <v>650.88</v>
      </c>
      <c r="F144" s="342"/>
      <c r="G144" s="344">
        <f t="shared" si="3"/>
        <v>4131.6199999999853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6</v>
      </c>
      <c r="C145" s="309">
        <v>46133</v>
      </c>
      <c r="D145" s="310" t="s">
        <v>324</v>
      </c>
      <c r="E145" s="342">
        <v>15</v>
      </c>
      <c r="F145" s="342"/>
      <c r="G145" s="344">
        <f t="shared" si="3"/>
        <v>4782.4999999999854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5</v>
      </c>
      <c r="C146" s="309">
        <v>46133</v>
      </c>
      <c r="D146" s="310" t="s">
        <v>324</v>
      </c>
      <c r="E146" s="342">
        <v>250</v>
      </c>
      <c r="F146" s="342"/>
      <c r="G146" s="344">
        <f t="shared" si="3"/>
        <v>4797.4999999999854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294</v>
      </c>
      <c r="B147" s="341">
        <v>22</v>
      </c>
      <c r="C147" s="309">
        <v>46132</v>
      </c>
      <c r="D147" s="310" t="s">
        <v>325</v>
      </c>
      <c r="E147" s="342">
        <v>20.22</v>
      </c>
      <c r="F147" s="342"/>
      <c r="G147" s="344">
        <f t="shared" si="3"/>
        <v>5047.4999999999854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6</v>
      </c>
      <c r="C148" s="309">
        <v>46132</v>
      </c>
      <c r="D148" s="310" t="s">
        <v>326</v>
      </c>
      <c r="E148" s="342">
        <v>44</v>
      </c>
      <c r="F148" s="342"/>
      <c r="G148" s="344">
        <f t="shared" si="3"/>
        <v>5067.7199999999857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2</v>
      </c>
      <c r="C149" s="309">
        <v>46132</v>
      </c>
      <c r="D149" s="310" t="s">
        <v>327</v>
      </c>
      <c r="E149" s="342">
        <v>12.01</v>
      </c>
      <c r="F149" s="342"/>
      <c r="G149" s="344">
        <f t="shared" si="3"/>
        <v>5111.7199999999857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2</v>
      </c>
      <c r="C150" s="309">
        <v>46132</v>
      </c>
      <c r="D150" s="310" t="s">
        <v>296</v>
      </c>
      <c r="E150" s="342">
        <v>12.21</v>
      </c>
      <c r="F150" s="342"/>
      <c r="G150" s="344">
        <f t="shared" si="3"/>
        <v>5123.7299999999859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2</v>
      </c>
      <c r="C151" s="309">
        <v>46132</v>
      </c>
      <c r="D151" s="310" t="s">
        <v>328</v>
      </c>
      <c r="E151" s="342">
        <v>46.4</v>
      </c>
      <c r="F151" s="342"/>
      <c r="G151" s="344">
        <f t="shared" si="3"/>
        <v>5135.939999999986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2</v>
      </c>
      <c r="C152" s="309">
        <v>46131</v>
      </c>
      <c r="D152" s="310" t="s">
        <v>329</v>
      </c>
      <c r="E152" s="342">
        <v>31.7</v>
      </c>
      <c r="F152" s="342"/>
      <c r="G152" s="344">
        <f t="shared" si="3"/>
        <v>5182.3399999999856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8</v>
      </c>
      <c r="C153" s="309">
        <v>46131</v>
      </c>
      <c r="D153" s="310" t="s">
        <v>330</v>
      </c>
      <c r="E153" s="342">
        <v>11.11</v>
      </c>
      <c r="F153" s="342"/>
      <c r="G153" s="344">
        <f t="shared" si="3"/>
        <v>5214.0399999999854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1</v>
      </c>
      <c r="C154" s="309">
        <v>46131</v>
      </c>
      <c r="D154" s="310" t="s">
        <v>307</v>
      </c>
      <c r="E154" s="342">
        <v>79.16</v>
      </c>
      <c r="F154" s="342"/>
      <c r="G154" s="344">
        <f t="shared" si="3"/>
        <v>5225.1499999999851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294</v>
      </c>
      <c r="B155" s="341">
        <v>22</v>
      </c>
      <c r="C155" s="309">
        <v>46131</v>
      </c>
      <c r="D155" s="310" t="s">
        <v>331</v>
      </c>
      <c r="E155" s="342">
        <v>7.46</v>
      </c>
      <c r="F155" s="342"/>
      <c r="G155" s="344">
        <f t="shared" si="3"/>
        <v>5304.3099999999849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6</v>
      </c>
      <c r="C156" s="309">
        <v>46131</v>
      </c>
      <c r="D156" s="310" t="s">
        <v>300</v>
      </c>
      <c r="E156" s="342">
        <v>13.83</v>
      </c>
      <c r="F156" s="342"/>
      <c r="G156" s="344">
        <f t="shared" si="3"/>
        <v>5311.769999999985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6</v>
      </c>
      <c r="C157" s="309">
        <v>46131</v>
      </c>
      <c r="D157" s="310" t="s">
        <v>300</v>
      </c>
      <c r="E157" s="342">
        <v>30</v>
      </c>
      <c r="F157" s="342"/>
      <c r="G157" s="344">
        <f t="shared" si="3"/>
        <v>5325.5999999999849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6</v>
      </c>
      <c r="C158" s="309">
        <v>46131</v>
      </c>
      <c r="D158" s="310" t="s">
        <v>300</v>
      </c>
      <c r="E158" s="342">
        <v>15.17</v>
      </c>
      <c r="F158" s="342"/>
      <c r="G158" s="344">
        <f t="shared" si="3"/>
        <v>5355.5999999999849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1</v>
      </c>
      <c r="C159" s="309">
        <v>46130</v>
      </c>
      <c r="D159" s="310" t="s">
        <v>332</v>
      </c>
      <c r="E159" s="342">
        <v>75.55</v>
      </c>
      <c r="F159" s="342"/>
      <c r="G159" s="344">
        <f t="shared" si="3"/>
        <v>5370.769999999985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46130</v>
      </c>
      <c r="D160" s="310" t="s">
        <v>333</v>
      </c>
      <c r="E160" s="342">
        <v>26</v>
      </c>
      <c r="F160" s="342"/>
      <c r="G160" s="344">
        <f t="shared" si="3"/>
        <v>5446.3199999999852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1</v>
      </c>
      <c r="C161" s="309">
        <v>46130</v>
      </c>
      <c r="D161" s="310" t="s">
        <v>312</v>
      </c>
      <c r="E161" s="342">
        <v>25.28</v>
      </c>
      <c r="F161" s="342"/>
      <c r="G161" s="344">
        <f t="shared" si="3"/>
        <v>5472.3199999999852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3</v>
      </c>
      <c r="C162" s="309">
        <v>46130</v>
      </c>
      <c r="D162" s="310" t="s">
        <v>296</v>
      </c>
      <c r="E162" s="342">
        <v>7.76</v>
      </c>
      <c r="F162" s="342"/>
      <c r="G162" s="344">
        <f t="shared" si="3"/>
        <v>5497.5999999999849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22</v>
      </c>
      <c r="C163" s="309">
        <v>46130</v>
      </c>
      <c r="D163" s="310" t="s">
        <v>334</v>
      </c>
      <c r="E163" s="342">
        <v>13.84</v>
      </c>
      <c r="F163" s="342"/>
      <c r="G163" s="344">
        <f t="shared" si="3"/>
        <v>5505.3599999999851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287</v>
      </c>
      <c r="B164" s="341" t="s">
        <v>287</v>
      </c>
      <c r="C164" s="309">
        <v>46130</v>
      </c>
      <c r="D164" s="310" t="s">
        <v>335</v>
      </c>
      <c r="E164" s="342">
        <v>578.57000000000005</v>
      </c>
      <c r="F164" s="342">
        <v>578.57000000000005</v>
      </c>
      <c r="G164" s="344">
        <f t="shared" si="3"/>
        <v>5519.1999999999853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2</v>
      </c>
      <c r="C165" s="309">
        <v>46129</v>
      </c>
      <c r="D165" s="310" t="s">
        <v>327</v>
      </c>
      <c r="E165" s="342">
        <v>12.84</v>
      </c>
      <c r="F165" s="342"/>
      <c r="G165" s="344">
        <f t="shared" si="3"/>
        <v>5519.1999999999853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46129</v>
      </c>
      <c r="D166" s="310" t="s">
        <v>336</v>
      </c>
      <c r="E166" s="342">
        <v>59.71</v>
      </c>
      <c r="F166" s="342"/>
      <c r="G166" s="344">
        <f t="shared" si="3"/>
        <v>5532.0399999999854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294</v>
      </c>
      <c r="B167" s="341">
        <v>21</v>
      </c>
      <c r="C167" s="309">
        <v>46129</v>
      </c>
      <c r="D167" s="310" t="s">
        <v>194</v>
      </c>
      <c r="E167" s="342">
        <v>75.599999999999994</v>
      </c>
      <c r="F167" s="342"/>
      <c r="G167" s="344">
        <f t="shared" si="3"/>
        <v>5591.7499999999854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294</v>
      </c>
      <c r="B168" s="341">
        <v>43</v>
      </c>
      <c r="C168" s="309">
        <v>46129</v>
      </c>
      <c r="D168" s="310" t="s">
        <v>337</v>
      </c>
      <c r="E168" s="342">
        <v>22.35</v>
      </c>
      <c r="F168" s="342"/>
      <c r="G168" s="344">
        <f t="shared" si="3"/>
        <v>5667.3499999999858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42</v>
      </c>
      <c r="C169" s="309">
        <v>46129</v>
      </c>
      <c r="D169" s="310" t="s">
        <v>337</v>
      </c>
      <c r="E169" s="342">
        <v>37.25</v>
      </c>
      <c r="F169" s="342"/>
      <c r="G169" s="344">
        <f t="shared" si="3"/>
        <v>5689.6999999999862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8</v>
      </c>
      <c r="C170" s="309">
        <v>46129</v>
      </c>
      <c r="D170" s="310" t="s">
        <v>321</v>
      </c>
      <c r="E170" s="342">
        <v>35.119999999999997</v>
      </c>
      <c r="F170" s="342"/>
      <c r="G170" s="344">
        <f t="shared" si="3"/>
        <v>5726.9499999999862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3</v>
      </c>
      <c r="C171" s="309">
        <v>46129</v>
      </c>
      <c r="D171" s="310" t="s">
        <v>296</v>
      </c>
      <c r="E171" s="342">
        <v>8.7200000000000006</v>
      </c>
      <c r="F171" s="342"/>
      <c r="G171" s="344">
        <f t="shared" si="3"/>
        <v>5762.0699999999861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338</v>
      </c>
      <c r="E172" s="342">
        <v>13.21</v>
      </c>
      <c r="F172" s="342"/>
      <c r="G172" s="344">
        <f t="shared" si="3"/>
        <v>5770.7899999999863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17</v>
      </c>
      <c r="C173" s="309">
        <v>46129</v>
      </c>
      <c r="D173" s="310" t="s">
        <v>188</v>
      </c>
      <c r="E173" s="342">
        <v>42.65</v>
      </c>
      <c r="F173" s="342"/>
      <c r="G173" s="344">
        <f t="shared" si="3"/>
        <v>5783.9999999999864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339</v>
      </c>
      <c r="B174" s="341" t="s">
        <v>339</v>
      </c>
      <c r="C174" s="309">
        <v>46129</v>
      </c>
      <c r="D174" s="310" t="s">
        <v>340</v>
      </c>
      <c r="E174" s="342">
        <v>130.31</v>
      </c>
      <c r="F174" s="342"/>
      <c r="G174" s="344">
        <f t="shared" si="3"/>
        <v>5826.649999999986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15</v>
      </c>
      <c r="C175" s="309">
        <v>46129</v>
      </c>
      <c r="D175" s="310" t="s">
        <v>185</v>
      </c>
      <c r="E175" s="342">
        <v>131.22999999999999</v>
      </c>
      <c r="F175" s="342"/>
      <c r="G175" s="344">
        <f t="shared" si="3"/>
        <v>5956.9599999999864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6</v>
      </c>
      <c r="C176" s="309">
        <v>46129</v>
      </c>
      <c r="D176" s="310" t="s">
        <v>341</v>
      </c>
      <c r="E176" s="342">
        <v>210</v>
      </c>
      <c r="F176" s="342"/>
      <c r="G176" s="344">
        <f t="shared" si="3"/>
        <v>6088.189999999986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294</v>
      </c>
      <c r="B177" s="341">
        <v>23</v>
      </c>
      <c r="C177" s="309">
        <v>46129</v>
      </c>
      <c r="D177" s="310" t="s">
        <v>63</v>
      </c>
      <c r="E177" s="342">
        <v>529.46</v>
      </c>
      <c r="F177" s="342"/>
      <c r="G177" s="344">
        <f t="shared" si="3"/>
        <v>6298.189999999986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7</v>
      </c>
      <c r="C178" s="309">
        <v>46129</v>
      </c>
      <c r="D178" s="310" t="s">
        <v>342</v>
      </c>
      <c r="E178" s="342">
        <v>32.78</v>
      </c>
      <c r="F178" s="342"/>
      <c r="G178" s="344">
        <f t="shared" si="3"/>
        <v>6827.649999999986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4</v>
      </c>
      <c r="C179" s="309">
        <v>46128</v>
      </c>
      <c r="D179" s="310" t="s">
        <v>311</v>
      </c>
      <c r="E179" s="342">
        <v>44.41</v>
      </c>
      <c r="F179" s="342"/>
      <c r="G179" s="344">
        <f t="shared" si="3"/>
        <v>6860.4299999999857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294</v>
      </c>
      <c r="B180" s="341">
        <v>16</v>
      </c>
      <c r="C180" s="309">
        <v>46128</v>
      </c>
      <c r="D180" s="310" t="s">
        <v>343</v>
      </c>
      <c r="E180" s="342">
        <v>15</v>
      </c>
      <c r="F180" s="342"/>
      <c r="G180" s="344">
        <f t="shared" si="3"/>
        <v>6904.8399999999856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2</v>
      </c>
      <c r="C181" s="309">
        <v>46128</v>
      </c>
      <c r="D181" s="310" t="s">
        <v>301</v>
      </c>
      <c r="E181" s="342">
        <v>41.95</v>
      </c>
      <c r="F181" s="342"/>
      <c r="G181" s="344">
        <f t="shared" si="3"/>
        <v>6919.8399999999856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5</v>
      </c>
      <c r="C182" s="309">
        <v>46128</v>
      </c>
      <c r="D182" s="310" t="s">
        <v>344</v>
      </c>
      <c r="E182" s="342">
        <v>21.3</v>
      </c>
      <c r="F182" s="342"/>
      <c r="G182" s="344">
        <f t="shared" si="3"/>
        <v>6961.7899999999854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4</v>
      </c>
      <c r="C183" s="309">
        <v>46128</v>
      </c>
      <c r="D183" s="310" t="s">
        <v>296</v>
      </c>
      <c r="E183" s="342">
        <v>70.03</v>
      </c>
      <c r="F183" s="342"/>
      <c r="G183" s="344">
        <f t="shared" si="3"/>
        <v>6983.0899999999856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2</v>
      </c>
      <c r="C184" s="309">
        <v>46128</v>
      </c>
      <c r="D184" s="310" t="s">
        <v>296</v>
      </c>
      <c r="E184" s="342">
        <v>11.48</v>
      </c>
      <c r="F184" s="342"/>
      <c r="G184" s="344">
        <f t="shared" si="3"/>
        <v>7053.1199999999853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6</v>
      </c>
      <c r="C185" s="309">
        <v>46128</v>
      </c>
      <c r="D185" s="310" t="s">
        <v>345</v>
      </c>
      <c r="E185" s="342">
        <v>26.61</v>
      </c>
      <c r="F185" s="342"/>
      <c r="G185" s="344">
        <f t="shared" si="3"/>
        <v>7064.5999999999849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6</v>
      </c>
      <c r="C186" s="309">
        <v>46128</v>
      </c>
      <c r="D186" s="310" t="s">
        <v>346</v>
      </c>
      <c r="E186" s="342">
        <v>42.59</v>
      </c>
      <c r="F186" s="342"/>
      <c r="G186" s="344">
        <f t="shared" si="3"/>
        <v>7091.2099999999846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6</v>
      </c>
      <c r="C187" s="309">
        <v>46128</v>
      </c>
      <c r="D187" s="310" t="s">
        <v>300</v>
      </c>
      <c r="E187" s="342">
        <v>20.58</v>
      </c>
      <c r="F187" s="342"/>
      <c r="G187" s="344">
        <f t="shared" si="3"/>
        <v>7133.7999999999847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294</v>
      </c>
      <c r="B188" s="341">
        <v>11</v>
      </c>
      <c r="C188" s="309">
        <v>46128</v>
      </c>
      <c r="D188" s="310" t="s">
        <v>178</v>
      </c>
      <c r="E188" s="342">
        <v>267.91000000000003</v>
      </c>
      <c r="F188" s="342"/>
      <c r="G188" s="344">
        <f t="shared" si="3"/>
        <v>7154.3799999999846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291</v>
      </c>
      <c r="B189" s="341">
        <v>41</v>
      </c>
      <c r="C189" s="309">
        <v>46128</v>
      </c>
      <c r="D189" s="310" t="s">
        <v>299</v>
      </c>
      <c r="E189" s="342"/>
      <c r="F189" s="342">
        <v>300</v>
      </c>
      <c r="G189" s="344">
        <f t="shared" si="3"/>
        <v>7422.2899999999845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291</v>
      </c>
      <c r="B190" s="341">
        <v>39</v>
      </c>
      <c r="C190" s="309">
        <v>46128</v>
      </c>
      <c r="D190" s="310" t="s">
        <v>292</v>
      </c>
      <c r="E190" s="342"/>
      <c r="F190" s="342">
        <v>2763.78</v>
      </c>
      <c r="G190" s="344">
        <f t="shared" si="3"/>
        <v>7122.2899999999845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287</v>
      </c>
      <c r="B191" s="341" t="s">
        <v>287</v>
      </c>
      <c r="C191" s="309">
        <v>46127</v>
      </c>
      <c r="D191" s="310" t="s">
        <v>347</v>
      </c>
      <c r="E191" s="342">
        <v>93.71</v>
      </c>
      <c r="F191" s="342">
        <v>93.71</v>
      </c>
      <c r="G191" s="344">
        <f t="shared" si="3"/>
        <v>4358.5099999999848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46127</v>
      </c>
      <c r="D192" s="310" t="s">
        <v>348</v>
      </c>
      <c r="E192" s="342">
        <v>27</v>
      </c>
      <c r="F192" s="342"/>
      <c r="G192" s="344">
        <f t="shared" si="3"/>
        <v>4358.5099999999848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291</v>
      </c>
      <c r="B193" s="341">
        <v>38</v>
      </c>
      <c r="C193" s="309">
        <v>46127</v>
      </c>
      <c r="D193" s="310" t="s">
        <v>293</v>
      </c>
      <c r="E193" s="342"/>
      <c r="F193" s="342">
        <v>4597.82</v>
      </c>
      <c r="G193" s="344">
        <f t="shared" si="3"/>
        <v>4385.5099999999848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46127</v>
      </c>
      <c r="D194" s="310" t="s">
        <v>296</v>
      </c>
      <c r="E194" s="342">
        <v>14.67</v>
      </c>
      <c r="F194" s="342"/>
      <c r="G194" s="344">
        <f t="shared" si="3"/>
        <v>-212.31000000001481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46127</v>
      </c>
      <c r="D195" s="310" t="s">
        <v>349</v>
      </c>
      <c r="E195" s="342">
        <v>102.2</v>
      </c>
      <c r="F195" s="342"/>
      <c r="G195" s="344">
        <f t="shared" si="3"/>
        <v>-197.64000000001482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8</v>
      </c>
      <c r="C196" s="309">
        <v>46126</v>
      </c>
      <c r="D196" s="310" t="s">
        <v>321</v>
      </c>
      <c r="E196" s="342">
        <v>15.53</v>
      </c>
      <c r="F196" s="342"/>
      <c r="G196" s="344">
        <f t="shared" si="3"/>
        <v>-95.440000000014805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294</v>
      </c>
      <c r="B197" s="341">
        <v>24</v>
      </c>
      <c r="C197" s="309">
        <v>46126</v>
      </c>
      <c r="D197" s="310" t="s">
        <v>199</v>
      </c>
      <c r="E197" s="342">
        <v>105.33</v>
      </c>
      <c r="F197" s="342"/>
      <c r="G197" s="344">
        <f t="shared" si="3"/>
        <v>-79.910000000014804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2</v>
      </c>
      <c r="C198" s="309">
        <v>46125</v>
      </c>
      <c r="D198" s="310" t="s">
        <v>350</v>
      </c>
      <c r="E198" s="342">
        <v>11.64</v>
      </c>
      <c r="F198" s="342"/>
      <c r="G198" s="344">
        <f t="shared" si="3"/>
        <v>25.419999999985201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1</v>
      </c>
      <c r="C199" s="309">
        <v>46125</v>
      </c>
      <c r="D199" s="310" t="s">
        <v>307</v>
      </c>
      <c r="E199" s="342">
        <v>50.71</v>
      </c>
      <c r="F199" s="342"/>
      <c r="G199" s="344">
        <f t="shared" si="3"/>
        <v>37.059999999985202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2</v>
      </c>
      <c r="C200" s="309">
        <v>46125</v>
      </c>
      <c r="D200" s="310" t="s">
        <v>338</v>
      </c>
      <c r="E200" s="342">
        <v>11.06</v>
      </c>
      <c r="F200" s="342"/>
      <c r="G200" s="344">
        <f t="shared" si="3"/>
        <v>87.769999999985203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4</v>
      </c>
      <c r="C201" s="309">
        <v>46125</v>
      </c>
      <c r="D201" s="310" t="s">
        <v>295</v>
      </c>
      <c r="E201" s="342">
        <v>35.979999999999997</v>
      </c>
      <c r="F201" s="342"/>
      <c r="G201" s="344">
        <f t="shared" si="3"/>
        <v>98.829999999985205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8</v>
      </c>
      <c r="C202" s="309">
        <v>46125</v>
      </c>
      <c r="D202" s="310" t="s">
        <v>351</v>
      </c>
      <c r="E202" s="342">
        <v>7.83</v>
      </c>
      <c r="F202" s="342"/>
      <c r="G202" s="344">
        <f t="shared" si="3"/>
        <v>134.80999999998519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3</v>
      </c>
      <c r="C203" s="309">
        <v>46125</v>
      </c>
      <c r="D203" s="310" t="s">
        <v>352</v>
      </c>
      <c r="E203" s="342">
        <v>4.1900000000000004</v>
      </c>
      <c r="F203" s="342"/>
      <c r="G203" s="344">
        <f t="shared" si="3"/>
        <v>142.63999999998521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8</v>
      </c>
      <c r="C204" s="309">
        <v>46125</v>
      </c>
      <c r="D204" s="310" t="s">
        <v>353</v>
      </c>
      <c r="E204" s="342">
        <v>39.25</v>
      </c>
      <c r="F204" s="342"/>
      <c r="G204" s="344">
        <f t="shared" si="3"/>
        <v>146.8299999999852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287</v>
      </c>
      <c r="B205" s="341" t="s">
        <v>287</v>
      </c>
      <c r="C205" s="309">
        <v>46125</v>
      </c>
      <c r="D205" s="310" t="s">
        <v>354</v>
      </c>
      <c r="E205" s="342">
        <v>318.36</v>
      </c>
      <c r="F205" s="342">
        <v>318.36</v>
      </c>
      <c r="G205" s="344">
        <f t="shared" si="3"/>
        <v>186.0799999999852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294</v>
      </c>
      <c r="B206" s="341">
        <v>19</v>
      </c>
      <c r="C206" s="309">
        <v>46125</v>
      </c>
      <c r="D206" s="310" t="s">
        <v>191</v>
      </c>
      <c r="E206" s="342">
        <v>200</v>
      </c>
      <c r="F206" s="342"/>
      <c r="G206" s="344">
        <f t="shared" si="3"/>
        <v>186.0799999999852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1</v>
      </c>
      <c r="C207" s="309">
        <v>46124</v>
      </c>
      <c r="D207" s="310" t="s">
        <v>304</v>
      </c>
      <c r="E207" s="342">
        <v>136.05000000000001</v>
      </c>
      <c r="F207" s="342"/>
      <c r="G207" s="344">
        <f t="shared" si="3"/>
        <v>386.0799999999852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3</v>
      </c>
      <c r="C208" s="309">
        <v>46124</v>
      </c>
      <c r="D208" s="310" t="s">
        <v>352</v>
      </c>
      <c r="E208" s="342">
        <v>13.09</v>
      </c>
      <c r="F208" s="342"/>
      <c r="G208" s="344">
        <f t="shared" si="3"/>
        <v>522.12999999998522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8</v>
      </c>
      <c r="C209" s="309">
        <v>46124</v>
      </c>
      <c r="D209" s="310" t="s">
        <v>321</v>
      </c>
      <c r="E209" s="342">
        <v>24.47</v>
      </c>
      <c r="F209" s="342"/>
      <c r="G209" s="344">
        <f t="shared" si="3"/>
        <v>535.21999999998525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46124</v>
      </c>
      <c r="D210" s="310" t="s">
        <v>321</v>
      </c>
      <c r="E210" s="342">
        <v>14.29</v>
      </c>
      <c r="F210" s="342"/>
      <c r="G210" s="344">
        <f t="shared" si="3"/>
        <v>559.68999999998528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294</v>
      </c>
      <c r="B211" s="341">
        <v>22</v>
      </c>
      <c r="C211" s="309">
        <v>46124</v>
      </c>
      <c r="D211" s="310" t="s">
        <v>306</v>
      </c>
      <c r="E211" s="342">
        <v>9.57</v>
      </c>
      <c r="F211" s="342"/>
      <c r="G211" s="344">
        <f t="shared" si="3"/>
        <v>573.97999999998524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3</v>
      </c>
      <c r="C212" s="309">
        <v>46124</v>
      </c>
      <c r="D212" s="310" t="s">
        <v>355</v>
      </c>
      <c r="E212" s="342">
        <v>25</v>
      </c>
      <c r="F212" s="342"/>
      <c r="G212" s="344">
        <f t="shared" si="3"/>
        <v>583.54999999998529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294</v>
      </c>
      <c r="B213" s="341">
        <v>22</v>
      </c>
      <c r="C213" s="309">
        <v>46123</v>
      </c>
      <c r="D213" s="310" t="s">
        <v>356</v>
      </c>
      <c r="E213" s="342">
        <v>19.16</v>
      </c>
      <c r="F213" s="342"/>
      <c r="G213" s="344">
        <f t="shared" si="3"/>
        <v>608.54999999998529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46123</v>
      </c>
      <c r="D214" s="310" t="s">
        <v>301</v>
      </c>
      <c r="E214" s="342">
        <v>20.91</v>
      </c>
      <c r="F214" s="342"/>
      <c r="G214" s="344">
        <f t="shared" si="3"/>
        <v>627.70999999998526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2</v>
      </c>
      <c r="C215" s="309">
        <v>46123</v>
      </c>
      <c r="D215" s="310" t="s">
        <v>296</v>
      </c>
      <c r="E215" s="342">
        <v>12.44</v>
      </c>
      <c r="F215" s="342"/>
      <c r="G215" s="344">
        <f t="shared" si="3"/>
        <v>648.61999999998523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2</v>
      </c>
      <c r="C216" s="309">
        <v>46123</v>
      </c>
      <c r="D216" s="310" t="s">
        <v>357</v>
      </c>
      <c r="E216" s="342">
        <v>41.34</v>
      </c>
      <c r="F216" s="342"/>
      <c r="G216" s="344">
        <f t="shared" si="3"/>
        <v>661.05999999998528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6</v>
      </c>
      <c r="C217" s="309">
        <v>46122</v>
      </c>
      <c r="D217" s="310" t="s">
        <v>454</v>
      </c>
      <c r="E217" s="342">
        <v>-0.04</v>
      </c>
      <c r="F217" s="342"/>
      <c r="G217" s="344">
        <f t="shared" si="3"/>
        <v>702.39999999998531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5</v>
      </c>
      <c r="C218" s="309">
        <v>46122</v>
      </c>
      <c r="D218" s="310" t="s">
        <v>358</v>
      </c>
      <c r="E218" s="342">
        <v>372</v>
      </c>
      <c r="F218" s="342"/>
      <c r="G218" s="344">
        <f t="shared" si="3"/>
        <v>702.35999999998535</v>
      </c>
      <c r="H218" s="345" t="s">
        <v>298</v>
      </c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2</v>
      </c>
      <c r="C219" s="309">
        <v>46122</v>
      </c>
      <c r="D219" s="310" t="s">
        <v>359</v>
      </c>
      <c r="E219" s="342">
        <v>15.22</v>
      </c>
      <c r="F219" s="342"/>
      <c r="G219" s="344">
        <f t="shared" si="3"/>
        <v>1074.3599999999853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3</v>
      </c>
      <c r="C220" s="309">
        <v>46122</v>
      </c>
      <c r="D220" s="310" t="s">
        <v>296</v>
      </c>
      <c r="E220" s="342">
        <v>9.5500000000000007</v>
      </c>
      <c r="F220" s="342"/>
      <c r="G220" s="344">
        <f t="shared" si="3"/>
        <v>1089.5799999999854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8</v>
      </c>
      <c r="C221" s="309">
        <v>46122</v>
      </c>
      <c r="D221" s="310" t="s">
        <v>360</v>
      </c>
      <c r="E221" s="342">
        <v>52.65</v>
      </c>
      <c r="F221" s="342"/>
      <c r="G221" s="344">
        <f t="shared" si="3"/>
        <v>1099.1299999999853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1</v>
      </c>
      <c r="C222" s="309">
        <v>46122</v>
      </c>
      <c r="D222" s="310" t="s">
        <v>312</v>
      </c>
      <c r="E222" s="342">
        <v>68.989999999999995</v>
      </c>
      <c r="F222" s="342"/>
      <c r="G222" s="344">
        <f t="shared" si="3"/>
        <v>1151.7799999999854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2</v>
      </c>
      <c r="C223" s="309">
        <v>46122</v>
      </c>
      <c r="D223" s="310" t="s">
        <v>327</v>
      </c>
      <c r="E223" s="342">
        <v>17.37</v>
      </c>
      <c r="F223" s="342"/>
      <c r="G223" s="344">
        <f t="shared" si="3"/>
        <v>1220.7699999999854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8</v>
      </c>
      <c r="C224" s="309">
        <v>46121</v>
      </c>
      <c r="D224" s="310" t="s">
        <v>361</v>
      </c>
      <c r="E224" s="342">
        <v>64.42</v>
      </c>
      <c r="F224" s="342"/>
      <c r="G224" s="344">
        <f t="shared" si="3"/>
        <v>1238.1399999999853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46121</v>
      </c>
      <c r="D225" s="310" t="s">
        <v>362</v>
      </c>
      <c r="E225" s="342">
        <v>9.4700000000000006</v>
      </c>
      <c r="F225" s="342"/>
      <c r="G225" s="344">
        <f t="shared" si="3"/>
        <v>1302.5599999999854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5</v>
      </c>
      <c r="C226" s="309">
        <v>46121</v>
      </c>
      <c r="D226" s="310" t="s">
        <v>870</v>
      </c>
      <c r="E226" s="342">
        <v>10.68</v>
      </c>
      <c r="F226" s="342"/>
      <c r="G226" s="344">
        <f t="shared" si="3"/>
        <v>1312.0299999999854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7</v>
      </c>
      <c r="C227" s="309">
        <v>46121</v>
      </c>
      <c r="D227" s="310" t="s">
        <v>363</v>
      </c>
      <c r="E227" s="342">
        <v>68.010000000000005</v>
      </c>
      <c r="F227" s="342"/>
      <c r="G227" s="344">
        <f t="shared" si="3"/>
        <v>1322.7099999999855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4</v>
      </c>
      <c r="C228" s="309">
        <v>46121</v>
      </c>
      <c r="D228" s="310" t="s">
        <v>311</v>
      </c>
      <c r="E228" s="342">
        <v>40.85</v>
      </c>
      <c r="F228" s="342"/>
      <c r="G228" s="344">
        <f t="shared" si="3"/>
        <v>1390.7199999999855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6</v>
      </c>
      <c r="C229" s="309">
        <v>46121</v>
      </c>
      <c r="D229" s="310" t="s">
        <v>364</v>
      </c>
      <c r="E229" s="342">
        <v>25</v>
      </c>
      <c r="F229" s="342"/>
      <c r="G229" s="344">
        <f t="shared" si="3"/>
        <v>1431.5699999999854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294</v>
      </c>
      <c r="B230" s="341">
        <v>18</v>
      </c>
      <c r="C230" s="309">
        <v>46120</v>
      </c>
      <c r="D230" s="310" t="s">
        <v>365</v>
      </c>
      <c r="E230" s="342">
        <v>400</v>
      </c>
      <c r="F230" s="342"/>
      <c r="G230" s="344">
        <f t="shared" si="3"/>
        <v>1456.5699999999854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339</v>
      </c>
      <c r="B231" s="341" t="s">
        <v>339</v>
      </c>
      <c r="C231" s="309">
        <v>46120</v>
      </c>
      <c r="D231" s="310" t="s">
        <v>182</v>
      </c>
      <c r="E231" s="342">
        <v>44.96</v>
      </c>
      <c r="F231" s="342"/>
      <c r="G231" s="344">
        <f t="shared" si="3"/>
        <v>1856.5699999999854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294</v>
      </c>
      <c r="B232" s="341">
        <v>13</v>
      </c>
      <c r="C232" s="309">
        <v>46120</v>
      </c>
      <c r="D232" s="310" t="s">
        <v>182</v>
      </c>
      <c r="E232" s="342">
        <v>104.98</v>
      </c>
      <c r="F232" s="342"/>
      <c r="G232" s="344">
        <f t="shared" si="3"/>
        <v>1901.5299999999854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2</v>
      </c>
      <c r="C233" s="309">
        <v>46120</v>
      </c>
      <c r="D233" s="310" t="s">
        <v>296</v>
      </c>
      <c r="E233" s="342">
        <v>13.8</v>
      </c>
      <c r="F233" s="342"/>
      <c r="G233" s="344">
        <f t="shared" si="3"/>
        <v>2006.5099999999854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46120</v>
      </c>
      <c r="D234" s="310" t="s">
        <v>295</v>
      </c>
      <c r="E234" s="342">
        <v>37.92</v>
      </c>
      <c r="F234" s="342"/>
      <c r="G234" s="344">
        <f t="shared" si="3"/>
        <v>2020.3099999999854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6</v>
      </c>
      <c r="C235" s="309">
        <v>46120</v>
      </c>
      <c r="D235" s="310" t="s">
        <v>300</v>
      </c>
      <c r="E235" s="342">
        <v>56.68</v>
      </c>
      <c r="F235" s="342"/>
      <c r="G235" s="344">
        <f t="shared" si="3"/>
        <v>2058.2299999999855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46120</v>
      </c>
      <c r="D236" s="310" t="s">
        <v>366</v>
      </c>
      <c r="E236" s="342">
        <v>29.26</v>
      </c>
      <c r="F236" s="342"/>
      <c r="G236" s="344">
        <f t="shared" si="3"/>
        <v>2114.9099999999853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294</v>
      </c>
      <c r="B237" s="341">
        <v>9</v>
      </c>
      <c r="C237" s="309">
        <v>46119</v>
      </c>
      <c r="D237" s="310" t="s">
        <v>58</v>
      </c>
      <c r="E237" s="342">
        <v>1281.53</v>
      </c>
      <c r="F237" s="342"/>
      <c r="G237" s="344">
        <f t="shared" si="3"/>
        <v>2144.1699999999855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4</v>
      </c>
      <c r="C238" s="309">
        <v>46119</v>
      </c>
      <c r="D238" s="310" t="s">
        <v>367</v>
      </c>
      <c r="E238" s="342">
        <v>25.84</v>
      </c>
      <c r="F238" s="342"/>
      <c r="G238" s="344">
        <f t="shared" si="3"/>
        <v>3425.6999999999853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8</v>
      </c>
      <c r="C239" s="309">
        <v>46119</v>
      </c>
      <c r="D239" s="310" t="s">
        <v>321</v>
      </c>
      <c r="E239" s="342">
        <v>12.05</v>
      </c>
      <c r="F239" s="342"/>
      <c r="G239" s="344">
        <f t="shared" si="3"/>
        <v>3451.5399999999854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46119</v>
      </c>
      <c r="D240" s="310" t="s">
        <v>338</v>
      </c>
      <c r="E240" s="342">
        <v>82.04</v>
      </c>
      <c r="F240" s="342"/>
      <c r="G240" s="344">
        <f t="shared" si="3"/>
        <v>3463.5899999999856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2</v>
      </c>
      <c r="C241" s="309">
        <v>46119</v>
      </c>
      <c r="D241" s="310" t="s">
        <v>368</v>
      </c>
      <c r="E241" s="342">
        <v>22.92</v>
      </c>
      <c r="F241" s="342"/>
      <c r="G241" s="344">
        <f t="shared" si="3"/>
        <v>3545.6299999999856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5</v>
      </c>
      <c r="C242" s="309">
        <v>46118</v>
      </c>
      <c r="D242" s="310" t="s">
        <v>369</v>
      </c>
      <c r="E242" s="342">
        <v>400</v>
      </c>
      <c r="F242" s="342"/>
      <c r="G242" s="344">
        <f t="shared" si="3"/>
        <v>3568.5499999999856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14</v>
      </c>
      <c r="C243" s="309">
        <v>46118</v>
      </c>
      <c r="D243" s="310" t="s">
        <v>370</v>
      </c>
      <c r="E243" s="342">
        <v>66.67</v>
      </c>
      <c r="F243" s="342"/>
      <c r="G243" s="344">
        <f t="shared" si="3"/>
        <v>3968.5499999999856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294</v>
      </c>
      <c r="B244" s="341">
        <v>14</v>
      </c>
      <c r="C244" s="309">
        <v>46118</v>
      </c>
      <c r="D244" s="310" t="s">
        <v>371</v>
      </c>
      <c r="E244" s="342">
        <v>70.25</v>
      </c>
      <c r="F244" s="342"/>
      <c r="G244" s="344">
        <f t="shared" si="3"/>
        <v>4035.2199999999857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1</v>
      </c>
      <c r="C245" s="309">
        <v>46117</v>
      </c>
      <c r="D245" s="310" t="s">
        <v>372</v>
      </c>
      <c r="E245" s="342">
        <v>25.6</v>
      </c>
      <c r="F245" s="342"/>
      <c r="G245" s="344">
        <f t="shared" si="3"/>
        <v>4105.4699999999857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8</v>
      </c>
      <c r="C246" s="309">
        <v>46117</v>
      </c>
      <c r="D246" s="310" t="s">
        <v>321</v>
      </c>
      <c r="E246" s="342">
        <v>8.56</v>
      </c>
      <c r="F246" s="342"/>
      <c r="G246" s="344">
        <f t="shared" si="3"/>
        <v>4131.0699999999861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6</v>
      </c>
      <c r="C247" s="309">
        <v>46117</v>
      </c>
      <c r="D247" s="310" t="s">
        <v>373</v>
      </c>
      <c r="E247" s="342">
        <v>301.67</v>
      </c>
      <c r="F247" s="342"/>
      <c r="G247" s="344">
        <f t="shared" si="3"/>
        <v>4139.6299999999865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1</v>
      </c>
      <c r="C248" s="309">
        <v>46116</v>
      </c>
      <c r="D248" s="310" t="s">
        <v>307</v>
      </c>
      <c r="E248" s="342">
        <v>176.85</v>
      </c>
      <c r="F248" s="342"/>
      <c r="G248" s="344">
        <f t="shared" si="3"/>
        <v>4441.2999999999865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1</v>
      </c>
      <c r="C249" s="309">
        <v>46116</v>
      </c>
      <c r="D249" s="310" t="s">
        <v>312</v>
      </c>
      <c r="E249" s="342">
        <v>139.34</v>
      </c>
      <c r="F249" s="342"/>
      <c r="G249" s="344">
        <f t="shared" si="3"/>
        <v>4618.1499999999869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17</v>
      </c>
      <c r="C250" s="309">
        <v>46116</v>
      </c>
      <c r="D250" s="310" t="s">
        <v>374</v>
      </c>
      <c r="E250" s="342">
        <v>99</v>
      </c>
      <c r="F250" s="342"/>
      <c r="G250" s="344">
        <f t="shared" si="3"/>
        <v>4757.489999999987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46116</v>
      </c>
      <c r="D251" s="310" t="s">
        <v>375</v>
      </c>
      <c r="E251" s="342">
        <v>34</v>
      </c>
      <c r="F251" s="342"/>
      <c r="G251" s="344">
        <f t="shared" si="3"/>
        <v>4856.489999999987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3</v>
      </c>
      <c r="C252" s="309">
        <v>46116</v>
      </c>
      <c r="D252" s="310" t="s">
        <v>352</v>
      </c>
      <c r="E252" s="342">
        <v>10.24</v>
      </c>
      <c r="F252" s="342"/>
      <c r="G252" s="344">
        <f t="shared" si="3"/>
        <v>4890.489999999987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7</v>
      </c>
      <c r="C253" s="309">
        <v>46115</v>
      </c>
      <c r="D253" s="310" t="s">
        <v>376</v>
      </c>
      <c r="E253" s="342">
        <v>100</v>
      </c>
      <c r="F253" s="342"/>
      <c r="G253" s="344">
        <f t="shared" si="3"/>
        <v>4900.7299999999868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6</v>
      </c>
      <c r="C254" s="309">
        <v>46115</v>
      </c>
      <c r="D254" s="310" t="s">
        <v>300</v>
      </c>
      <c r="E254" s="342">
        <v>7.68</v>
      </c>
      <c r="F254" s="342"/>
      <c r="G254" s="344">
        <f t="shared" si="3"/>
        <v>5000.7299999999868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2</v>
      </c>
      <c r="C255" s="309">
        <v>46115</v>
      </c>
      <c r="D255" s="310" t="s">
        <v>296</v>
      </c>
      <c r="E255" s="342">
        <v>8.7200000000000006</v>
      </c>
      <c r="F255" s="342"/>
      <c r="G255" s="344">
        <f t="shared" si="3"/>
        <v>5008.4099999999871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46114</v>
      </c>
      <c r="D256" s="310" t="s">
        <v>377</v>
      </c>
      <c r="E256" s="342">
        <v>81.739999999999995</v>
      </c>
      <c r="F256" s="342"/>
      <c r="G256" s="344">
        <f t="shared" si="3"/>
        <v>5017.1299999999874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284</v>
      </c>
      <c r="B257" s="341">
        <v>36</v>
      </c>
      <c r="C257" s="309">
        <v>46114</v>
      </c>
      <c r="D257" s="310" t="s">
        <v>378</v>
      </c>
      <c r="E257" s="342">
        <v>50</v>
      </c>
      <c r="F257" s="342"/>
      <c r="G257" s="344">
        <f t="shared" si="3"/>
        <v>5098.8699999999872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294</v>
      </c>
      <c r="B258" s="341">
        <v>22</v>
      </c>
      <c r="C258" s="309">
        <v>46114</v>
      </c>
      <c r="D258" s="310" t="s">
        <v>379</v>
      </c>
      <c r="E258" s="342">
        <v>6.37</v>
      </c>
      <c r="F258" s="342"/>
      <c r="G258" s="344">
        <f t="shared" si="3"/>
        <v>5148.8699999999872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2</v>
      </c>
      <c r="C259" s="309">
        <v>46114</v>
      </c>
      <c r="D259" s="310" t="s">
        <v>329</v>
      </c>
      <c r="E259" s="342">
        <v>55.22</v>
      </c>
      <c r="F259" s="342"/>
      <c r="G259" s="344">
        <f t="shared" si="3"/>
        <v>5155.239999999987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8</v>
      </c>
      <c r="C260" s="309">
        <v>46114</v>
      </c>
      <c r="D260" s="310" t="s">
        <v>321</v>
      </c>
      <c r="E260" s="342">
        <v>8.5</v>
      </c>
      <c r="F260" s="342"/>
      <c r="G260" s="344">
        <f t="shared" si="3"/>
        <v>5210.4599999999873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4</v>
      </c>
      <c r="C261" s="309">
        <v>46114</v>
      </c>
      <c r="D261" s="310" t="s">
        <v>338</v>
      </c>
      <c r="E261" s="342">
        <v>38.99</v>
      </c>
      <c r="F261" s="342"/>
      <c r="G261" s="344">
        <f t="shared" si="3"/>
        <v>5218.9599999999873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291</v>
      </c>
      <c r="B262" s="341">
        <v>39</v>
      </c>
      <c r="C262" s="309">
        <v>46113</v>
      </c>
      <c r="D262" s="310" t="s">
        <v>292</v>
      </c>
      <c r="E262" s="342"/>
      <c r="F262" s="342">
        <v>2763.78</v>
      </c>
      <c r="G262" s="344">
        <f t="shared" si="3"/>
        <v>5257.9499999999871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4</v>
      </c>
      <c r="C263" s="309">
        <v>46113</v>
      </c>
      <c r="D263" s="310" t="s">
        <v>296</v>
      </c>
      <c r="E263" s="342">
        <v>36.090000000000003</v>
      </c>
      <c r="F263" s="342"/>
      <c r="G263" s="344">
        <f t="shared" si="3"/>
        <v>2494.1699999999869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4</v>
      </c>
      <c r="C264" s="309">
        <v>46113</v>
      </c>
      <c r="D264" s="310" t="s">
        <v>311</v>
      </c>
      <c r="E264" s="342">
        <v>80</v>
      </c>
      <c r="F264" s="342"/>
      <c r="G264" s="344">
        <f t="shared" si="3"/>
        <v>2530.259999999987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7</v>
      </c>
      <c r="C265" s="309">
        <v>46113</v>
      </c>
      <c r="D265" s="310" t="s">
        <v>322</v>
      </c>
      <c r="E265" s="342">
        <v>47.84</v>
      </c>
      <c r="F265" s="342"/>
      <c r="G265" s="344">
        <f t="shared" si="3"/>
        <v>2610.259999999987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7</v>
      </c>
      <c r="C266" s="309">
        <v>46113</v>
      </c>
      <c r="D266" s="310" t="s">
        <v>322</v>
      </c>
      <c r="E266" s="342">
        <v>21.25</v>
      </c>
      <c r="F266" s="342"/>
      <c r="G266" s="344">
        <f t="shared" si="3"/>
        <v>2658.0999999999872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2</v>
      </c>
      <c r="C267" s="309">
        <v>46113</v>
      </c>
      <c r="D267" s="310" t="s">
        <v>380</v>
      </c>
      <c r="E267" s="342">
        <v>42.9</v>
      </c>
      <c r="F267" s="342"/>
      <c r="G267" s="344">
        <f t="shared" si="3"/>
        <v>2679.3499999999872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284</v>
      </c>
      <c r="B268" s="341">
        <v>37</v>
      </c>
      <c r="C268" s="309">
        <v>46112</v>
      </c>
      <c r="D268" s="310" t="s">
        <v>381</v>
      </c>
      <c r="E268" s="342">
        <v>4309.58</v>
      </c>
      <c r="F268" s="342"/>
      <c r="G268" s="344">
        <f t="shared" si="3"/>
        <v>2722.2499999999873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25</v>
      </c>
      <c r="C269" s="309">
        <v>46112</v>
      </c>
      <c r="D269" s="309" t="s">
        <v>204</v>
      </c>
      <c r="E269" s="342">
        <v>350</v>
      </c>
      <c r="F269" s="342"/>
      <c r="G269" s="344">
        <f t="shared" si="3"/>
        <v>7031.8299999999872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26</v>
      </c>
      <c r="C270" s="309">
        <v>46112</v>
      </c>
      <c r="D270" s="309" t="s">
        <v>205</v>
      </c>
      <c r="E270" s="342">
        <v>320</v>
      </c>
      <c r="F270" s="342"/>
      <c r="G270" s="344">
        <f t="shared" si="3"/>
        <v>7381.8299999999872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27</v>
      </c>
      <c r="C271" s="309">
        <v>46112</v>
      </c>
      <c r="D271" s="309" t="s">
        <v>206</v>
      </c>
      <c r="E271" s="342">
        <v>25</v>
      </c>
      <c r="F271" s="342"/>
      <c r="G271" s="344">
        <f t="shared" si="3"/>
        <v>7701.8299999999872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28</v>
      </c>
      <c r="C272" s="309">
        <v>46112</v>
      </c>
      <c r="D272" s="309" t="s">
        <v>207</v>
      </c>
      <c r="E272" s="342">
        <v>25</v>
      </c>
      <c r="F272" s="342"/>
      <c r="G272" s="344">
        <f t="shared" si="3"/>
        <v>7726.8299999999872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29</v>
      </c>
      <c r="C273" s="309">
        <v>46112</v>
      </c>
      <c r="D273" s="309" t="s">
        <v>208</v>
      </c>
      <c r="E273" s="342">
        <v>45</v>
      </c>
      <c r="F273" s="342"/>
      <c r="G273" s="344">
        <f t="shared" si="3"/>
        <v>7751.8299999999872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30</v>
      </c>
      <c r="C274" s="309">
        <v>46112</v>
      </c>
      <c r="D274" s="309" t="s">
        <v>209</v>
      </c>
      <c r="E274" s="342">
        <v>400</v>
      </c>
      <c r="F274" s="342"/>
      <c r="G274" s="344">
        <f t="shared" si="3"/>
        <v>7796.8299999999872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31</v>
      </c>
      <c r="C275" s="309">
        <v>46112</v>
      </c>
      <c r="D275" s="309" t="s">
        <v>210</v>
      </c>
      <c r="E275" s="342">
        <v>375</v>
      </c>
      <c r="F275" s="342"/>
      <c r="G275" s="344">
        <f t="shared" si="3"/>
        <v>8196.8299999999872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32</v>
      </c>
      <c r="C276" s="309">
        <v>46112</v>
      </c>
      <c r="D276" s="309" t="s">
        <v>211</v>
      </c>
      <c r="E276" s="342">
        <v>100</v>
      </c>
      <c r="F276" s="342"/>
      <c r="G276" s="344">
        <f t="shared" si="3"/>
        <v>8571.8299999999872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33</v>
      </c>
      <c r="C277" s="309">
        <v>46112</v>
      </c>
      <c r="D277" s="309" t="s">
        <v>212</v>
      </c>
      <c r="E277" s="342">
        <v>85</v>
      </c>
      <c r="F277" s="342"/>
      <c r="G277" s="344">
        <f t="shared" si="3"/>
        <v>8671.8299999999872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34</v>
      </c>
      <c r="C278" s="309">
        <v>46112</v>
      </c>
      <c r="D278" s="309" t="s">
        <v>213</v>
      </c>
      <c r="E278" s="342">
        <v>230</v>
      </c>
      <c r="F278" s="342"/>
      <c r="G278" s="344">
        <f t="shared" si="3"/>
        <v>8756.8299999999872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35</v>
      </c>
      <c r="C279" s="309">
        <v>46112</v>
      </c>
      <c r="D279" s="309" t="s">
        <v>214</v>
      </c>
      <c r="E279" s="342">
        <v>45</v>
      </c>
      <c r="F279" s="342"/>
      <c r="G279" s="344">
        <f t="shared" si="3"/>
        <v>8986.8299999999872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6</v>
      </c>
      <c r="C280" s="309">
        <v>46112</v>
      </c>
      <c r="D280" s="309" t="s">
        <v>382</v>
      </c>
      <c r="E280" s="342">
        <v>40</v>
      </c>
      <c r="F280" s="342"/>
      <c r="G280" s="344">
        <f t="shared" si="3"/>
        <v>9031.8299999999872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42</v>
      </c>
      <c r="C281" s="309">
        <v>46112</v>
      </c>
      <c r="D281" s="309" t="s">
        <v>200</v>
      </c>
      <c r="E281" s="342">
        <v>59</v>
      </c>
      <c r="F281" s="342"/>
      <c r="G281" s="344">
        <f t="shared" si="3"/>
        <v>9071.8299999999872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294</v>
      </c>
      <c r="B282" s="341">
        <v>43</v>
      </c>
      <c r="C282" s="309">
        <v>46112</v>
      </c>
      <c r="D282" s="309" t="s">
        <v>201</v>
      </c>
      <c r="E282" s="342">
        <v>42.84</v>
      </c>
      <c r="F282" s="342"/>
      <c r="G282" s="344">
        <f t="shared" si="3"/>
        <v>9130.8299999999872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6</v>
      </c>
      <c r="C283" s="309">
        <v>46112</v>
      </c>
      <c r="D283" s="309" t="s">
        <v>300</v>
      </c>
      <c r="E283" s="342">
        <v>57.21</v>
      </c>
      <c r="F283" s="342"/>
      <c r="G283" s="344">
        <f t="shared" si="3"/>
        <v>9173.6699999999873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8</v>
      </c>
      <c r="C284" s="309">
        <v>46112</v>
      </c>
      <c r="D284" s="309" t="s">
        <v>296</v>
      </c>
      <c r="E284" s="342">
        <v>11.18</v>
      </c>
      <c r="F284" s="342"/>
      <c r="G284" s="344">
        <f t="shared" si="3"/>
        <v>9230.8799999999865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294</v>
      </c>
      <c r="B285" s="341">
        <v>10</v>
      </c>
      <c r="C285" s="309">
        <v>46112</v>
      </c>
      <c r="D285" s="309" t="s">
        <v>176</v>
      </c>
      <c r="E285" s="342">
        <v>17.899999999999999</v>
      </c>
      <c r="F285" s="342"/>
      <c r="G285" s="344">
        <f t="shared" si="3"/>
        <v>9242.0599999999868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2</v>
      </c>
      <c r="C286" s="309">
        <v>46111</v>
      </c>
      <c r="D286" s="309" t="s">
        <v>338</v>
      </c>
      <c r="E286" s="342">
        <v>23.83</v>
      </c>
      <c r="F286" s="342"/>
      <c r="G286" s="344">
        <f t="shared" si="3"/>
        <v>9259.9599999999864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291</v>
      </c>
      <c r="B287" s="341">
        <v>38</v>
      </c>
      <c r="C287" s="309">
        <v>46111</v>
      </c>
      <c r="D287" s="310" t="s">
        <v>293</v>
      </c>
      <c r="E287" s="342"/>
      <c r="F287" s="342">
        <v>4278.1400000000003</v>
      </c>
      <c r="G287" s="344">
        <f t="shared" si="3"/>
        <v>9283.7899999999863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3</v>
      </c>
      <c r="C288" s="309">
        <v>46111</v>
      </c>
      <c r="D288" s="310" t="s">
        <v>355</v>
      </c>
      <c r="E288" s="342">
        <v>30</v>
      </c>
      <c r="F288" s="342"/>
      <c r="G288" s="344">
        <f t="shared" si="3"/>
        <v>5005.649999999986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46111</v>
      </c>
      <c r="D289" s="310" t="s">
        <v>300</v>
      </c>
      <c r="E289" s="342">
        <v>15.96</v>
      </c>
      <c r="F289" s="342"/>
      <c r="G289" s="344">
        <f t="shared" si="3"/>
        <v>5035.649999999986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3</v>
      </c>
      <c r="C290" s="309">
        <v>46111</v>
      </c>
      <c r="D290" s="310" t="s">
        <v>383</v>
      </c>
      <c r="E290" s="342">
        <v>18.96</v>
      </c>
      <c r="F290" s="342"/>
      <c r="G290" s="344">
        <f t="shared" si="3"/>
        <v>5051.609999999986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1</v>
      </c>
      <c r="C291" s="309">
        <v>46110</v>
      </c>
      <c r="D291" s="310" t="s">
        <v>312</v>
      </c>
      <c r="E291" s="342">
        <v>144.22</v>
      </c>
      <c r="F291" s="342"/>
      <c r="G291" s="344">
        <f t="shared" si="3"/>
        <v>5070.5699999999861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7</v>
      </c>
      <c r="C292" s="309">
        <v>46110</v>
      </c>
      <c r="D292" s="310" t="s">
        <v>384</v>
      </c>
      <c r="E292" s="342">
        <v>181.04</v>
      </c>
      <c r="F292" s="342"/>
      <c r="G292" s="344">
        <f t="shared" si="3"/>
        <v>5214.7899999999863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6</v>
      </c>
      <c r="C293" s="309">
        <v>46110</v>
      </c>
      <c r="D293" s="310" t="s">
        <v>385</v>
      </c>
      <c r="E293" s="342">
        <v>196.9</v>
      </c>
      <c r="F293" s="342"/>
      <c r="G293" s="344">
        <f t="shared" si="3"/>
        <v>5395.8299999999863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46110</v>
      </c>
      <c r="D294" s="310" t="s">
        <v>386</v>
      </c>
      <c r="E294" s="342">
        <v>7.5</v>
      </c>
      <c r="F294" s="342"/>
      <c r="G294" s="344">
        <f t="shared" si="3"/>
        <v>5592.7299999999859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321</v>
      </c>
      <c r="E295" s="342">
        <v>11.7</v>
      </c>
      <c r="F295" s="342"/>
      <c r="G295" s="344">
        <f t="shared" si="3"/>
        <v>5600.2299999999859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2</v>
      </c>
      <c r="C296" s="309">
        <v>46109</v>
      </c>
      <c r="D296" s="310" t="s">
        <v>309</v>
      </c>
      <c r="E296" s="342">
        <v>210.76</v>
      </c>
      <c r="F296" s="342"/>
      <c r="G296" s="344">
        <f t="shared" si="3"/>
        <v>5611.9299999999857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4</v>
      </c>
      <c r="C297" s="309">
        <v>46109</v>
      </c>
      <c r="D297" s="310" t="s">
        <v>311</v>
      </c>
      <c r="E297" s="342">
        <v>46.9</v>
      </c>
      <c r="F297" s="342"/>
      <c r="G297" s="344">
        <f t="shared" si="3"/>
        <v>5822.689999999986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1</v>
      </c>
      <c r="C298" s="309">
        <v>46109</v>
      </c>
      <c r="D298" s="310" t="s">
        <v>332</v>
      </c>
      <c r="E298" s="342">
        <v>179.1</v>
      </c>
      <c r="F298" s="342"/>
      <c r="G298" s="344">
        <f t="shared" si="3"/>
        <v>5869.5899999999856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46109</v>
      </c>
      <c r="D299" s="310" t="s">
        <v>309</v>
      </c>
      <c r="E299" s="342">
        <v>31.97</v>
      </c>
      <c r="F299" s="342"/>
      <c r="G299" s="344">
        <f t="shared" si="3"/>
        <v>6048.689999999986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46109</v>
      </c>
      <c r="D300" s="310" t="s">
        <v>309</v>
      </c>
      <c r="E300" s="342">
        <v>12.19</v>
      </c>
      <c r="F300" s="342"/>
      <c r="G300" s="344">
        <f t="shared" si="3"/>
        <v>6080.6599999999862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291</v>
      </c>
      <c r="B301" s="341">
        <v>41</v>
      </c>
      <c r="C301" s="309">
        <v>46108</v>
      </c>
      <c r="D301" s="310" t="s">
        <v>387</v>
      </c>
      <c r="E301" s="342"/>
      <c r="F301" s="342">
        <v>400</v>
      </c>
      <c r="G301" s="344">
        <f t="shared" si="3"/>
        <v>6092.8499999999858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46108</v>
      </c>
      <c r="D302" s="310" t="s">
        <v>301</v>
      </c>
      <c r="E302" s="342">
        <v>19.5</v>
      </c>
      <c r="F302" s="342"/>
      <c r="G302" s="344">
        <f t="shared" si="3"/>
        <v>5692.8499999999858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2</v>
      </c>
      <c r="C303" s="309">
        <v>46108</v>
      </c>
      <c r="D303" s="310" t="s">
        <v>296</v>
      </c>
      <c r="E303" s="342">
        <v>11.48</v>
      </c>
      <c r="F303" s="342"/>
      <c r="G303" s="344">
        <f t="shared" si="3"/>
        <v>5712.3499999999858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8</v>
      </c>
      <c r="C304" s="309">
        <v>46108</v>
      </c>
      <c r="D304" s="310" t="s">
        <v>338</v>
      </c>
      <c r="E304" s="342">
        <v>11.46</v>
      </c>
      <c r="F304" s="342"/>
      <c r="G304" s="344">
        <f t="shared" si="3"/>
        <v>5723.8299999999854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4</v>
      </c>
      <c r="C305" s="309">
        <v>46108</v>
      </c>
      <c r="D305" s="310" t="s">
        <v>338</v>
      </c>
      <c r="E305" s="342">
        <v>38.21</v>
      </c>
      <c r="F305" s="342"/>
      <c r="G305" s="344">
        <f t="shared" si="3"/>
        <v>5735.2899999999854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46108</v>
      </c>
      <c r="D306" s="310" t="s">
        <v>388</v>
      </c>
      <c r="E306" s="342">
        <v>69.95</v>
      </c>
      <c r="F306" s="342"/>
      <c r="G306" s="344">
        <f t="shared" si="3"/>
        <v>5773.4999999999854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3</v>
      </c>
      <c r="C307" s="309">
        <v>46108</v>
      </c>
      <c r="D307" s="310" t="s">
        <v>352</v>
      </c>
      <c r="E307" s="342">
        <v>10.78</v>
      </c>
      <c r="F307" s="342"/>
      <c r="G307" s="344">
        <f t="shared" si="3"/>
        <v>5843.4499999999853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6</v>
      </c>
      <c r="C308" s="309">
        <v>46108</v>
      </c>
      <c r="D308" s="310" t="s">
        <v>300</v>
      </c>
      <c r="E308" s="342">
        <v>15.84</v>
      </c>
      <c r="F308" s="342"/>
      <c r="G308" s="344">
        <f t="shared" si="3"/>
        <v>5854.229999999985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8</v>
      </c>
      <c r="C309" s="309">
        <v>46108</v>
      </c>
      <c r="D309" s="310" t="s">
        <v>389</v>
      </c>
      <c r="E309" s="342">
        <v>22.48</v>
      </c>
      <c r="F309" s="342"/>
      <c r="G309" s="344">
        <f t="shared" si="3"/>
        <v>5870.0699999999852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46107</v>
      </c>
      <c r="D310" s="310" t="s">
        <v>362</v>
      </c>
      <c r="E310" s="342">
        <v>11.17</v>
      </c>
      <c r="F310" s="342"/>
      <c r="G310" s="344">
        <f t="shared" si="3"/>
        <v>5892.5499999999847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2</v>
      </c>
      <c r="C311" s="309">
        <v>46107</v>
      </c>
      <c r="D311" s="310" t="s">
        <v>390</v>
      </c>
      <c r="E311" s="342">
        <v>14.38</v>
      </c>
      <c r="F311" s="342"/>
      <c r="G311" s="344">
        <f t="shared" si="3"/>
        <v>5903.7199999999848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8</v>
      </c>
      <c r="C312" s="309">
        <v>46107</v>
      </c>
      <c r="D312" s="310" t="s">
        <v>391</v>
      </c>
      <c r="E312" s="342">
        <v>45</v>
      </c>
      <c r="F312" s="342"/>
      <c r="G312" s="344">
        <f t="shared" si="3"/>
        <v>5918.0999999999849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46107</v>
      </c>
      <c r="D313" s="310" t="s">
        <v>327</v>
      </c>
      <c r="E313" s="342">
        <v>9.0299999999999994</v>
      </c>
      <c r="F313" s="342"/>
      <c r="G313" s="344">
        <f t="shared" si="3"/>
        <v>5963.0999999999849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2</v>
      </c>
      <c r="C314" s="309">
        <v>46107</v>
      </c>
      <c r="D314" s="310" t="s">
        <v>301</v>
      </c>
      <c r="E314" s="342">
        <v>30</v>
      </c>
      <c r="F314" s="342"/>
      <c r="G314" s="344">
        <f t="shared" si="3"/>
        <v>5972.1299999999846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6</v>
      </c>
      <c r="C315" s="309">
        <v>46106</v>
      </c>
      <c r="D315" s="310" t="s">
        <v>392</v>
      </c>
      <c r="E315" s="342">
        <v>12</v>
      </c>
      <c r="F315" s="342"/>
      <c r="G315" s="344">
        <f t="shared" si="3"/>
        <v>6002.1299999999846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6</v>
      </c>
      <c r="C316" s="309">
        <v>46106</v>
      </c>
      <c r="D316" s="310" t="s">
        <v>393</v>
      </c>
      <c r="E316" s="342">
        <v>20</v>
      </c>
      <c r="F316" s="342"/>
      <c r="G316" s="344">
        <f t="shared" si="3"/>
        <v>6014.1299999999846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46106</v>
      </c>
      <c r="D317" s="310" t="s">
        <v>296</v>
      </c>
      <c r="E317" s="342">
        <v>21.05</v>
      </c>
      <c r="F317" s="342"/>
      <c r="G317" s="344">
        <f t="shared" si="3"/>
        <v>6034.1299999999846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4</v>
      </c>
      <c r="C318" s="309">
        <v>46106</v>
      </c>
      <c r="D318" s="310" t="s">
        <v>296</v>
      </c>
      <c r="E318" s="342">
        <v>38.58</v>
      </c>
      <c r="F318" s="342"/>
      <c r="G318" s="344">
        <f t="shared" si="3"/>
        <v>6055.1799999999848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294</v>
      </c>
      <c r="B319" s="341">
        <v>12</v>
      </c>
      <c r="C319" s="309">
        <v>46106</v>
      </c>
      <c r="D319" s="310" t="s">
        <v>315</v>
      </c>
      <c r="E319" s="342">
        <v>204.47</v>
      </c>
      <c r="F319" s="342"/>
      <c r="G319" s="344">
        <f t="shared" si="3"/>
        <v>6093.7599999999848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294</v>
      </c>
      <c r="B320" s="341">
        <v>24</v>
      </c>
      <c r="C320" s="309">
        <v>46105</v>
      </c>
      <c r="D320" s="310" t="s">
        <v>199</v>
      </c>
      <c r="E320" s="342">
        <v>86.58</v>
      </c>
      <c r="F320" s="342"/>
      <c r="G320" s="344">
        <f t="shared" si="3"/>
        <v>6298.229999999985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6</v>
      </c>
      <c r="C321" s="309">
        <v>46105</v>
      </c>
      <c r="D321" s="310" t="s">
        <v>393</v>
      </c>
      <c r="E321" s="342">
        <v>20</v>
      </c>
      <c r="F321" s="342"/>
      <c r="G321" s="344">
        <f t="shared" si="3"/>
        <v>6384.8099999999849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2</v>
      </c>
      <c r="C322" s="309">
        <v>46105</v>
      </c>
      <c r="D322" s="310" t="s">
        <v>394</v>
      </c>
      <c r="E322" s="342">
        <v>15.29</v>
      </c>
      <c r="F322" s="342"/>
      <c r="G322" s="344">
        <f t="shared" si="3"/>
        <v>6404.8099999999849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46105</v>
      </c>
      <c r="D323" s="310" t="s">
        <v>309</v>
      </c>
      <c r="E323" s="342">
        <v>47.99</v>
      </c>
      <c r="F323" s="342"/>
      <c r="G323" s="344">
        <f t="shared" si="3"/>
        <v>6420.0999999999849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294</v>
      </c>
      <c r="B324" s="341">
        <v>23</v>
      </c>
      <c r="C324" s="309">
        <v>46104</v>
      </c>
      <c r="D324" s="310" t="s">
        <v>67</v>
      </c>
      <c r="E324" s="342">
        <v>650.88</v>
      </c>
      <c r="F324" s="342"/>
      <c r="G324" s="344">
        <f t="shared" si="3"/>
        <v>6468.0899999999847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2</v>
      </c>
      <c r="C325" s="309">
        <v>46104</v>
      </c>
      <c r="D325" s="310" t="s">
        <v>395</v>
      </c>
      <c r="E325" s="342">
        <v>46</v>
      </c>
      <c r="F325" s="342"/>
      <c r="G325" s="344">
        <f t="shared" si="3"/>
        <v>7118.9699999999848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2</v>
      </c>
      <c r="C326" s="309">
        <v>46103</v>
      </c>
      <c r="D326" s="310" t="s">
        <v>396</v>
      </c>
      <c r="E326" s="342">
        <v>24.81</v>
      </c>
      <c r="F326" s="342"/>
      <c r="G326" s="344">
        <f t="shared" si="3"/>
        <v>7164.9699999999848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4</v>
      </c>
      <c r="C327" s="309">
        <v>46103</v>
      </c>
      <c r="D327" s="310" t="s">
        <v>296</v>
      </c>
      <c r="E327" s="342">
        <v>28.77</v>
      </c>
      <c r="F327" s="342"/>
      <c r="G327" s="344">
        <f t="shared" si="3"/>
        <v>7189.7799999999852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8</v>
      </c>
      <c r="C328" s="309">
        <v>46103</v>
      </c>
      <c r="D328" s="310" t="s">
        <v>296</v>
      </c>
      <c r="E328" s="342">
        <v>11.9</v>
      </c>
      <c r="F328" s="342"/>
      <c r="G328" s="344">
        <f t="shared" si="3"/>
        <v>7218.5499999999856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1</v>
      </c>
      <c r="C329" s="309">
        <v>46103</v>
      </c>
      <c r="D329" s="310" t="s">
        <v>306</v>
      </c>
      <c r="E329" s="342">
        <v>42.59</v>
      </c>
      <c r="F329" s="342"/>
      <c r="G329" s="344">
        <f t="shared" si="3"/>
        <v>7230.4499999999853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6</v>
      </c>
      <c r="C330" s="309">
        <v>46103</v>
      </c>
      <c r="D330" s="310" t="s">
        <v>306</v>
      </c>
      <c r="E330" s="342">
        <v>17.579999999999998</v>
      </c>
      <c r="F330" s="342"/>
      <c r="G330" s="344">
        <f t="shared" si="3"/>
        <v>7273.0399999999854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46103</v>
      </c>
      <c r="D331" s="310" t="s">
        <v>306</v>
      </c>
      <c r="E331" s="342">
        <v>11.99</v>
      </c>
      <c r="F331" s="342"/>
      <c r="G331" s="344">
        <f t="shared" si="3"/>
        <v>7290.6199999999853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1</v>
      </c>
      <c r="C332" s="309">
        <v>46103</v>
      </c>
      <c r="D332" s="310" t="s">
        <v>312</v>
      </c>
      <c r="E332" s="342">
        <v>81.31</v>
      </c>
      <c r="F332" s="342"/>
      <c r="G332" s="344">
        <f t="shared" si="3"/>
        <v>7302.6099999999851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1</v>
      </c>
      <c r="C333" s="309">
        <v>46103</v>
      </c>
      <c r="D333" s="310" t="s">
        <v>397</v>
      </c>
      <c r="E333" s="342">
        <v>38.44</v>
      </c>
      <c r="F333" s="342"/>
      <c r="G333" s="344">
        <f t="shared" si="3"/>
        <v>7383.9199999999855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2</v>
      </c>
      <c r="C334" s="309">
        <v>46103</v>
      </c>
      <c r="D334" s="310" t="s">
        <v>398</v>
      </c>
      <c r="E334" s="342">
        <v>35.700000000000003</v>
      </c>
      <c r="F334" s="342"/>
      <c r="G334" s="344">
        <f t="shared" si="3"/>
        <v>7422.3599999999851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6</v>
      </c>
      <c r="C335" s="309">
        <v>46102</v>
      </c>
      <c r="D335" s="310" t="s">
        <v>306</v>
      </c>
      <c r="E335" s="342">
        <v>10.64</v>
      </c>
      <c r="F335" s="342"/>
      <c r="G335" s="344">
        <f t="shared" si="3"/>
        <v>7458.0599999999849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6</v>
      </c>
      <c r="C336" s="309">
        <v>46102</v>
      </c>
      <c r="D336" s="310" t="s">
        <v>306</v>
      </c>
      <c r="E336" s="342">
        <v>28.69</v>
      </c>
      <c r="F336" s="342"/>
      <c r="G336" s="344">
        <f t="shared" si="3"/>
        <v>7468.6999999999853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3</v>
      </c>
      <c r="C337" s="309">
        <v>46102</v>
      </c>
      <c r="D337" s="310" t="s">
        <v>352</v>
      </c>
      <c r="E337" s="342">
        <v>11.59</v>
      </c>
      <c r="F337" s="342"/>
      <c r="G337" s="344">
        <f t="shared" si="3"/>
        <v>7497.3899999999849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291</v>
      </c>
      <c r="B338" s="341">
        <v>41</v>
      </c>
      <c r="C338" s="309">
        <v>46102</v>
      </c>
      <c r="D338" s="310" t="s">
        <v>387</v>
      </c>
      <c r="E338" s="342"/>
      <c r="F338" s="342">
        <v>400</v>
      </c>
      <c r="G338" s="344">
        <f t="shared" si="3"/>
        <v>7508.979999999985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5</v>
      </c>
      <c r="C339" s="309">
        <v>46102</v>
      </c>
      <c r="D339" s="310" t="s">
        <v>399</v>
      </c>
      <c r="E339" s="342">
        <v>170</v>
      </c>
      <c r="F339" s="342"/>
      <c r="G339" s="344">
        <f t="shared" si="3"/>
        <v>7108.979999999985</v>
      </c>
      <c r="H339" s="345" t="s">
        <v>298</v>
      </c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5</v>
      </c>
      <c r="C340" s="309">
        <v>46102</v>
      </c>
      <c r="D340" s="310" t="s">
        <v>358</v>
      </c>
      <c r="E340" s="342">
        <v>70</v>
      </c>
      <c r="F340" s="342"/>
      <c r="G340" s="344">
        <f t="shared" si="3"/>
        <v>7278.979999999985</v>
      </c>
      <c r="H340" s="345" t="s">
        <v>298</v>
      </c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5</v>
      </c>
      <c r="C341" s="309">
        <v>46102</v>
      </c>
      <c r="D341" s="310" t="s">
        <v>400</v>
      </c>
      <c r="E341" s="342">
        <v>40</v>
      </c>
      <c r="F341" s="342"/>
      <c r="G341" s="344">
        <f t="shared" ref="G341:G595" si="4">G342-E341+F341</f>
        <v>7348.979999999985</v>
      </c>
      <c r="H341" s="345" t="s">
        <v>298</v>
      </c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3</v>
      </c>
      <c r="C342" s="309">
        <v>46102</v>
      </c>
      <c r="D342" s="310" t="s">
        <v>352</v>
      </c>
      <c r="E342" s="342">
        <v>25</v>
      </c>
      <c r="F342" s="342"/>
      <c r="G342" s="344">
        <f t="shared" si="4"/>
        <v>7388.979999999985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1</v>
      </c>
      <c r="C343" s="309">
        <v>46102</v>
      </c>
      <c r="D343" s="310" t="s">
        <v>304</v>
      </c>
      <c r="E343" s="342">
        <v>65.19</v>
      </c>
      <c r="F343" s="342"/>
      <c r="G343" s="344">
        <f t="shared" si="4"/>
        <v>7413.979999999985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4</v>
      </c>
      <c r="C344" s="309">
        <v>46102</v>
      </c>
      <c r="D344" s="310" t="s">
        <v>311</v>
      </c>
      <c r="E344" s="342">
        <v>37.450000000000003</v>
      </c>
      <c r="F344" s="342"/>
      <c r="G344" s="344">
        <f t="shared" si="4"/>
        <v>7479.1699999999846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8</v>
      </c>
      <c r="C345" s="309">
        <v>46101</v>
      </c>
      <c r="D345" s="310" t="s">
        <v>360</v>
      </c>
      <c r="E345" s="342">
        <v>65.099999999999994</v>
      </c>
      <c r="F345" s="342"/>
      <c r="G345" s="344">
        <f t="shared" si="4"/>
        <v>7516.6199999999844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294</v>
      </c>
      <c r="B346" s="341">
        <v>22</v>
      </c>
      <c r="C346" s="309">
        <v>46101</v>
      </c>
      <c r="D346" s="310" t="s">
        <v>325</v>
      </c>
      <c r="E346" s="342">
        <v>20.22</v>
      </c>
      <c r="F346" s="342"/>
      <c r="G346" s="344">
        <f t="shared" si="4"/>
        <v>7581.7199999999848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6</v>
      </c>
      <c r="C347" s="309">
        <v>46101</v>
      </c>
      <c r="D347" s="310" t="s">
        <v>401</v>
      </c>
      <c r="E347" s="342">
        <v>-73</v>
      </c>
      <c r="F347" s="342"/>
      <c r="G347" s="344">
        <f t="shared" si="4"/>
        <v>7601.939999999985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6</v>
      </c>
      <c r="C348" s="309">
        <v>46101</v>
      </c>
      <c r="D348" s="310" t="s">
        <v>300</v>
      </c>
      <c r="E348" s="342">
        <v>34.68</v>
      </c>
      <c r="F348" s="342"/>
      <c r="G348" s="344">
        <f t="shared" si="4"/>
        <v>7528.939999999985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6</v>
      </c>
      <c r="C349" s="309">
        <v>46101</v>
      </c>
      <c r="D349" s="310" t="s">
        <v>402</v>
      </c>
      <c r="E349" s="342">
        <v>10.63</v>
      </c>
      <c r="F349" s="342"/>
      <c r="G349" s="344">
        <f t="shared" si="4"/>
        <v>7563.6199999999853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5</v>
      </c>
      <c r="C350" s="309">
        <v>46101</v>
      </c>
      <c r="D350" s="310" t="s">
        <v>403</v>
      </c>
      <c r="E350" s="342">
        <v>106.49</v>
      </c>
      <c r="F350" s="342"/>
      <c r="G350" s="344">
        <f t="shared" si="4"/>
        <v>7574.2499999999854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46100</v>
      </c>
      <c r="D351" s="310" t="s">
        <v>361</v>
      </c>
      <c r="E351" s="342">
        <v>16.739999999999998</v>
      </c>
      <c r="F351" s="342"/>
      <c r="G351" s="344">
        <f t="shared" si="4"/>
        <v>7680.7399999999852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8</v>
      </c>
      <c r="C352" s="309">
        <v>46100</v>
      </c>
      <c r="D352" s="310" t="s">
        <v>404</v>
      </c>
      <c r="E352" s="342">
        <v>108.54</v>
      </c>
      <c r="F352" s="342"/>
      <c r="G352" s="344">
        <f t="shared" si="4"/>
        <v>7697.479999999985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294</v>
      </c>
      <c r="B353" s="341">
        <v>22</v>
      </c>
      <c r="C353" s="309">
        <v>46100</v>
      </c>
      <c r="D353" s="310" t="s">
        <v>405</v>
      </c>
      <c r="E353" s="342">
        <v>12.77</v>
      </c>
      <c r="F353" s="342"/>
      <c r="G353" s="344">
        <f t="shared" si="4"/>
        <v>7806.019999999985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8</v>
      </c>
      <c r="C354" s="309">
        <v>46100</v>
      </c>
      <c r="D354" s="310" t="s">
        <v>338</v>
      </c>
      <c r="E354" s="342">
        <v>28.33</v>
      </c>
      <c r="F354" s="342"/>
      <c r="G354" s="344">
        <f t="shared" si="4"/>
        <v>7818.7899999999854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2</v>
      </c>
      <c r="C355" s="309">
        <v>46100</v>
      </c>
      <c r="D355" s="310" t="s">
        <v>362</v>
      </c>
      <c r="E355" s="342">
        <v>17.45</v>
      </c>
      <c r="F355" s="342"/>
      <c r="G355" s="344">
        <f t="shared" si="4"/>
        <v>7847.1199999999853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294</v>
      </c>
      <c r="B356" s="341">
        <v>22</v>
      </c>
      <c r="C356" s="309">
        <v>46100</v>
      </c>
      <c r="D356" s="310" t="s">
        <v>406</v>
      </c>
      <c r="E356" s="342">
        <v>7.46</v>
      </c>
      <c r="F356" s="342"/>
      <c r="G356" s="344">
        <f t="shared" si="4"/>
        <v>7864.5699999999852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339</v>
      </c>
      <c r="B357" s="341" t="s">
        <v>339</v>
      </c>
      <c r="C357" s="309">
        <v>46100</v>
      </c>
      <c r="D357" s="310" t="s">
        <v>185</v>
      </c>
      <c r="E357" s="342">
        <v>172.29</v>
      </c>
      <c r="F357" s="342"/>
      <c r="G357" s="344">
        <f t="shared" si="4"/>
        <v>7872.0299999999852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294</v>
      </c>
      <c r="B358" s="341">
        <v>15</v>
      </c>
      <c r="C358" s="309">
        <v>46100</v>
      </c>
      <c r="D358" s="310" t="s">
        <v>185</v>
      </c>
      <c r="E358" s="342">
        <v>175.09</v>
      </c>
      <c r="F358" s="342"/>
      <c r="G358" s="344">
        <f t="shared" si="4"/>
        <v>8044.3199999999852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291</v>
      </c>
      <c r="B359" s="341">
        <v>39</v>
      </c>
      <c r="C359" s="309">
        <v>46100</v>
      </c>
      <c r="D359" s="310" t="s">
        <v>292</v>
      </c>
      <c r="E359" s="342"/>
      <c r="F359" s="342">
        <v>2763.78</v>
      </c>
      <c r="G359" s="344">
        <f t="shared" si="4"/>
        <v>8219.4099999999853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2</v>
      </c>
      <c r="C360" s="309">
        <v>46099</v>
      </c>
      <c r="D360" s="310" t="s">
        <v>407</v>
      </c>
      <c r="E360" s="342">
        <v>47.46</v>
      </c>
      <c r="F360" s="342"/>
      <c r="G360" s="344">
        <f t="shared" si="4"/>
        <v>5455.6299999999856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46099</v>
      </c>
      <c r="D361" s="310" t="s">
        <v>407</v>
      </c>
      <c r="E361" s="342">
        <v>15.01</v>
      </c>
      <c r="F361" s="342"/>
      <c r="G361" s="344">
        <f t="shared" si="4"/>
        <v>5503.0899999999856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291</v>
      </c>
      <c r="B362" s="341">
        <v>40</v>
      </c>
      <c r="C362" s="309">
        <v>46099</v>
      </c>
      <c r="D362" s="310" t="s">
        <v>318</v>
      </c>
      <c r="E362" s="342"/>
      <c r="F362" s="342">
        <v>838.67</v>
      </c>
      <c r="G362" s="344">
        <f t="shared" si="4"/>
        <v>5518.0999999999858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2</v>
      </c>
      <c r="C363" s="309">
        <v>46099</v>
      </c>
      <c r="D363" s="310" t="s">
        <v>296</v>
      </c>
      <c r="E363" s="342">
        <v>14.67</v>
      </c>
      <c r="F363" s="342"/>
      <c r="G363" s="344">
        <f t="shared" si="4"/>
        <v>4679.4299999999857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4</v>
      </c>
      <c r="C364" s="309">
        <v>46099</v>
      </c>
      <c r="D364" s="310" t="s">
        <v>296</v>
      </c>
      <c r="E364" s="342">
        <v>40.22</v>
      </c>
      <c r="F364" s="342"/>
      <c r="G364" s="344">
        <f t="shared" si="4"/>
        <v>4694.0999999999858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8</v>
      </c>
      <c r="C365" s="309">
        <v>46099</v>
      </c>
      <c r="D365" s="310" t="s">
        <v>295</v>
      </c>
      <c r="E365" s="342">
        <v>3.49</v>
      </c>
      <c r="F365" s="342"/>
      <c r="G365" s="344">
        <f t="shared" si="4"/>
        <v>4734.3199999999861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22</v>
      </c>
      <c r="C366" s="309">
        <v>46099</v>
      </c>
      <c r="D366" s="310" t="s">
        <v>408</v>
      </c>
      <c r="E366" s="342">
        <v>13.84</v>
      </c>
      <c r="F366" s="342"/>
      <c r="G366" s="344">
        <f t="shared" si="4"/>
        <v>4737.8099999999858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294</v>
      </c>
      <c r="B367" s="341">
        <v>17</v>
      </c>
      <c r="C367" s="309">
        <v>46098</v>
      </c>
      <c r="D367" s="310" t="s">
        <v>188</v>
      </c>
      <c r="E367" s="342">
        <v>42.65</v>
      </c>
      <c r="F367" s="342"/>
      <c r="G367" s="344">
        <f t="shared" si="4"/>
        <v>4751.649999999986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23</v>
      </c>
      <c r="C368" s="309">
        <v>46098</v>
      </c>
      <c r="D368" s="310" t="s">
        <v>409</v>
      </c>
      <c r="E368" s="342">
        <v>529.46</v>
      </c>
      <c r="F368" s="342"/>
      <c r="G368" s="344">
        <f t="shared" si="4"/>
        <v>4794.2999999999856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294</v>
      </c>
      <c r="B369" s="341">
        <v>43</v>
      </c>
      <c r="C369" s="309">
        <v>46098</v>
      </c>
      <c r="D369" s="310" t="s">
        <v>337</v>
      </c>
      <c r="E369" s="342">
        <v>22.35</v>
      </c>
      <c r="F369" s="342"/>
      <c r="G369" s="344">
        <f t="shared" si="4"/>
        <v>5323.7599999999857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294</v>
      </c>
      <c r="B370" s="341">
        <v>42</v>
      </c>
      <c r="C370" s="309">
        <v>46098</v>
      </c>
      <c r="D370" s="310" t="s">
        <v>337</v>
      </c>
      <c r="E370" s="342">
        <v>37.25</v>
      </c>
      <c r="F370" s="342"/>
      <c r="G370" s="344">
        <f t="shared" si="4"/>
        <v>5346.109999999986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46098</v>
      </c>
      <c r="D371" s="310" t="s">
        <v>321</v>
      </c>
      <c r="E371" s="342">
        <v>3.99</v>
      </c>
      <c r="F371" s="342"/>
      <c r="G371" s="344">
        <f t="shared" si="4"/>
        <v>5383.359999999986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8</v>
      </c>
      <c r="C372" s="309">
        <v>46098</v>
      </c>
      <c r="D372" s="310" t="s">
        <v>321</v>
      </c>
      <c r="E372" s="342">
        <v>24.47</v>
      </c>
      <c r="F372" s="342"/>
      <c r="G372" s="344">
        <f t="shared" si="4"/>
        <v>5387.3499999999858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21</v>
      </c>
      <c r="C373" s="309">
        <v>46098</v>
      </c>
      <c r="D373" s="310" t="s">
        <v>194</v>
      </c>
      <c r="E373" s="342">
        <v>75.599999999999994</v>
      </c>
      <c r="F373" s="342"/>
      <c r="G373" s="344">
        <f t="shared" si="4"/>
        <v>5411.8199999999861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5</v>
      </c>
      <c r="C374" s="309">
        <v>46097</v>
      </c>
      <c r="D374" s="310" t="s">
        <v>344</v>
      </c>
      <c r="E374" s="342">
        <v>21.3</v>
      </c>
      <c r="F374" s="342"/>
      <c r="G374" s="344">
        <f t="shared" si="4"/>
        <v>5487.4199999999864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11</v>
      </c>
      <c r="C375" s="309">
        <v>46097</v>
      </c>
      <c r="D375" s="310" t="s">
        <v>178</v>
      </c>
      <c r="E375" s="342">
        <v>267.91000000000003</v>
      </c>
      <c r="F375" s="342"/>
      <c r="G375" s="344">
        <f t="shared" si="4"/>
        <v>5508.7199999999866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287</v>
      </c>
      <c r="B376" s="341" t="s">
        <v>287</v>
      </c>
      <c r="C376" s="309">
        <v>46097</v>
      </c>
      <c r="D376" s="310" t="s">
        <v>410</v>
      </c>
      <c r="E376" s="342"/>
      <c r="F376" s="342">
        <v>80</v>
      </c>
      <c r="G376" s="344">
        <f t="shared" si="4"/>
        <v>5776.6299999999865</v>
      </c>
      <c r="H376" s="345" t="s">
        <v>298</v>
      </c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287</v>
      </c>
      <c r="B377" s="341" t="s">
        <v>287</v>
      </c>
      <c r="C377" s="309">
        <v>46097</v>
      </c>
      <c r="D377" s="310" t="s">
        <v>302</v>
      </c>
      <c r="E377" s="342">
        <v>80</v>
      </c>
      <c r="F377" s="342"/>
      <c r="G377" s="344">
        <f t="shared" si="4"/>
        <v>5696.6299999999865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4</v>
      </c>
      <c r="C378" s="309">
        <v>46097</v>
      </c>
      <c r="D378" s="310" t="s">
        <v>311</v>
      </c>
      <c r="E378" s="342">
        <v>42.47</v>
      </c>
      <c r="F378" s="342"/>
      <c r="G378" s="344">
        <f t="shared" si="4"/>
        <v>5776.6299999999865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2</v>
      </c>
      <c r="C379" s="309">
        <v>46097</v>
      </c>
      <c r="D379" s="310" t="s">
        <v>296</v>
      </c>
      <c r="E379" s="342">
        <v>11.18</v>
      </c>
      <c r="F379" s="342"/>
      <c r="G379" s="344">
        <f t="shared" si="4"/>
        <v>5819.0999999999867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2</v>
      </c>
      <c r="C380" s="309">
        <v>46096</v>
      </c>
      <c r="D380" s="310" t="s">
        <v>411</v>
      </c>
      <c r="E380" s="342">
        <v>38.67</v>
      </c>
      <c r="F380" s="342"/>
      <c r="G380" s="344">
        <f t="shared" si="4"/>
        <v>5830.279999999987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3</v>
      </c>
      <c r="C381" s="309">
        <v>46096</v>
      </c>
      <c r="D381" s="310" t="s">
        <v>352</v>
      </c>
      <c r="E381" s="342">
        <v>7.11</v>
      </c>
      <c r="F381" s="342"/>
      <c r="G381" s="344">
        <f t="shared" si="4"/>
        <v>5868.9499999999871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1</v>
      </c>
      <c r="C382" s="309">
        <v>46096</v>
      </c>
      <c r="D382" s="310" t="s">
        <v>304</v>
      </c>
      <c r="E382" s="342">
        <v>126.64</v>
      </c>
      <c r="F382" s="342"/>
      <c r="G382" s="344">
        <f t="shared" si="4"/>
        <v>5876.0599999999868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1</v>
      </c>
      <c r="C383" s="309">
        <v>46096</v>
      </c>
      <c r="D383" s="310" t="s">
        <v>312</v>
      </c>
      <c r="E383" s="342">
        <v>125.2</v>
      </c>
      <c r="F383" s="342"/>
      <c r="G383" s="344">
        <f t="shared" si="4"/>
        <v>6002.6999999999871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1</v>
      </c>
      <c r="C384" s="309">
        <v>46096</v>
      </c>
      <c r="D384" s="310" t="s">
        <v>307</v>
      </c>
      <c r="E384" s="342">
        <v>37.159999999999997</v>
      </c>
      <c r="F384" s="342"/>
      <c r="G384" s="344">
        <f t="shared" si="4"/>
        <v>6127.8999999999869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294</v>
      </c>
      <c r="B385" s="341">
        <v>16</v>
      </c>
      <c r="C385" s="309">
        <v>46096</v>
      </c>
      <c r="D385" s="310" t="s">
        <v>412</v>
      </c>
      <c r="E385" s="342">
        <v>713.06</v>
      </c>
      <c r="F385" s="342"/>
      <c r="G385" s="344">
        <f t="shared" si="4"/>
        <v>6165.0599999999868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5</v>
      </c>
      <c r="C386" s="309">
        <v>46095</v>
      </c>
      <c r="D386" s="310" t="s">
        <v>413</v>
      </c>
      <c r="E386" s="342">
        <v>24</v>
      </c>
      <c r="F386" s="342"/>
      <c r="G386" s="344">
        <f t="shared" si="4"/>
        <v>6878.1199999999862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3</v>
      </c>
      <c r="C387" s="309">
        <v>46095</v>
      </c>
      <c r="D387" s="310" t="s">
        <v>352</v>
      </c>
      <c r="E387" s="342">
        <v>14.58</v>
      </c>
      <c r="F387" s="342"/>
      <c r="G387" s="344">
        <f t="shared" si="4"/>
        <v>6902.1199999999862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291</v>
      </c>
      <c r="B388" s="341">
        <v>41</v>
      </c>
      <c r="C388" s="309">
        <v>46094</v>
      </c>
      <c r="D388" s="310" t="s">
        <v>414</v>
      </c>
      <c r="E388" s="342"/>
      <c r="F388" s="342">
        <v>300</v>
      </c>
      <c r="G388" s="344">
        <f t="shared" si="4"/>
        <v>6916.6999999999862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46094</v>
      </c>
      <c r="D389" s="310" t="s">
        <v>312</v>
      </c>
      <c r="E389" s="342">
        <v>17.71</v>
      </c>
      <c r="F389" s="342"/>
      <c r="G389" s="344">
        <f t="shared" si="4"/>
        <v>6616.6999999999862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4</v>
      </c>
      <c r="C390" s="309">
        <v>46094</v>
      </c>
      <c r="D390" s="310" t="s">
        <v>296</v>
      </c>
      <c r="E390" s="342">
        <v>31.56</v>
      </c>
      <c r="F390" s="342"/>
      <c r="G390" s="344">
        <f t="shared" si="4"/>
        <v>6634.4099999999862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46094</v>
      </c>
      <c r="D391" s="310" t="s">
        <v>296</v>
      </c>
      <c r="E391" s="342">
        <v>34.79</v>
      </c>
      <c r="F391" s="342"/>
      <c r="G391" s="344">
        <f t="shared" si="4"/>
        <v>6665.9699999999866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46094</v>
      </c>
      <c r="D392" s="310" t="s">
        <v>415</v>
      </c>
      <c r="E392" s="342">
        <v>23.9</v>
      </c>
      <c r="F392" s="342"/>
      <c r="G392" s="344">
        <f t="shared" si="4"/>
        <v>6700.7599999999866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46094</v>
      </c>
      <c r="D393" s="310" t="s">
        <v>352</v>
      </c>
      <c r="E393" s="342">
        <v>7.26</v>
      </c>
      <c r="F393" s="342"/>
      <c r="G393" s="344">
        <f t="shared" si="4"/>
        <v>6724.6599999999862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5</v>
      </c>
      <c r="C394" s="309">
        <v>46094</v>
      </c>
      <c r="D394" s="310" t="s">
        <v>358</v>
      </c>
      <c r="E394" s="342">
        <v>85</v>
      </c>
      <c r="F394" s="342"/>
      <c r="G394" s="344">
        <f t="shared" si="4"/>
        <v>6731.9199999999864</v>
      </c>
      <c r="H394" s="345" t="s">
        <v>298</v>
      </c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8</v>
      </c>
      <c r="C395" s="309">
        <v>46093</v>
      </c>
      <c r="D395" s="310" t="s">
        <v>416</v>
      </c>
      <c r="E395" s="342">
        <v>51.22</v>
      </c>
      <c r="F395" s="342"/>
      <c r="G395" s="344">
        <f t="shared" si="4"/>
        <v>6816.9199999999864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46093</v>
      </c>
      <c r="D396" s="310" t="s">
        <v>417</v>
      </c>
      <c r="E396" s="342">
        <v>57.43</v>
      </c>
      <c r="F396" s="342"/>
      <c r="G396" s="344">
        <f t="shared" si="4"/>
        <v>6868.1399999999867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46093</v>
      </c>
      <c r="D397" s="310" t="s">
        <v>362</v>
      </c>
      <c r="E397" s="342">
        <v>17.45</v>
      </c>
      <c r="F397" s="342"/>
      <c r="G397" s="344">
        <f t="shared" si="4"/>
        <v>6925.569999999987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8</v>
      </c>
      <c r="C398" s="309">
        <v>46093</v>
      </c>
      <c r="D398" s="310" t="s">
        <v>321</v>
      </c>
      <c r="E398" s="342">
        <v>7.92</v>
      </c>
      <c r="F398" s="342"/>
      <c r="G398" s="344">
        <f t="shared" si="4"/>
        <v>6943.0199999999868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291</v>
      </c>
      <c r="B399" s="341">
        <v>38</v>
      </c>
      <c r="C399" s="309">
        <v>46093</v>
      </c>
      <c r="D399" s="310" t="s">
        <v>293</v>
      </c>
      <c r="E399" s="342"/>
      <c r="F399" s="342">
        <v>4726.92</v>
      </c>
      <c r="G399" s="344">
        <f t="shared" si="4"/>
        <v>6950.9399999999869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2</v>
      </c>
      <c r="C400" s="309">
        <v>46093</v>
      </c>
      <c r="D400" s="310" t="s">
        <v>390</v>
      </c>
      <c r="E400" s="342">
        <v>15</v>
      </c>
      <c r="F400" s="342"/>
      <c r="G400" s="344">
        <f t="shared" si="4"/>
        <v>2224.0199999999868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6</v>
      </c>
      <c r="C401" s="309">
        <v>46093</v>
      </c>
      <c r="D401" s="310" t="s">
        <v>418</v>
      </c>
      <c r="E401" s="342">
        <v>12</v>
      </c>
      <c r="F401" s="342"/>
      <c r="G401" s="344">
        <f t="shared" si="4"/>
        <v>2239.0199999999868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294</v>
      </c>
      <c r="B402" s="341">
        <v>19</v>
      </c>
      <c r="C402" s="309">
        <v>46093</v>
      </c>
      <c r="D402" s="310" t="s">
        <v>191</v>
      </c>
      <c r="E402" s="342">
        <v>200</v>
      </c>
      <c r="F402" s="342"/>
      <c r="G402" s="344">
        <f t="shared" si="4"/>
        <v>2251.0199999999868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6</v>
      </c>
      <c r="C403" s="309">
        <v>46092</v>
      </c>
      <c r="D403" s="310" t="s">
        <v>419</v>
      </c>
      <c r="E403" s="342">
        <v>-10.050000000000001</v>
      </c>
      <c r="F403" s="342"/>
      <c r="G403" s="344">
        <f t="shared" si="4"/>
        <v>2451.0199999999868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6</v>
      </c>
      <c r="C404" s="309">
        <v>46092</v>
      </c>
      <c r="D404" s="310" t="s">
        <v>420</v>
      </c>
      <c r="E404" s="342">
        <v>25</v>
      </c>
      <c r="F404" s="342"/>
      <c r="G404" s="344">
        <f t="shared" si="4"/>
        <v>2440.9699999999866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2</v>
      </c>
      <c r="C405" s="309">
        <v>46092</v>
      </c>
      <c r="D405" s="310" t="s">
        <v>301</v>
      </c>
      <c r="E405" s="342">
        <v>-9</v>
      </c>
      <c r="F405" s="342"/>
      <c r="G405" s="344">
        <f t="shared" si="4"/>
        <v>2465.9699999999866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291</v>
      </c>
      <c r="B406" s="341">
        <v>41</v>
      </c>
      <c r="C406" s="309">
        <v>46092</v>
      </c>
      <c r="D406" s="310" t="s">
        <v>414</v>
      </c>
      <c r="E406" s="342"/>
      <c r="F406" s="342">
        <v>500</v>
      </c>
      <c r="G406" s="344">
        <f t="shared" si="4"/>
        <v>2456.9699999999866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46092</v>
      </c>
      <c r="D407" s="310" t="s">
        <v>296</v>
      </c>
      <c r="E407" s="342">
        <v>16.170000000000002</v>
      </c>
      <c r="F407" s="342"/>
      <c r="G407" s="344">
        <f t="shared" si="4"/>
        <v>1956.9699999999864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22</v>
      </c>
      <c r="C408" s="309">
        <v>46092</v>
      </c>
      <c r="D408" s="310" t="s">
        <v>356</v>
      </c>
      <c r="E408" s="342">
        <v>19.16</v>
      </c>
      <c r="F408" s="342"/>
      <c r="G408" s="344">
        <f t="shared" si="4"/>
        <v>1973.1399999999865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339</v>
      </c>
      <c r="B409" s="341" t="s">
        <v>339</v>
      </c>
      <c r="C409" s="309">
        <v>46091</v>
      </c>
      <c r="D409" s="310" t="s">
        <v>182</v>
      </c>
      <c r="E409" s="342">
        <v>47.28</v>
      </c>
      <c r="F409" s="342"/>
      <c r="G409" s="344">
        <f t="shared" si="4"/>
        <v>1992.2999999999865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294</v>
      </c>
      <c r="B410" s="341">
        <v>13</v>
      </c>
      <c r="C410" s="309">
        <v>46091</v>
      </c>
      <c r="D410" s="310" t="s">
        <v>182</v>
      </c>
      <c r="E410" s="342">
        <v>134.93</v>
      </c>
      <c r="F410" s="342"/>
      <c r="G410" s="344">
        <f t="shared" si="4"/>
        <v>2039.5799999999865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8</v>
      </c>
      <c r="C411" s="309">
        <v>46091</v>
      </c>
      <c r="D411" s="310" t="s">
        <v>295</v>
      </c>
      <c r="E411" s="342">
        <v>7.44</v>
      </c>
      <c r="F411" s="342"/>
      <c r="G411" s="344">
        <f t="shared" si="4"/>
        <v>2174.5099999999866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4</v>
      </c>
      <c r="C412" s="309">
        <v>46091</v>
      </c>
      <c r="D412" s="310" t="s">
        <v>295</v>
      </c>
      <c r="E412" s="342">
        <v>29.53</v>
      </c>
      <c r="F412" s="342"/>
      <c r="G412" s="344">
        <f t="shared" si="4"/>
        <v>2181.9499999999866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4</v>
      </c>
      <c r="C413" s="309">
        <v>46091</v>
      </c>
      <c r="D413" s="310" t="s">
        <v>311</v>
      </c>
      <c r="E413" s="342">
        <v>34.119999999999997</v>
      </c>
      <c r="F413" s="342"/>
      <c r="G413" s="344">
        <f t="shared" si="4"/>
        <v>2211.4799999999868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2</v>
      </c>
      <c r="C414" s="309">
        <v>46091</v>
      </c>
      <c r="D414" s="310" t="s">
        <v>421</v>
      </c>
      <c r="E414" s="342">
        <v>18.57</v>
      </c>
      <c r="F414" s="342"/>
      <c r="G414" s="344">
        <f t="shared" si="4"/>
        <v>2245.5999999999867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16</v>
      </c>
      <c r="C415" s="309">
        <v>46091</v>
      </c>
      <c r="D415" s="310" t="s">
        <v>422</v>
      </c>
      <c r="E415" s="342">
        <v>107</v>
      </c>
      <c r="F415" s="342"/>
      <c r="G415" s="344">
        <f t="shared" si="4"/>
        <v>2264.1699999999869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294</v>
      </c>
      <c r="B416" s="341">
        <v>18</v>
      </c>
      <c r="C416" s="309">
        <v>46090</v>
      </c>
      <c r="D416" s="310" t="s">
        <v>365</v>
      </c>
      <c r="E416" s="342">
        <v>400</v>
      </c>
      <c r="F416" s="342"/>
      <c r="G416" s="344">
        <f t="shared" si="4"/>
        <v>2371.1699999999869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4</v>
      </c>
      <c r="C417" s="309">
        <v>46090</v>
      </c>
      <c r="D417" s="310" t="s">
        <v>296</v>
      </c>
      <c r="E417" s="342">
        <v>24.69</v>
      </c>
      <c r="F417" s="342"/>
      <c r="G417" s="344">
        <f t="shared" si="4"/>
        <v>2771.1699999999869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3</v>
      </c>
      <c r="C418" s="309">
        <v>46090</v>
      </c>
      <c r="D418" s="310" t="s">
        <v>423</v>
      </c>
      <c r="E418" s="342">
        <v>4.59</v>
      </c>
      <c r="F418" s="342"/>
      <c r="G418" s="344">
        <f t="shared" si="4"/>
        <v>2795.8599999999869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294</v>
      </c>
      <c r="B419" s="341">
        <v>9</v>
      </c>
      <c r="C419" s="309">
        <v>46090</v>
      </c>
      <c r="D419" s="310" t="s">
        <v>58</v>
      </c>
      <c r="E419" s="342">
        <v>1281.53</v>
      </c>
      <c r="F419" s="342"/>
      <c r="G419" s="344">
        <f t="shared" si="4"/>
        <v>2800.4499999999871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7</v>
      </c>
      <c r="C420" s="309">
        <v>46090</v>
      </c>
      <c r="D420" s="310" t="s">
        <v>342</v>
      </c>
      <c r="E420" s="342">
        <v>40.61</v>
      </c>
      <c r="F420" s="342"/>
      <c r="G420" s="344">
        <f t="shared" si="4"/>
        <v>4081.9799999999873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287</v>
      </c>
      <c r="B421" s="341" t="s">
        <v>287</v>
      </c>
      <c r="C421" s="309">
        <v>46090</v>
      </c>
      <c r="D421" s="310" t="s">
        <v>424</v>
      </c>
      <c r="E421" s="342">
        <v>380</v>
      </c>
      <c r="F421" s="342">
        <v>380</v>
      </c>
      <c r="G421" s="344">
        <f t="shared" si="4"/>
        <v>4122.5899999999874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2</v>
      </c>
      <c r="C422" s="309">
        <v>46090</v>
      </c>
      <c r="D422" s="310" t="s">
        <v>425</v>
      </c>
      <c r="E422" s="342">
        <v>15</v>
      </c>
      <c r="F422" s="342"/>
      <c r="G422" s="344">
        <f t="shared" si="4"/>
        <v>4122.5899999999874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2</v>
      </c>
      <c r="C423" s="309">
        <v>46090</v>
      </c>
      <c r="D423" s="310" t="s">
        <v>390</v>
      </c>
      <c r="E423" s="342">
        <v>15</v>
      </c>
      <c r="F423" s="342"/>
      <c r="G423" s="344">
        <f t="shared" si="4"/>
        <v>4137.5899999999874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6</v>
      </c>
      <c r="C424" s="309">
        <v>46090</v>
      </c>
      <c r="D424" s="310" t="s">
        <v>300</v>
      </c>
      <c r="E424" s="342">
        <v>70.66</v>
      </c>
      <c r="F424" s="342"/>
      <c r="G424" s="344">
        <f t="shared" si="4"/>
        <v>4152.5899999999874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1</v>
      </c>
      <c r="C425" s="309">
        <v>46089</v>
      </c>
      <c r="D425" s="310" t="s">
        <v>312</v>
      </c>
      <c r="E425" s="342">
        <v>109.77</v>
      </c>
      <c r="F425" s="342"/>
      <c r="G425" s="344">
        <f t="shared" si="4"/>
        <v>4223.2499999999873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6</v>
      </c>
      <c r="C426" s="309">
        <v>46089</v>
      </c>
      <c r="D426" s="310" t="s">
        <v>307</v>
      </c>
      <c r="E426" s="342">
        <v>9.3800000000000008</v>
      </c>
      <c r="F426" s="342"/>
      <c r="G426" s="344">
        <f t="shared" si="4"/>
        <v>4333.0199999999877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3</v>
      </c>
      <c r="C427" s="309">
        <v>46089</v>
      </c>
      <c r="D427" s="310" t="s">
        <v>426</v>
      </c>
      <c r="E427" s="342">
        <v>3.85</v>
      </c>
      <c r="F427" s="342"/>
      <c r="G427" s="344">
        <f t="shared" si="4"/>
        <v>4342.3999999999878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46089</v>
      </c>
      <c r="D428" s="310" t="s">
        <v>411</v>
      </c>
      <c r="E428" s="342">
        <v>88.54</v>
      </c>
      <c r="F428" s="342"/>
      <c r="G428" s="344">
        <f t="shared" si="4"/>
        <v>4346.2499999999882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46089</v>
      </c>
      <c r="D429" s="310" t="s">
        <v>362</v>
      </c>
      <c r="E429" s="342">
        <v>8.3800000000000008</v>
      </c>
      <c r="F429" s="342"/>
      <c r="G429" s="344">
        <f t="shared" si="4"/>
        <v>4434.7899999999881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2</v>
      </c>
      <c r="C430" s="309">
        <v>46089</v>
      </c>
      <c r="D430" s="310" t="s">
        <v>301</v>
      </c>
      <c r="E430" s="342">
        <v>39.549999999999997</v>
      </c>
      <c r="F430" s="342"/>
      <c r="G430" s="344">
        <f t="shared" si="4"/>
        <v>4443.1699999999882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4</v>
      </c>
      <c r="C431" s="309">
        <v>46089</v>
      </c>
      <c r="D431" s="310" t="s">
        <v>427</v>
      </c>
      <c r="E431" s="342">
        <v>31.68</v>
      </c>
      <c r="F431" s="342"/>
      <c r="G431" s="344">
        <f t="shared" si="4"/>
        <v>4482.7199999999884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8</v>
      </c>
      <c r="C432" s="309">
        <v>46088</v>
      </c>
      <c r="D432" s="310" t="s">
        <v>309</v>
      </c>
      <c r="E432" s="342">
        <v>24.65</v>
      </c>
      <c r="F432" s="342"/>
      <c r="G432" s="344">
        <f t="shared" si="4"/>
        <v>4514.3999999999887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46088</v>
      </c>
      <c r="D433" s="310" t="s">
        <v>350</v>
      </c>
      <c r="E433" s="342">
        <v>11.04</v>
      </c>
      <c r="F433" s="342"/>
      <c r="G433" s="344">
        <f t="shared" si="4"/>
        <v>4539.0499999999884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8</v>
      </c>
      <c r="C434" s="309">
        <v>46088</v>
      </c>
      <c r="D434" s="310" t="s">
        <v>321</v>
      </c>
      <c r="E434" s="342">
        <v>11.5</v>
      </c>
      <c r="F434" s="342"/>
      <c r="G434" s="344">
        <f t="shared" si="4"/>
        <v>4550.0899999999883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8</v>
      </c>
      <c r="C435" s="309">
        <v>46088</v>
      </c>
      <c r="D435" s="310" t="s">
        <v>296</v>
      </c>
      <c r="E435" s="342">
        <v>12.44</v>
      </c>
      <c r="F435" s="342"/>
      <c r="G435" s="344">
        <f t="shared" si="4"/>
        <v>4561.5899999999883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4</v>
      </c>
      <c r="C436" s="309">
        <v>46088</v>
      </c>
      <c r="D436" s="310" t="s">
        <v>296</v>
      </c>
      <c r="E436" s="342">
        <v>23.62</v>
      </c>
      <c r="F436" s="342"/>
      <c r="G436" s="344">
        <f t="shared" si="4"/>
        <v>4574.0299999999879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46088</v>
      </c>
      <c r="D437" s="310" t="s">
        <v>301</v>
      </c>
      <c r="E437" s="342">
        <v>36.049999999999997</v>
      </c>
      <c r="F437" s="342"/>
      <c r="G437" s="344">
        <f t="shared" si="4"/>
        <v>4597.6499999999878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294</v>
      </c>
      <c r="B438" s="341">
        <v>14</v>
      </c>
      <c r="C438" s="309">
        <v>46087</v>
      </c>
      <c r="D438" s="310" t="s">
        <v>370</v>
      </c>
      <c r="E438" s="342">
        <v>66.67</v>
      </c>
      <c r="F438" s="342"/>
      <c r="G438" s="344">
        <f t="shared" si="4"/>
        <v>4633.699999999988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46087</v>
      </c>
      <c r="D439" s="310" t="s">
        <v>296</v>
      </c>
      <c r="E439" s="342">
        <v>17.850000000000001</v>
      </c>
      <c r="F439" s="342"/>
      <c r="G439" s="344">
        <f t="shared" si="4"/>
        <v>4700.3699999999881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1</v>
      </c>
      <c r="C440" s="309">
        <v>46087</v>
      </c>
      <c r="D440" s="310" t="s">
        <v>304</v>
      </c>
      <c r="E440" s="342">
        <v>112.13</v>
      </c>
      <c r="F440" s="342"/>
      <c r="G440" s="344">
        <f t="shared" si="4"/>
        <v>4718.2199999999884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3</v>
      </c>
      <c r="C441" s="309">
        <v>46087</v>
      </c>
      <c r="D441" s="310" t="s">
        <v>327</v>
      </c>
      <c r="E441" s="342">
        <v>7.31</v>
      </c>
      <c r="F441" s="342"/>
      <c r="G441" s="344">
        <f t="shared" si="4"/>
        <v>4830.3499999999885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291</v>
      </c>
      <c r="B442" s="341">
        <v>39</v>
      </c>
      <c r="C442" s="309">
        <v>46086</v>
      </c>
      <c r="D442" s="310" t="s">
        <v>292</v>
      </c>
      <c r="E442" s="342"/>
      <c r="F442" s="342">
        <v>2763.78</v>
      </c>
      <c r="G442" s="344">
        <f t="shared" si="4"/>
        <v>4837.6599999999889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4</v>
      </c>
      <c r="C443" s="309">
        <v>46086</v>
      </c>
      <c r="D443" s="310" t="s">
        <v>295</v>
      </c>
      <c r="E443" s="342">
        <v>31.52</v>
      </c>
      <c r="F443" s="342"/>
      <c r="G443" s="344">
        <f t="shared" si="4"/>
        <v>2073.8799999999892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2</v>
      </c>
      <c r="C444" s="309">
        <v>46086</v>
      </c>
      <c r="D444" s="310" t="s">
        <v>362</v>
      </c>
      <c r="E444" s="342">
        <v>14.86</v>
      </c>
      <c r="F444" s="342"/>
      <c r="G444" s="344">
        <f t="shared" si="4"/>
        <v>2105.3999999999892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8</v>
      </c>
      <c r="C445" s="309">
        <v>46086</v>
      </c>
      <c r="D445" s="310" t="s">
        <v>416</v>
      </c>
      <c r="E445" s="342">
        <v>44.99</v>
      </c>
      <c r="F445" s="342"/>
      <c r="G445" s="344">
        <f t="shared" si="4"/>
        <v>2120.2599999999893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2</v>
      </c>
      <c r="C446" s="309">
        <v>46085</v>
      </c>
      <c r="D446" s="310" t="s">
        <v>428</v>
      </c>
      <c r="E446" s="342">
        <v>15</v>
      </c>
      <c r="F446" s="342"/>
      <c r="G446" s="344">
        <f t="shared" si="4"/>
        <v>2165.2499999999891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2</v>
      </c>
      <c r="C447" s="309">
        <v>46085</v>
      </c>
      <c r="D447" s="310" t="s">
        <v>296</v>
      </c>
      <c r="E447" s="342">
        <v>10.84</v>
      </c>
      <c r="F447" s="342"/>
      <c r="G447" s="344">
        <f t="shared" si="4"/>
        <v>2180.2499999999891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294</v>
      </c>
      <c r="B448" s="341">
        <v>14</v>
      </c>
      <c r="C448" s="309">
        <v>46085</v>
      </c>
      <c r="D448" s="310" t="s">
        <v>371</v>
      </c>
      <c r="E448" s="342">
        <v>68.739999999999995</v>
      </c>
      <c r="F448" s="342"/>
      <c r="G448" s="344">
        <f t="shared" si="4"/>
        <v>2191.0899999999892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46085</v>
      </c>
      <c r="D449" s="310" t="s">
        <v>311</v>
      </c>
      <c r="E449" s="342">
        <v>30.67</v>
      </c>
      <c r="F449" s="342"/>
      <c r="G449" s="344">
        <f t="shared" si="4"/>
        <v>2259.829999999989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17</v>
      </c>
      <c r="C450" s="309">
        <v>46085</v>
      </c>
      <c r="D450" s="310" t="s">
        <v>374</v>
      </c>
      <c r="E450" s="342">
        <v>99</v>
      </c>
      <c r="F450" s="342"/>
      <c r="G450" s="344">
        <f t="shared" si="4"/>
        <v>2290.4999999999891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294</v>
      </c>
      <c r="B451" s="341">
        <v>21</v>
      </c>
      <c r="C451" s="309">
        <v>46084</v>
      </c>
      <c r="D451" s="310" t="s">
        <v>194</v>
      </c>
      <c r="E451" s="342">
        <v>40.72</v>
      </c>
      <c r="F451" s="342"/>
      <c r="G451" s="344">
        <f t="shared" si="4"/>
        <v>2389.4999999999891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284</v>
      </c>
      <c r="B452" s="341">
        <v>36</v>
      </c>
      <c r="C452" s="309">
        <v>46084</v>
      </c>
      <c r="D452" s="310" t="s">
        <v>378</v>
      </c>
      <c r="E452" s="342">
        <v>50</v>
      </c>
      <c r="F452" s="342"/>
      <c r="G452" s="344">
        <f t="shared" si="4"/>
        <v>2430.2199999999889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46084</v>
      </c>
      <c r="D453" s="310" t="s">
        <v>296</v>
      </c>
      <c r="E453" s="342">
        <v>14.67</v>
      </c>
      <c r="F453" s="342"/>
      <c r="G453" s="344">
        <f t="shared" si="4"/>
        <v>2480.2199999999889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4</v>
      </c>
      <c r="C454" s="309">
        <v>46084</v>
      </c>
      <c r="D454" s="310" t="s">
        <v>296</v>
      </c>
      <c r="E454" s="342">
        <v>27.42</v>
      </c>
      <c r="F454" s="342"/>
      <c r="G454" s="344">
        <f t="shared" si="4"/>
        <v>2494.889999999989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6</v>
      </c>
      <c r="C455" s="309">
        <v>46084</v>
      </c>
      <c r="D455" s="310" t="s">
        <v>429</v>
      </c>
      <c r="E455" s="342">
        <v>106.27</v>
      </c>
      <c r="F455" s="342"/>
      <c r="G455" s="344">
        <f t="shared" si="4"/>
        <v>2522.309999999989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6</v>
      </c>
      <c r="C456" s="309">
        <v>46084</v>
      </c>
      <c r="D456" s="310" t="s">
        <v>429</v>
      </c>
      <c r="E456" s="342">
        <v>-107</v>
      </c>
      <c r="F456" s="342"/>
      <c r="G456" s="344">
        <f t="shared" si="4"/>
        <v>2628.579999999989</v>
      </c>
      <c r="H456" s="345" t="s">
        <v>298</v>
      </c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2</v>
      </c>
      <c r="C457" s="309">
        <v>46083</v>
      </c>
      <c r="D457" s="310" t="s">
        <v>301</v>
      </c>
      <c r="E457" s="342">
        <v>20</v>
      </c>
      <c r="F457" s="342"/>
      <c r="G457" s="344">
        <f t="shared" si="4"/>
        <v>2521.579999999989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287</v>
      </c>
      <c r="B458" s="341" t="s">
        <v>287</v>
      </c>
      <c r="C458" s="309">
        <v>46083</v>
      </c>
      <c r="D458" s="310" t="s">
        <v>430</v>
      </c>
      <c r="E458" s="342">
        <v>185.64</v>
      </c>
      <c r="F458" s="342">
        <v>185.64</v>
      </c>
      <c r="G458" s="344">
        <f t="shared" si="4"/>
        <v>2541.579999999989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46083</v>
      </c>
      <c r="D459" s="310" t="s">
        <v>431</v>
      </c>
      <c r="E459" s="342">
        <v>70.12</v>
      </c>
      <c r="F459" s="342"/>
      <c r="G459" s="344">
        <f t="shared" si="4"/>
        <v>2541.579999999989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294</v>
      </c>
      <c r="B460" s="341">
        <v>17</v>
      </c>
      <c r="C460" s="309">
        <v>46083</v>
      </c>
      <c r="D460" s="310" t="s">
        <v>188</v>
      </c>
      <c r="E460" s="342">
        <v>41.44</v>
      </c>
      <c r="F460" s="342"/>
      <c r="G460" s="344">
        <f t="shared" si="4"/>
        <v>2611.6999999999889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8</v>
      </c>
      <c r="C461" s="309">
        <v>46083</v>
      </c>
      <c r="D461" s="310" t="s">
        <v>296</v>
      </c>
      <c r="E461" s="342">
        <v>8.7200000000000006</v>
      </c>
      <c r="F461" s="342"/>
      <c r="G461" s="344">
        <f t="shared" si="4"/>
        <v>2653.139999999989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294</v>
      </c>
      <c r="B462" s="341">
        <v>22</v>
      </c>
      <c r="C462" s="309">
        <v>46082</v>
      </c>
      <c r="D462" s="310" t="s">
        <v>379</v>
      </c>
      <c r="E462" s="342">
        <v>6.37</v>
      </c>
      <c r="F462" s="342"/>
      <c r="G462" s="344">
        <f t="shared" si="4"/>
        <v>2661.8599999999888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46082</v>
      </c>
      <c r="D463" s="310" t="s">
        <v>296</v>
      </c>
      <c r="E463" s="342">
        <v>9.8699999999999992</v>
      </c>
      <c r="F463" s="342"/>
      <c r="G463" s="344">
        <f t="shared" si="4"/>
        <v>2668.2299999999886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1</v>
      </c>
      <c r="C464" s="309">
        <v>46082</v>
      </c>
      <c r="D464" s="310" t="s">
        <v>312</v>
      </c>
      <c r="E464" s="342">
        <v>119.55</v>
      </c>
      <c r="F464" s="342"/>
      <c r="G464" s="344">
        <f t="shared" si="4"/>
        <v>2678.0999999999885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3</v>
      </c>
      <c r="C465" s="309">
        <v>46082</v>
      </c>
      <c r="D465" s="310" t="s">
        <v>352</v>
      </c>
      <c r="E465" s="342">
        <v>25</v>
      </c>
      <c r="F465" s="342"/>
      <c r="G465" s="344">
        <f t="shared" si="4"/>
        <v>2797.6499999999887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1</v>
      </c>
      <c r="C466" s="309">
        <v>46082</v>
      </c>
      <c r="D466" s="310" t="s">
        <v>304</v>
      </c>
      <c r="E466" s="342">
        <v>119.17</v>
      </c>
      <c r="F466" s="342"/>
      <c r="G466" s="344">
        <f t="shared" si="4"/>
        <v>2822.6499999999887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284</v>
      </c>
      <c r="B467" s="341">
        <v>37</v>
      </c>
      <c r="C467" s="309">
        <v>46081</v>
      </c>
      <c r="D467" s="310" t="s">
        <v>432</v>
      </c>
      <c r="E467" s="342">
        <v>3764.91</v>
      </c>
      <c r="F467" s="342"/>
      <c r="G467" s="344">
        <f t="shared" si="4"/>
        <v>2941.8199999999888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25</v>
      </c>
      <c r="C468" s="309">
        <v>46081</v>
      </c>
      <c r="D468" s="309" t="s">
        <v>204</v>
      </c>
      <c r="E468" s="342">
        <v>350</v>
      </c>
      <c r="F468" s="342"/>
      <c r="G468" s="344">
        <f t="shared" si="4"/>
        <v>6706.7299999999886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26</v>
      </c>
      <c r="C469" s="309">
        <v>46081</v>
      </c>
      <c r="D469" s="309" t="s">
        <v>205</v>
      </c>
      <c r="E469" s="342">
        <v>320</v>
      </c>
      <c r="F469" s="342"/>
      <c r="G469" s="344">
        <f t="shared" si="4"/>
        <v>7056.7299999999886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27</v>
      </c>
      <c r="C470" s="309">
        <v>46081</v>
      </c>
      <c r="D470" s="309" t="s">
        <v>206</v>
      </c>
      <c r="E470" s="342">
        <v>25</v>
      </c>
      <c r="F470" s="342"/>
      <c r="G470" s="344">
        <f t="shared" si="4"/>
        <v>7376.7299999999886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28</v>
      </c>
      <c r="C471" s="309">
        <v>46081</v>
      </c>
      <c r="D471" s="309" t="s">
        <v>207</v>
      </c>
      <c r="E471" s="342">
        <v>25</v>
      </c>
      <c r="F471" s="342"/>
      <c r="G471" s="344">
        <f t="shared" si="4"/>
        <v>7401.7299999999886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29</v>
      </c>
      <c r="C472" s="309">
        <v>46081</v>
      </c>
      <c r="D472" s="309" t="s">
        <v>208</v>
      </c>
      <c r="E472" s="342">
        <v>45</v>
      </c>
      <c r="F472" s="342"/>
      <c r="G472" s="344">
        <f t="shared" si="4"/>
        <v>7426.7299999999886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30</v>
      </c>
      <c r="C473" s="309">
        <v>46081</v>
      </c>
      <c r="D473" s="309" t="s">
        <v>209</v>
      </c>
      <c r="E473" s="342">
        <v>400</v>
      </c>
      <c r="F473" s="342"/>
      <c r="G473" s="344">
        <f t="shared" si="4"/>
        <v>7471.7299999999886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31</v>
      </c>
      <c r="C474" s="309">
        <v>46081</v>
      </c>
      <c r="D474" s="309" t="s">
        <v>210</v>
      </c>
      <c r="E474" s="342">
        <v>375</v>
      </c>
      <c r="F474" s="342"/>
      <c r="G474" s="344">
        <f t="shared" si="4"/>
        <v>7871.7299999999886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32</v>
      </c>
      <c r="C475" s="309">
        <v>46081</v>
      </c>
      <c r="D475" s="309" t="s">
        <v>211</v>
      </c>
      <c r="E475" s="342">
        <v>100</v>
      </c>
      <c r="F475" s="342"/>
      <c r="G475" s="344">
        <f t="shared" si="4"/>
        <v>8246.7299999999886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33</v>
      </c>
      <c r="C476" s="309">
        <v>46081</v>
      </c>
      <c r="D476" s="309" t="s">
        <v>212</v>
      </c>
      <c r="E476" s="342">
        <v>85</v>
      </c>
      <c r="F476" s="342"/>
      <c r="G476" s="344">
        <f t="shared" si="4"/>
        <v>8346.7299999999886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34</v>
      </c>
      <c r="C477" s="309">
        <v>46081</v>
      </c>
      <c r="D477" s="309" t="s">
        <v>213</v>
      </c>
      <c r="E477" s="342">
        <v>230</v>
      </c>
      <c r="F477" s="342"/>
      <c r="G477" s="344">
        <f t="shared" si="4"/>
        <v>8431.7299999999886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35</v>
      </c>
      <c r="C478" s="309">
        <v>46081</v>
      </c>
      <c r="D478" s="309" t="s">
        <v>214</v>
      </c>
      <c r="E478" s="342">
        <v>45</v>
      </c>
      <c r="F478" s="342"/>
      <c r="G478" s="344">
        <f t="shared" si="4"/>
        <v>8661.7299999999886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294</v>
      </c>
      <c r="B479" s="341">
        <v>42</v>
      </c>
      <c r="C479" s="309">
        <v>46081</v>
      </c>
      <c r="D479" s="309" t="s">
        <v>200</v>
      </c>
      <c r="E479" s="342">
        <v>51.19</v>
      </c>
      <c r="F479" s="342"/>
      <c r="G479" s="344">
        <f t="shared" si="4"/>
        <v>8706.7299999999886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294</v>
      </c>
      <c r="B480" s="341">
        <v>43</v>
      </c>
      <c r="C480" s="309">
        <v>46081</v>
      </c>
      <c r="D480" s="309" t="s">
        <v>201</v>
      </c>
      <c r="E480" s="342">
        <v>37.17</v>
      </c>
      <c r="F480" s="342"/>
      <c r="G480" s="344">
        <f t="shared" si="4"/>
        <v>8757.9199999999892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294</v>
      </c>
      <c r="B481" s="341">
        <v>10</v>
      </c>
      <c r="C481" s="309">
        <v>46081</v>
      </c>
      <c r="D481" s="309" t="s">
        <v>176</v>
      </c>
      <c r="E481" s="342">
        <v>17.899999999999999</v>
      </c>
      <c r="F481" s="342"/>
      <c r="G481" s="344">
        <f t="shared" si="4"/>
        <v>8795.0899999999892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2</v>
      </c>
      <c r="C482" s="309">
        <v>46080</v>
      </c>
      <c r="D482" s="309" t="s">
        <v>362</v>
      </c>
      <c r="E482" s="342">
        <v>11.17</v>
      </c>
      <c r="F482" s="342"/>
      <c r="G482" s="344">
        <f t="shared" si="4"/>
        <v>8812.9899999999889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46080</v>
      </c>
      <c r="D483" s="310" t="s">
        <v>433</v>
      </c>
      <c r="E483" s="342">
        <v>25</v>
      </c>
      <c r="F483" s="342"/>
      <c r="G483" s="344">
        <f t="shared" si="4"/>
        <v>8824.1599999999889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2</v>
      </c>
      <c r="C484" s="309">
        <v>46080</v>
      </c>
      <c r="D484" s="310" t="s">
        <v>362</v>
      </c>
      <c r="E484" s="342">
        <v>22.84</v>
      </c>
      <c r="F484" s="342"/>
      <c r="G484" s="344">
        <f t="shared" si="4"/>
        <v>8849.1599999999889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6</v>
      </c>
      <c r="C485" s="309">
        <v>46080</v>
      </c>
      <c r="D485" s="310" t="s">
        <v>434</v>
      </c>
      <c r="E485" s="342">
        <v>-88</v>
      </c>
      <c r="F485" s="342"/>
      <c r="G485" s="344">
        <f t="shared" si="4"/>
        <v>8871.9999999999891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291</v>
      </c>
      <c r="B486" s="341">
        <v>38</v>
      </c>
      <c r="C486" s="309">
        <v>46080</v>
      </c>
      <c r="D486" s="310" t="s">
        <v>293</v>
      </c>
      <c r="E486" s="342"/>
      <c r="F486" s="342">
        <v>4278.1499999999996</v>
      </c>
      <c r="G486" s="344">
        <f t="shared" si="4"/>
        <v>8783.9999999999891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6</v>
      </c>
      <c r="C487" s="309">
        <v>46080</v>
      </c>
      <c r="D487" s="310" t="s">
        <v>435</v>
      </c>
      <c r="E487" s="342">
        <v>25.93</v>
      </c>
      <c r="F487" s="342"/>
      <c r="G487" s="344">
        <f t="shared" si="4"/>
        <v>4505.8499999999904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4</v>
      </c>
      <c r="C488" s="309">
        <v>46079</v>
      </c>
      <c r="D488" s="310" t="s">
        <v>311</v>
      </c>
      <c r="E488" s="342">
        <v>29.84</v>
      </c>
      <c r="F488" s="342"/>
      <c r="G488" s="344">
        <f t="shared" si="4"/>
        <v>4531.7799999999907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5</v>
      </c>
      <c r="C489" s="309">
        <v>46079</v>
      </c>
      <c r="D489" s="310" t="s">
        <v>436</v>
      </c>
      <c r="E489" s="342">
        <v>103.25</v>
      </c>
      <c r="F489" s="342"/>
      <c r="G489" s="344">
        <f t="shared" si="4"/>
        <v>4561.6199999999908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46079</v>
      </c>
      <c r="D490" s="310" t="s">
        <v>361</v>
      </c>
      <c r="E490" s="342">
        <v>26.02</v>
      </c>
      <c r="F490" s="342"/>
      <c r="G490" s="344">
        <f t="shared" si="4"/>
        <v>4664.8699999999908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294</v>
      </c>
      <c r="B491" s="341">
        <v>24</v>
      </c>
      <c r="C491" s="309">
        <v>46079</v>
      </c>
      <c r="D491" s="310" t="s">
        <v>437</v>
      </c>
      <c r="E491" s="342">
        <v>84.83</v>
      </c>
      <c r="F491" s="342"/>
      <c r="G491" s="344">
        <f t="shared" si="4"/>
        <v>4690.8899999999912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2</v>
      </c>
      <c r="C492" s="309">
        <v>46079</v>
      </c>
      <c r="D492" s="310" t="s">
        <v>296</v>
      </c>
      <c r="E492" s="342">
        <v>17.87</v>
      </c>
      <c r="F492" s="342"/>
      <c r="G492" s="344">
        <f t="shared" si="4"/>
        <v>4775.7199999999912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5</v>
      </c>
      <c r="C493" s="309">
        <v>46079</v>
      </c>
      <c r="D493" s="310" t="s">
        <v>438</v>
      </c>
      <c r="E493" s="342">
        <v>123.64</v>
      </c>
      <c r="F493" s="342"/>
      <c r="G493" s="344">
        <f t="shared" si="4"/>
        <v>4793.5899999999911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46078</v>
      </c>
      <c r="D494" s="310" t="s">
        <v>321</v>
      </c>
      <c r="E494" s="342">
        <v>18.5</v>
      </c>
      <c r="F494" s="342"/>
      <c r="G494" s="344">
        <f t="shared" si="4"/>
        <v>4917.2299999999914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4</v>
      </c>
      <c r="C495" s="309">
        <v>46078</v>
      </c>
      <c r="D495" s="310" t="s">
        <v>296</v>
      </c>
      <c r="E495" s="342">
        <v>50.96</v>
      </c>
      <c r="F495" s="342"/>
      <c r="G495" s="344">
        <f t="shared" si="4"/>
        <v>4935.7299999999914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8</v>
      </c>
      <c r="C496" s="309">
        <v>46078</v>
      </c>
      <c r="D496" s="310" t="s">
        <v>296</v>
      </c>
      <c r="E496" s="342">
        <v>11.28</v>
      </c>
      <c r="F496" s="342"/>
      <c r="G496" s="344">
        <f t="shared" si="4"/>
        <v>4986.6899999999914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12</v>
      </c>
      <c r="C497" s="309">
        <v>46078</v>
      </c>
      <c r="D497" s="310" t="s">
        <v>315</v>
      </c>
      <c r="E497" s="342">
        <v>204.47</v>
      </c>
      <c r="F497" s="342"/>
      <c r="G497" s="344">
        <f t="shared" si="4"/>
        <v>4997.9699999999912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8</v>
      </c>
      <c r="C498" s="309">
        <v>46078</v>
      </c>
      <c r="D498" s="310" t="s">
        <v>309</v>
      </c>
      <c r="E498" s="342">
        <v>47.99</v>
      </c>
      <c r="F498" s="342"/>
      <c r="G498" s="344">
        <f t="shared" si="4"/>
        <v>5202.4399999999914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46078</v>
      </c>
      <c r="D499" s="310" t="s">
        <v>304</v>
      </c>
      <c r="E499" s="342">
        <v>19.09</v>
      </c>
      <c r="F499" s="342"/>
      <c r="G499" s="344">
        <f t="shared" si="4"/>
        <v>5250.4299999999912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294</v>
      </c>
      <c r="B500" s="341">
        <v>23</v>
      </c>
      <c r="C500" s="309">
        <v>46076</v>
      </c>
      <c r="D500" s="310" t="s">
        <v>67</v>
      </c>
      <c r="E500" s="342">
        <v>650.88</v>
      </c>
      <c r="F500" s="342"/>
      <c r="G500" s="344">
        <f t="shared" si="4"/>
        <v>5269.5199999999913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6</v>
      </c>
      <c r="C501" s="309">
        <v>46076</v>
      </c>
      <c r="D501" s="310" t="s">
        <v>355</v>
      </c>
      <c r="E501" s="342">
        <v>35</v>
      </c>
      <c r="F501" s="342"/>
      <c r="G501" s="344">
        <f t="shared" si="4"/>
        <v>5920.3999999999915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1</v>
      </c>
      <c r="C502" s="309">
        <v>46076</v>
      </c>
      <c r="D502" s="310" t="s">
        <v>307</v>
      </c>
      <c r="E502" s="342">
        <v>128.97999999999999</v>
      </c>
      <c r="F502" s="342"/>
      <c r="G502" s="344">
        <f t="shared" si="4"/>
        <v>5955.3999999999915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1</v>
      </c>
      <c r="C503" s="309">
        <v>46076</v>
      </c>
      <c r="D503" s="310" t="s">
        <v>322</v>
      </c>
      <c r="E503" s="342">
        <v>52.55</v>
      </c>
      <c r="F503" s="342"/>
      <c r="G503" s="344">
        <f t="shared" si="4"/>
        <v>6084.379999999991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3</v>
      </c>
      <c r="C504" s="309">
        <v>46075</v>
      </c>
      <c r="D504" s="310" t="s">
        <v>352</v>
      </c>
      <c r="E504" s="342">
        <v>13.76</v>
      </c>
      <c r="F504" s="342"/>
      <c r="G504" s="344">
        <f t="shared" si="4"/>
        <v>6136.9299999999912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1</v>
      </c>
      <c r="C505" s="309">
        <v>46075</v>
      </c>
      <c r="D505" s="310" t="s">
        <v>312</v>
      </c>
      <c r="E505" s="342">
        <v>187.64</v>
      </c>
      <c r="F505" s="342"/>
      <c r="G505" s="344">
        <f t="shared" si="4"/>
        <v>6150.6899999999914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1</v>
      </c>
      <c r="C506" s="309">
        <v>46074</v>
      </c>
      <c r="D506" s="310" t="s">
        <v>397</v>
      </c>
      <c r="E506" s="342">
        <v>75.78</v>
      </c>
      <c r="F506" s="342"/>
      <c r="G506" s="344">
        <f t="shared" si="4"/>
        <v>6338.3299999999917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2</v>
      </c>
      <c r="C507" s="309">
        <v>46074</v>
      </c>
      <c r="D507" s="310" t="s">
        <v>396</v>
      </c>
      <c r="E507" s="342">
        <v>27.41</v>
      </c>
      <c r="F507" s="342"/>
      <c r="G507" s="344">
        <f t="shared" si="4"/>
        <v>6414.1099999999915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46074</v>
      </c>
      <c r="D508" s="310" t="s">
        <v>439</v>
      </c>
      <c r="E508" s="342">
        <v>32.049999999999997</v>
      </c>
      <c r="F508" s="342"/>
      <c r="G508" s="344">
        <f t="shared" si="4"/>
        <v>6441.5199999999913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2</v>
      </c>
      <c r="C509" s="309">
        <v>46074</v>
      </c>
      <c r="D509" s="310" t="s">
        <v>362</v>
      </c>
      <c r="E509" s="342">
        <v>9.4700000000000006</v>
      </c>
      <c r="F509" s="342"/>
      <c r="G509" s="344">
        <f t="shared" si="4"/>
        <v>6473.5699999999915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2</v>
      </c>
      <c r="C510" s="309">
        <v>46073</v>
      </c>
      <c r="D510" s="310" t="s">
        <v>296</v>
      </c>
      <c r="E510" s="342">
        <v>14.47</v>
      </c>
      <c r="F510" s="342"/>
      <c r="G510" s="344">
        <f t="shared" si="4"/>
        <v>6483.0399999999918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3</v>
      </c>
      <c r="C511" s="309">
        <v>46073</v>
      </c>
      <c r="D511" s="310" t="s">
        <v>359</v>
      </c>
      <c r="E511" s="342">
        <v>11.97</v>
      </c>
      <c r="F511" s="342"/>
      <c r="G511" s="344">
        <f t="shared" si="4"/>
        <v>6497.509999999992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4</v>
      </c>
      <c r="C512" s="309">
        <v>46073</v>
      </c>
      <c r="D512" s="310" t="s">
        <v>359</v>
      </c>
      <c r="E512" s="342">
        <v>59.88</v>
      </c>
      <c r="F512" s="342"/>
      <c r="G512" s="344">
        <f t="shared" si="4"/>
        <v>6509.4799999999923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2</v>
      </c>
      <c r="C513" s="309">
        <v>46073</v>
      </c>
      <c r="D513" s="310" t="s">
        <v>425</v>
      </c>
      <c r="E513" s="342">
        <v>19.57</v>
      </c>
      <c r="F513" s="342"/>
      <c r="G513" s="344">
        <f t="shared" si="4"/>
        <v>6569.3599999999924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294</v>
      </c>
      <c r="B514" s="341">
        <v>22</v>
      </c>
      <c r="C514" s="309">
        <v>46073</v>
      </c>
      <c r="D514" s="310" t="s">
        <v>325</v>
      </c>
      <c r="E514" s="342">
        <v>20.22</v>
      </c>
      <c r="F514" s="342"/>
      <c r="G514" s="344">
        <f t="shared" si="4"/>
        <v>6588.9299999999921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46073</v>
      </c>
      <c r="D515" s="310" t="s">
        <v>362</v>
      </c>
      <c r="E515" s="342">
        <v>5.3</v>
      </c>
      <c r="F515" s="342"/>
      <c r="G515" s="344">
        <f t="shared" si="4"/>
        <v>6609.1499999999924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3</v>
      </c>
      <c r="C516" s="309">
        <v>46073</v>
      </c>
      <c r="D516" s="310" t="s">
        <v>327</v>
      </c>
      <c r="E516" s="342">
        <v>8.1300000000000008</v>
      </c>
      <c r="F516" s="342"/>
      <c r="G516" s="344">
        <f t="shared" si="4"/>
        <v>6614.4499999999925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4</v>
      </c>
      <c r="C517" s="309">
        <v>46073</v>
      </c>
      <c r="D517" s="310" t="s">
        <v>311</v>
      </c>
      <c r="E517" s="342">
        <v>32.43</v>
      </c>
      <c r="F517" s="342"/>
      <c r="G517" s="344">
        <f t="shared" si="4"/>
        <v>6622.5799999999927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8</v>
      </c>
      <c r="C518" s="309">
        <v>46073</v>
      </c>
      <c r="D518" s="310" t="s">
        <v>440</v>
      </c>
      <c r="E518" s="342">
        <v>98.65</v>
      </c>
      <c r="F518" s="342"/>
      <c r="G518" s="344">
        <f t="shared" si="4"/>
        <v>6655.0099999999929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6</v>
      </c>
      <c r="C519" s="309">
        <v>46072</v>
      </c>
      <c r="D519" s="310" t="s">
        <v>300</v>
      </c>
      <c r="E519" s="342">
        <v>30.87</v>
      </c>
      <c r="F519" s="342"/>
      <c r="G519" s="344">
        <f t="shared" si="4"/>
        <v>6753.6599999999926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6</v>
      </c>
      <c r="C520" s="309">
        <v>46072</v>
      </c>
      <c r="D520" s="310" t="s">
        <v>300</v>
      </c>
      <c r="E520" s="342">
        <v>15.96</v>
      </c>
      <c r="F520" s="342"/>
      <c r="G520" s="344">
        <f t="shared" si="4"/>
        <v>6784.5299999999925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46072</v>
      </c>
      <c r="D521" s="310" t="s">
        <v>296</v>
      </c>
      <c r="E521" s="342">
        <v>17.36</v>
      </c>
      <c r="F521" s="342"/>
      <c r="G521" s="344">
        <f t="shared" si="4"/>
        <v>6800.4899999999925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294</v>
      </c>
      <c r="B522" s="341">
        <v>22</v>
      </c>
      <c r="C522" s="309">
        <v>46072</v>
      </c>
      <c r="D522" s="310" t="s">
        <v>406</v>
      </c>
      <c r="E522" s="342">
        <v>7.46</v>
      </c>
      <c r="F522" s="342"/>
      <c r="G522" s="344">
        <f t="shared" si="4"/>
        <v>6817.8499999999922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291</v>
      </c>
      <c r="B523" s="341">
        <v>39</v>
      </c>
      <c r="C523" s="309">
        <v>46072</v>
      </c>
      <c r="D523" s="310" t="s">
        <v>292</v>
      </c>
      <c r="E523" s="342"/>
      <c r="F523" s="342">
        <v>2763.77</v>
      </c>
      <c r="G523" s="344">
        <f t="shared" si="4"/>
        <v>6825.3099999999922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339</v>
      </c>
      <c r="B524" s="341" t="s">
        <v>339</v>
      </c>
      <c r="C524" s="309">
        <v>46071</v>
      </c>
      <c r="D524" s="310" t="s">
        <v>340</v>
      </c>
      <c r="E524" s="342">
        <v>182.55</v>
      </c>
      <c r="F524" s="342"/>
      <c r="G524" s="344">
        <f t="shared" si="4"/>
        <v>4061.5399999999927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294</v>
      </c>
      <c r="B525" s="341">
        <v>15</v>
      </c>
      <c r="C525" s="309">
        <v>46071</v>
      </c>
      <c r="D525" s="310" t="s">
        <v>185</v>
      </c>
      <c r="E525" s="342">
        <v>188.16</v>
      </c>
      <c r="F525" s="342"/>
      <c r="G525" s="344">
        <f t="shared" si="4"/>
        <v>4244.0899999999929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291</v>
      </c>
      <c r="B526" s="341">
        <v>40</v>
      </c>
      <c r="C526" s="309">
        <v>46071</v>
      </c>
      <c r="D526" s="310" t="s">
        <v>318</v>
      </c>
      <c r="E526" s="342"/>
      <c r="F526" s="342">
        <v>1281.58</v>
      </c>
      <c r="G526" s="344">
        <f t="shared" si="4"/>
        <v>4432.2499999999927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46071</v>
      </c>
      <c r="D527" s="310" t="s">
        <v>441</v>
      </c>
      <c r="E527" s="342">
        <v>-146</v>
      </c>
      <c r="F527" s="342"/>
      <c r="G527" s="344">
        <f t="shared" si="4"/>
        <v>3150.6699999999933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2</v>
      </c>
      <c r="C528" s="309">
        <v>46071</v>
      </c>
      <c r="D528" s="310" t="s">
        <v>442</v>
      </c>
      <c r="E528" s="342">
        <v>-13</v>
      </c>
      <c r="F528" s="342"/>
      <c r="G528" s="344">
        <f t="shared" si="4"/>
        <v>3004.6699999999933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339</v>
      </c>
      <c r="B529" s="341" t="s">
        <v>339</v>
      </c>
      <c r="C529" s="309">
        <v>46071</v>
      </c>
      <c r="D529" s="310" t="s">
        <v>469</v>
      </c>
      <c r="E529" s="342"/>
      <c r="F529" s="342">
        <v>191</v>
      </c>
      <c r="G529" s="344">
        <f t="shared" si="4"/>
        <v>2991.6699999999933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6</v>
      </c>
      <c r="C530" s="309">
        <v>46071</v>
      </c>
      <c r="D530" s="310" t="s">
        <v>300</v>
      </c>
      <c r="E530" s="342">
        <v>43.63</v>
      </c>
      <c r="F530" s="342"/>
      <c r="G530" s="344">
        <f t="shared" si="4"/>
        <v>2800.6699999999933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6</v>
      </c>
      <c r="C531" s="309">
        <v>46071</v>
      </c>
      <c r="D531" s="310" t="s">
        <v>300</v>
      </c>
      <c r="E531" s="342">
        <v>10.64</v>
      </c>
      <c r="F531" s="342"/>
      <c r="G531" s="344">
        <f t="shared" si="4"/>
        <v>2844.2999999999934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8</v>
      </c>
      <c r="C532" s="309">
        <v>46071</v>
      </c>
      <c r="D532" s="310" t="s">
        <v>296</v>
      </c>
      <c r="E532" s="342">
        <v>14.87</v>
      </c>
      <c r="F532" s="342"/>
      <c r="G532" s="344">
        <f t="shared" si="4"/>
        <v>2854.9399999999932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2</v>
      </c>
      <c r="C533" s="309">
        <v>46071</v>
      </c>
      <c r="D533" s="310" t="s">
        <v>295</v>
      </c>
      <c r="E533" s="342">
        <v>12.99</v>
      </c>
      <c r="F533" s="342"/>
      <c r="G533" s="344">
        <f t="shared" si="4"/>
        <v>2869.8099999999931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4</v>
      </c>
      <c r="C534" s="309">
        <v>46071</v>
      </c>
      <c r="D534" s="310" t="s">
        <v>295</v>
      </c>
      <c r="E534" s="342">
        <v>29.47</v>
      </c>
      <c r="F534" s="342"/>
      <c r="G534" s="344">
        <f t="shared" si="4"/>
        <v>2882.7999999999929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22</v>
      </c>
      <c r="C535" s="309">
        <v>46071</v>
      </c>
      <c r="D535" s="310" t="s">
        <v>408</v>
      </c>
      <c r="E535" s="342">
        <v>13.84</v>
      </c>
      <c r="F535" s="342"/>
      <c r="G535" s="344">
        <f t="shared" si="4"/>
        <v>2912.2699999999927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2</v>
      </c>
      <c r="C536" s="309">
        <v>46071</v>
      </c>
      <c r="D536" s="310" t="s">
        <v>443</v>
      </c>
      <c r="E536" s="342">
        <v>64.569999999999993</v>
      </c>
      <c r="F536" s="342"/>
      <c r="G536" s="344">
        <f t="shared" si="4"/>
        <v>2926.1099999999929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294</v>
      </c>
      <c r="B537" s="341">
        <v>21</v>
      </c>
      <c r="C537" s="309">
        <v>46070</v>
      </c>
      <c r="D537" s="310" t="s">
        <v>194</v>
      </c>
      <c r="E537" s="342">
        <v>81</v>
      </c>
      <c r="F537" s="342"/>
      <c r="G537" s="344">
        <f t="shared" si="4"/>
        <v>2990.679999999993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46070</v>
      </c>
      <c r="D538" s="310" t="s">
        <v>388</v>
      </c>
      <c r="E538" s="342">
        <v>81.41</v>
      </c>
      <c r="F538" s="342"/>
      <c r="G538" s="344">
        <f t="shared" si="4"/>
        <v>3071.679999999993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6</v>
      </c>
      <c r="C539" s="309">
        <v>46070</v>
      </c>
      <c r="D539" s="310" t="s">
        <v>300</v>
      </c>
      <c r="E539" s="342">
        <v>113.74</v>
      </c>
      <c r="F539" s="342"/>
      <c r="G539" s="344">
        <f t="shared" si="4"/>
        <v>3153.0899999999929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294</v>
      </c>
      <c r="B540" s="341">
        <v>43</v>
      </c>
      <c r="C540" s="309">
        <v>46070</v>
      </c>
      <c r="D540" s="310" t="s">
        <v>337</v>
      </c>
      <c r="E540" s="342">
        <v>29.8</v>
      </c>
      <c r="F540" s="342"/>
      <c r="G540" s="344">
        <f t="shared" si="4"/>
        <v>3266.8299999999927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42</v>
      </c>
      <c r="C541" s="309">
        <v>46070</v>
      </c>
      <c r="D541" s="310" t="s">
        <v>337</v>
      </c>
      <c r="E541" s="342">
        <v>37.25</v>
      </c>
      <c r="F541" s="342"/>
      <c r="G541" s="344">
        <f t="shared" si="4"/>
        <v>3296.6299999999928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46070</v>
      </c>
      <c r="D542" s="310" t="s">
        <v>431</v>
      </c>
      <c r="E542" s="342">
        <v>7.97</v>
      </c>
      <c r="F542" s="342"/>
      <c r="G542" s="344">
        <f t="shared" si="4"/>
        <v>3333.8799999999928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17</v>
      </c>
      <c r="C543" s="309">
        <v>46070</v>
      </c>
      <c r="D543" s="310" t="s">
        <v>188</v>
      </c>
      <c r="E543" s="342">
        <v>42.65</v>
      </c>
      <c r="F543" s="342"/>
      <c r="G543" s="344">
        <f t="shared" si="4"/>
        <v>3341.8499999999926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46070</v>
      </c>
      <c r="D544" s="310" t="s">
        <v>444</v>
      </c>
      <c r="E544" s="342">
        <v>40</v>
      </c>
      <c r="F544" s="342"/>
      <c r="G544" s="344">
        <f t="shared" si="4"/>
        <v>3384.4999999999927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11</v>
      </c>
      <c r="C545" s="309">
        <v>46070</v>
      </c>
      <c r="D545" s="310" t="s">
        <v>178</v>
      </c>
      <c r="E545" s="342">
        <v>480.91</v>
      </c>
      <c r="F545" s="342"/>
      <c r="G545" s="344">
        <f t="shared" si="4"/>
        <v>3424.4999999999927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294</v>
      </c>
      <c r="B546" s="341">
        <v>23</v>
      </c>
      <c r="C546" s="309">
        <v>46070</v>
      </c>
      <c r="D546" s="310" t="s">
        <v>63</v>
      </c>
      <c r="E546" s="342">
        <v>529.46</v>
      </c>
      <c r="F546" s="342"/>
      <c r="G546" s="344">
        <f t="shared" si="4"/>
        <v>3905.4099999999926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46069</v>
      </c>
      <c r="D547" s="310" t="s">
        <v>327</v>
      </c>
      <c r="E547" s="342">
        <v>16.079999999999998</v>
      </c>
      <c r="F547" s="342"/>
      <c r="G547" s="344">
        <f t="shared" si="4"/>
        <v>4434.8699999999926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6</v>
      </c>
      <c r="C548" s="309">
        <v>46069</v>
      </c>
      <c r="D548" s="310" t="s">
        <v>300</v>
      </c>
      <c r="E548" s="342">
        <v>21.17</v>
      </c>
      <c r="F548" s="342"/>
      <c r="G548" s="344">
        <f t="shared" si="4"/>
        <v>4450.9499999999925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46069</v>
      </c>
      <c r="D549" s="310" t="s">
        <v>300</v>
      </c>
      <c r="E549" s="342">
        <v>17.03</v>
      </c>
      <c r="F549" s="342"/>
      <c r="G549" s="344">
        <f t="shared" si="4"/>
        <v>4472.1199999999926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46069</v>
      </c>
      <c r="D550" s="310" t="s">
        <v>296</v>
      </c>
      <c r="E550" s="342">
        <v>18.309999999999999</v>
      </c>
      <c r="F550" s="342"/>
      <c r="G550" s="344">
        <f t="shared" si="4"/>
        <v>4489.1499999999924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46069</v>
      </c>
      <c r="D551" s="310" t="s">
        <v>301</v>
      </c>
      <c r="E551" s="342">
        <v>19.3</v>
      </c>
      <c r="F551" s="342"/>
      <c r="G551" s="344">
        <f t="shared" si="4"/>
        <v>4507.4599999999928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6</v>
      </c>
      <c r="C552" s="309">
        <v>46069</v>
      </c>
      <c r="D552" s="310" t="s">
        <v>402</v>
      </c>
      <c r="E552" s="342">
        <v>24.67</v>
      </c>
      <c r="F552" s="342"/>
      <c r="G552" s="344">
        <f t="shared" si="4"/>
        <v>4526.7599999999929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287</v>
      </c>
      <c r="B553" s="341" t="s">
        <v>287</v>
      </c>
      <c r="C553" s="309">
        <v>46069</v>
      </c>
      <c r="D553" s="310" t="s">
        <v>402</v>
      </c>
      <c r="E553" s="342">
        <v>152.41999999999999</v>
      </c>
      <c r="F553" s="342">
        <v>152.41999999999999</v>
      </c>
      <c r="G553" s="344">
        <f t="shared" si="4"/>
        <v>4551.429999999993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46068</v>
      </c>
      <c r="D554" s="310" t="s">
        <v>445</v>
      </c>
      <c r="E554" s="342">
        <v>233.83</v>
      </c>
      <c r="F554" s="342"/>
      <c r="G554" s="344">
        <f t="shared" si="4"/>
        <v>4551.429999999993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2</v>
      </c>
      <c r="C555" s="309">
        <v>46068</v>
      </c>
      <c r="D555" s="310" t="s">
        <v>329</v>
      </c>
      <c r="E555" s="342">
        <v>50.87</v>
      </c>
      <c r="F555" s="342"/>
      <c r="G555" s="344">
        <f t="shared" si="4"/>
        <v>4785.2599999999929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2</v>
      </c>
      <c r="C556" s="309">
        <v>46068</v>
      </c>
      <c r="D556" s="310" t="s">
        <v>446</v>
      </c>
      <c r="E556" s="342">
        <v>16</v>
      </c>
      <c r="F556" s="342"/>
      <c r="G556" s="344">
        <f t="shared" si="4"/>
        <v>4836.1299999999928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46068</v>
      </c>
      <c r="D557" s="310" t="s">
        <v>357</v>
      </c>
      <c r="E557" s="342">
        <v>30</v>
      </c>
      <c r="F557" s="342"/>
      <c r="G557" s="344">
        <f t="shared" si="4"/>
        <v>4852.1299999999928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46068</v>
      </c>
      <c r="D558" s="310" t="s">
        <v>307</v>
      </c>
      <c r="E558" s="342">
        <v>76</v>
      </c>
      <c r="F558" s="342"/>
      <c r="G558" s="344">
        <f t="shared" si="4"/>
        <v>4882.1299999999928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3</v>
      </c>
      <c r="C559" s="309">
        <v>46068</v>
      </c>
      <c r="D559" s="310" t="s">
        <v>352</v>
      </c>
      <c r="E559" s="342">
        <v>3.59</v>
      </c>
      <c r="F559" s="342"/>
      <c r="G559" s="344">
        <f t="shared" si="4"/>
        <v>4958.1299999999928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46068</v>
      </c>
      <c r="D560" s="310" t="s">
        <v>447</v>
      </c>
      <c r="E560" s="342">
        <v>70</v>
      </c>
      <c r="F560" s="342"/>
      <c r="G560" s="344">
        <f t="shared" si="4"/>
        <v>4961.719999999993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8</v>
      </c>
      <c r="C561" s="309">
        <v>46068</v>
      </c>
      <c r="D561" s="310" t="s">
        <v>448</v>
      </c>
      <c r="E561" s="342">
        <v>175</v>
      </c>
      <c r="F561" s="342"/>
      <c r="G561" s="344">
        <f t="shared" si="4"/>
        <v>5031.719999999993</v>
      </c>
      <c r="H561" s="345" t="s">
        <v>298</v>
      </c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8</v>
      </c>
      <c r="C562" s="309">
        <v>46067</v>
      </c>
      <c r="D562" s="310" t="s">
        <v>321</v>
      </c>
      <c r="E562" s="342">
        <v>13.09</v>
      </c>
      <c r="F562" s="342"/>
      <c r="G562" s="344">
        <f t="shared" si="4"/>
        <v>5206.719999999993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3</v>
      </c>
      <c r="C563" s="309">
        <v>46067</v>
      </c>
      <c r="D563" s="310" t="s">
        <v>296</v>
      </c>
      <c r="E563" s="342">
        <v>7.56</v>
      </c>
      <c r="F563" s="342"/>
      <c r="G563" s="344">
        <f t="shared" si="4"/>
        <v>5219.8099999999931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4</v>
      </c>
      <c r="C564" s="309">
        <v>46067</v>
      </c>
      <c r="D564" s="310" t="s">
        <v>296</v>
      </c>
      <c r="E564" s="342">
        <v>32.409999999999997</v>
      </c>
      <c r="F564" s="342"/>
      <c r="G564" s="344">
        <f t="shared" si="4"/>
        <v>5227.3699999999935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5</v>
      </c>
      <c r="C565" s="309">
        <v>46067</v>
      </c>
      <c r="D565" s="310" t="s">
        <v>449</v>
      </c>
      <c r="E565" s="342">
        <v>400</v>
      </c>
      <c r="F565" s="342"/>
      <c r="G565" s="344">
        <f t="shared" si="4"/>
        <v>5259.7799999999934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8</v>
      </c>
      <c r="C566" s="309">
        <v>46066</v>
      </c>
      <c r="D566" s="310" t="s">
        <v>321</v>
      </c>
      <c r="E566" s="342">
        <v>41.51</v>
      </c>
      <c r="F566" s="342"/>
      <c r="G566" s="344">
        <f t="shared" si="4"/>
        <v>5659.7799999999934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4</v>
      </c>
      <c r="C567" s="309">
        <v>46066</v>
      </c>
      <c r="D567" s="310" t="s">
        <v>296</v>
      </c>
      <c r="E567" s="342">
        <v>21.55</v>
      </c>
      <c r="F567" s="342"/>
      <c r="G567" s="344">
        <f t="shared" si="4"/>
        <v>5701.2899999999936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2</v>
      </c>
      <c r="C568" s="309">
        <v>46066</v>
      </c>
      <c r="D568" s="310" t="s">
        <v>362</v>
      </c>
      <c r="E568" s="342">
        <v>12.45</v>
      </c>
      <c r="F568" s="342"/>
      <c r="G568" s="344">
        <f t="shared" si="4"/>
        <v>5722.8399999999938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287</v>
      </c>
      <c r="B569" s="341" t="s">
        <v>287</v>
      </c>
      <c r="C569" s="309">
        <v>46066</v>
      </c>
      <c r="D569" s="310" t="s">
        <v>402</v>
      </c>
      <c r="E569" s="342">
        <v>91.38</v>
      </c>
      <c r="F569" s="342">
        <v>91.38</v>
      </c>
      <c r="G569" s="344">
        <f t="shared" si="4"/>
        <v>5735.2899999999936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1</v>
      </c>
      <c r="C570" s="309">
        <v>46066</v>
      </c>
      <c r="D570" s="310" t="s">
        <v>312</v>
      </c>
      <c r="E570" s="342">
        <v>16.48</v>
      </c>
      <c r="F570" s="342"/>
      <c r="G570" s="344">
        <f t="shared" si="4"/>
        <v>5735.2899999999936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1</v>
      </c>
      <c r="C571" s="309">
        <v>46066</v>
      </c>
      <c r="D571" s="310" t="s">
        <v>435</v>
      </c>
      <c r="E571" s="342">
        <v>12.76</v>
      </c>
      <c r="F571" s="342"/>
      <c r="G571" s="344">
        <f t="shared" si="4"/>
        <v>5751.7699999999932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4</v>
      </c>
      <c r="C572" s="309">
        <v>46066</v>
      </c>
      <c r="D572" s="310" t="s">
        <v>332</v>
      </c>
      <c r="E572" s="342">
        <v>37.9</v>
      </c>
      <c r="F572" s="342"/>
      <c r="G572" s="344">
        <f t="shared" si="4"/>
        <v>5764.5299999999934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291</v>
      </c>
      <c r="B573" s="341">
        <v>40</v>
      </c>
      <c r="C573" s="309">
        <v>46066</v>
      </c>
      <c r="D573" s="310" t="s">
        <v>318</v>
      </c>
      <c r="E573" s="342"/>
      <c r="F573" s="342">
        <v>427.18</v>
      </c>
      <c r="G573" s="344">
        <f t="shared" si="4"/>
        <v>5802.429999999993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291</v>
      </c>
      <c r="B574" s="341">
        <v>38</v>
      </c>
      <c r="C574" s="309">
        <v>46066</v>
      </c>
      <c r="D574" s="310" t="s">
        <v>293</v>
      </c>
      <c r="E574" s="342"/>
      <c r="F574" s="342">
        <v>4278.16</v>
      </c>
      <c r="G574" s="344">
        <f t="shared" si="4"/>
        <v>5375.2499999999927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8</v>
      </c>
      <c r="C575" s="309">
        <v>46065</v>
      </c>
      <c r="D575" s="310" t="s">
        <v>361</v>
      </c>
      <c r="E575" s="342">
        <v>111.36</v>
      </c>
      <c r="F575" s="342"/>
      <c r="G575" s="344">
        <f t="shared" si="4"/>
        <v>1097.0899999999931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6</v>
      </c>
      <c r="C576" s="309">
        <v>46065</v>
      </c>
      <c r="D576" s="310" t="s">
        <v>450</v>
      </c>
      <c r="E576" s="342">
        <v>16</v>
      </c>
      <c r="F576" s="342"/>
      <c r="G576" s="344">
        <f t="shared" si="4"/>
        <v>1208.449999999993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6</v>
      </c>
      <c r="C577" s="309">
        <v>46065</v>
      </c>
      <c r="D577" s="310" t="s">
        <v>300</v>
      </c>
      <c r="E577" s="342">
        <v>29.81</v>
      </c>
      <c r="F577" s="342"/>
      <c r="G577" s="344">
        <f t="shared" si="4"/>
        <v>1224.449999999993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294</v>
      </c>
      <c r="B578" s="341">
        <v>19</v>
      </c>
      <c r="C578" s="309">
        <v>46065</v>
      </c>
      <c r="D578" s="310" t="s">
        <v>191</v>
      </c>
      <c r="E578" s="342">
        <v>200</v>
      </c>
      <c r="F578" s="342"/>
      <c r="G578" s="344">
        <f t="shared" si="4"/>
        <v>1254.2599999999929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2</v>
      </c>
      <c r="C579" s="309">
        <v>46065</v>
      </c>
      <c r="D579" s="310" t="s">
        <v>296</v>
      </c>
      <c r="E579" s="342">
        <v>7.56</v>
      </c>
      <c r="F579" s="342"/>
      <c r="G579" s="344">
        <f t="shared" si="4"/>
        <v>1454.2599999999929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4</v>
      </c>
      <c r="C580" s="309">
        <v>46065</v>
      </c>
      <c r="D580" s="310" t="s">
        <v>296</v>
      </c>
      <c r="E580" s="342">
        <v>65.78</v>
      </c>
      <c r="F580" s="342"/>
      <c r="G580" s="344">
        <f t="shared" si="4"/>
        <v>1461.8199999999929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3</v>
      </c>
      <c r="C581" s="309">
        <v>46065</v>
      </c>
      <c r="D581" s="310" t="s">
        <v>296</v>
      </c>
      <c r="E581" s="342">
        <v>3.93</v>
      </c>
      <c r="F581" s="342"/>
      <c r="G581" s="344">
        <f t="shared" si="4"/>
        <v>1527.5999999999929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7</v>
      </c>
      <c r="C582" s="309">
        <v>46065</v>
      </c>
      <c r="D582" s="310" t="s">
        <v>451</v>
      </c>
      <c r="E582" s="342">
        <v>564.83000000000004</v>
      </c>
      <c r="F582" s="342"/>
      <c r="G582" s="344">
        <f t="shared" si="4"/>
        <v>1531.5299999999929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7</v>
      </c>
      <c r="C583" s="309">
        <v>46065</v>
      </c>
      <c r="D583" s="310" t="s">
        <v>452</v>
      </c>
      <c r="E583" s="342">
        <v>70.180000000000007</v>
      </c>
      <c r="F583" s="342"/>
      <c r="G583" s="344">
        <f t="shared" si="4"/>
        <v>2096.3599999999929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6</v>
      </c>
      <c r="C584" s="309">
        <v>46065</v>
      </c>
      <c r="D584" s="310" t="s">
        <v>453</v>
      </c>
      <c r="E584" s="342">
        <v>2.66</v>
      </c>
      <c r="F584" s="342"/>
      <c r="G584" s="344">
        <f t="shared" si="4"/>
        <v>2166.5399999999927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5</v>
      </c>
      <c r="C585" s="309">
        <v>46064</v>
      </c>
      <c r="D585" s="310" t="s">
        <v>436</v>
      </c>
      <c r="E585" s="342">
        <v>103.25</v>
      </c>
      <c r="F585" s="342"/>
      <c r="G585" s="344">
        <f t="shared" si="4"/>
        <v>2169.1999999999925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4</v>
      </c>
      <c r="C586" s="309">
        <v>46064</v>
      </c>
      <c r="D586" s="310" t="s">
        <v>367</v>
      </c>
      <c r="E586" s="342">
        <v>30.39</v>
      </c>
      <c r="F586" s="342"/>
      <c r="G586" s="344">
        <f t="shared" si="4"/>
        <v>2272.4499999999925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2</v>
      </c>
      <c r="C587" s="309">
        <v>46064</v>
      </c>
      <c r="D587" s="310" t="s">
        <v>296</v>
      </c>
      <c r="E587" s="342">
        <v>9.92</v>
      </c>
      <c r="F587" s="342"/>
      <c r="G587" s="344">
        <f t="shared" si="4"/>
        <v>2302.8399999999924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3</v>
      </c>
      <c r="C588" s="309">
        <v>46064</v>
      </c>
      <c r="D588" s="310" t="s">
        <v>295</v>
      </c>
      <c r="E588" s="342">
        <v>3.49</v>
      </c>
      <c r="F588" s="342"/>
      <c r="G588" s="344">
        <f t="shared" si="4"/>
        <v>2312.7599999999925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294</v>
      </c>
      <c r="B589" s="341">
        <v>22</v>
      </c>
      <c r="C589" s="309">
        <v>46064</v>
      </c>
      <c r="D589" s="310" t="s">
        <v>356</v>
      </c>
      <c r="E589" s="342">
        <v>19.16</v>
      </c>
      <c r="F589" s="342"/>
      <c r="G589" s="344">
        <f t="shared" si="4"/>
        <v>2316.2499999999923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46063</v>
      </c>
      <c r="D590" s="310" t="s">
        <v>419</v>
      </c>
      <c r="E590" s="342">
        <v>-8</v>
      </c>
      <c r="F590" s="342"/>
      <c r="G590" s="344">
        <f t="shared" si="4"/>
        <v>2335.4099999999921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6</v>
      </c>
      <c r="C591" s="309">
        <v>46063</v>
      </c>
      <c r="D591" s="310" t="s">
        <v>454</v>
      </c>
      <c r="E591" s="342">
        <v>-0.04</v>
      </c>
      <c r="F591" s="342"/>
      <c r="G591" s="344">
        <f t="shared" si="4"/>
        <v>2327.4099999999921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339</v>
      </c>
      <c r="B592" s="341" t="s">
        <v>339</v>
      </c>
      <c r="C592" s="309">
        <v>46063</v>
      </c>
      <c r="D592" s="310" t="s">
        <v>455</v>
      </c>
      <c r="E592" s="342">
        <v>65.78</v>
      </c>
      <c r="F592" s="342"/>
      <c r="G592" s="344">
        <f t="shared" si="4"/>
        <v>2327.3699999999922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294</v>
      </c>
      <c r="B593" s="341">
        <v>13</v>
      </c>
      <c r="C593" s="309">
        <v>46063</v>
      </c>
      <c r="D593" s="310" t="s">
        <v>456</v>
      </c>
      <c r="E593" s="342">
        <v>159.35</v>
      </c>
      <c r="F593" s="342"/>
      <c r="G593" s="344">
        <f t="shared" si="4"/>
        <v>2393.1499999999924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2</v>
      </c>
      <c r="C594" s="309">
        <v>46063</v>
      </c>
      <c r="D594" s="310" t="s">
        <v>296</v>
      </c>
      <c r="E594" s="342">
        <v>16.29</v>
      </c>
      <c r="F594" s="342"/>
      <c r="G594" s="344">
        <f t="shared" si="4"/>
        <v>2552.4999999999923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1</v>
      </c>
      <c r="C595" s="309">
        <v>46063</v>
      </c>
      <c r="D595" s="310" t="s">
        <v>312</v>
      </c>
      <c r="E595" s="342">
        <v>19.329999999999998</v>
      </c>
      <c r="F595" s="342"/>
      <c r="G595" s="344">
        <f t="shared" si="4"/>
        <v>2568.7899999999922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3</v>
      </c>
      <c r="C596" s="309">
        <v>46062</v>
      </c>
      <c r="D596" s="310" t="s">
        <v>457</v>
      </c>
      <c r="E596" s="342">
        <v>8.61</v>
      </c>
      <c r="F596" s="342"/>
      <c r="G596" s="344">
        <f t="shared" ref="G596:G841" si="5">G597-E596+F596</f>
        <v>2588.1199999999922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46062</v>
      </c>
      <c r="D597" s="310" t="s">
        <v>296</v>
      </c>
      <c r="E597" s="342">
        <v>13.41</v>
      </c>
      <c r="F597" s="342"/>
      <c r="G597" s="344">
        <f t="shared" si="5"/>
        <v>2596.7299999999923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294</v>
      </c>
      <c r="B598" s="341">
        <v>18</v>
      </c>
      <c r="C598" s="309">
        <v>46062</v>
      </c>
      <c r="D598" s="310" t="s">
        <v>365</v>
      </c>
      <c r="E598" s="342">
        <v>400</v>
      </c>
      <c r="F598" s="342"/>
      <c r="G598" s="344">
        <f t="shared" si="5"/>
        <v>2610.1399999999921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9</v>
      </c>
      <c r="C599" s="309">
        <v>46062</v>
      </c>
      <c r="D599" s="310" t="s">
        <v>58</v>
      </c>
      <c r="E599" s="342">
        <v>1281.53</v>
      </c>
      <c r="F599" s="342"/>
      <c r="G599" s="344">
        <f t="shared" si="5"/>
        <v>3010.1399999999921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5</v>
      </c>
      <c r="C600" s="309">
        <v>46062</v>
      </c>
      <c r="D600" s="310" t="s">
        <v>458</v>
      </c>
      <c r="E600" s="342">
        <v>50</v>
      </c>
      <c r="F600" s="342"/>
      <c r="G600" s="344">
        <f t="shared" si="5"/>
        <v>4291.6699999999919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2</v>
      </c>
      <c r="C601" s="309">
        <v>46062</v>
      </c>
      <c r="D601" s="310" t="s">
        <v>459</v>
      </c>
      <c r="E601" s="342">
        <v>12.1</v>
      </c>
      <c r="F601" s="342"/>
      <c r="G601" s="344">
        <f t="shared" si="5"/>
        <v>4341.6699999999919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1</v>
      </c>
      <c r="C602" s="309">
        <v>46061</v>
      </c>
      <c r="D602" s="310" t="s">
        <v>307</v>
      </c>
      <c r="E602" s="342">
        <v>72.099999999999994</v>
      </c>
      <c r="F602" s="342"/>
      <c r="G602" s="344">
        <f t="shared" si="5"/>
        <v>4353.7699999999923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8</v>
      </c>
      <c r="C603" s="309">
        <v>46061</v>
      </c>
      <c r="D603" s="310" t="s">
        <v>321</v>
      </c>
      <c r="E603" s="342">
        <v>30.25</v>
      </c>
      <c r="F603" s="342"/>
      <c r="G603" s="344">
        <f t="shared" si="5"/>
        <v>4425.8699999999926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3</v>
      </c>
      <c r="C604" s="309">
        <v>46061</v>
      </c>
      <c r="D604" s="310" t="s">
        <v>296</v>
      </c>
      <c r="E604" s="342">
        <v>3.72</v>
      </c>
      <c r="F604" s="342"/>
      <c r="G604" s="344">
        <f t="shared" si="5"/>
        <v>4456.1199999999926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4</v>
      </c>
      <c r="C605" s="309">
        <v>46061</v>
      </c>
      <c r="D605" s="310" t="s">
        <v>296</v>
      </c>
      <c r="E605" s="342">
        <v>41.6</v>
      </c>
      <c r="F605" s="342"/>
      <c r="G605" s="344">
        <f t="shared" si="5"/>
        <v>4459.8399999999929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3</v>
      </c>
      <c r="C606" s="309">
        <v>46061</v>
      </c>
      <c r="D606" s="310" t="s">
        <v>460</v>
      </c>
      <c r="E606" s="342">
        <v>1</v>
      </c>
      <c r="F606" s="342"/>
      <c r="G606" s="344">
        <f t="shared" si="5"/>
        <v>4501.4399999999932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46061</v>
      </c>
      <c r="D607" s="310" t="s">
        <v>362</v>
      </c>
      <c r="E607" s="342">
        <v>10.17</v>
      </c>
      <c r="F607" s="342"/>
      <c r="G607" s="344">
        <f t="shared" si="5"/>
        <v>4502.4399999999932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287</v>
      </c>
      <c r="B608" s="341" t="s">
        <v>287</v>
      </c>
      <c r="C608" s="309">
        <v>46060</v>
      </c>
      <c r="D608" s="310" t="s">
        <v>461</v>
      </c>
      <c r="E608" s="342">
        <v>367.77</v>
      </c>
      <c r="F608" s="342">
        <v>367.77</v>
      </c>
      <c r="G608" s="344">
        <f t="shared" si="5"/>
        <v>4512.6099999999933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4</v>
      </c>
      <c r="C609" s="309">
        <v>46060</v>
      </c>
      <c r="D609" s="310" t="s">
        <v>311</v>
      </c>
      <c r="E609" s="342">
        <v>32.36</v>
      </c>
      <c r="F609" s="342"/>
      <c r="G609" s="344">
        <f t="shared" si="5"/>
        <v>4512.6099999999933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6</v>
      </c>
      <c r="C610" s="309">
        <v>46060</v>
      </c>
      <c r="D610" s="310" t="s">
        <v>462</v>
      </c>
      <c r="E610" s="342">
        <v>41.39</v>
      </c>
      <c r="F610" s="342"/>
      <c r="G610" s="344">
        <f t="shared" si="5"/>
        <v>4544.969999999993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1</v>
      </c>
      <c r="C611" s="309">
        <v>46060</v>
      </c>
      <c r="D611" s="310" t="s">
        <v>453</v>
      </c>
      <c r="E611" s="342">
        <v>35.770000000000003</v>
      </c>
      <c r="F611" s="342"/>
      <c r="G611" s="344">
        <f t="shared" si="5"/>
        <v>4586.3599999999933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3</v>
      </c>
      <c r="C612" s="309">
        <v>46060</v>
      </c>
      <c r="D612" s="310" t="s">
        <v>352</v>
      </c>
      <c r="E612" s="342">
        <v>25</v>
      </c>
      <c r="F612" s="342"/>
      <c r="G612" s="344">
        <f t="shared" si="5"/>
        <v>4622.1299999999937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8</v>
      </c>
      <c r="C613" s="309">
        <v>46060</v>
      </c>
      <c r="D613" s="310" t="s">
        <v>296</v>
      </c>
      <c r="E613" s="342">
        <v>6.69</v>
      </c>
      <c r="F613" s="342"/>
      <c r="G613" s="344">
        <f t="shared" si="5"/>
        <v>4647.1299999999937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4</v>
      </c>
      <c r="C614" s="309">
        <v>46060</v>
      </c>
      <c r="D614" s="310" t="s">
        <v>296</v>
      </c>
      <c r="E614" s="342">
        <v>47.85</v>
      </c>
      <c r="F614" s="342"/>
      <c r="G614" s="344">
        <f t="shared" si="5"/>
        <v>4653.8199999999933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2</v>
      </c>
      <c r="C615" s="309">
        <v>46059</v>
      </c>
      <c r="D615" s="310" t="s">
        <v>301</v>
      </c>
      <c r="E615" s="342">
        <v>20</v>
      </c>
      <c r="F615" s="342"/>
      <c r="G615" s="344">
        <f t="shared" si="5"/>
        <v>4701.6699999999937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291</v>
      </c>
      <c r="B616" s="341">
        <v>40</v>
      </c>
      <c r="C616" s="309">
        <v>46059</v>
      </c>
      <c r="D616" s="310" t="s">
        <v>318</v>
      </c>
      <c r="E616" s="342"/>
      <c r="F616" s="342">
        <v>822.99</v>
      </c>
      <c r="G616" s="344">
        <f t="shared" si="5"/>
        <v>4721.6699999999937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294</v>
      </c>
      <c r="B617" s="341">
        <v>14</v>
      </c>
      <c r="C617" s="309">
        <v>46059</v>
      </c>
      <c r="D617" s="310" t="s">
        <v>370</v>
      </c>
      <c r="E617" s="342">
        <v>66.67</v>
      </c>
      <c r="F617" s="342"/>
      <c r="G617" s="344">
        <f t="shared" si="5"/>
        <v>3898.6799999999935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46059</v>
      </c>
      <c r="D618" s="310" t="s">
        <v>296</v>
      </c>
      <c r="E618" s="342">
        <v>9.35</v>
      </c>
      <c r="F618" s="342"/>
      <c r="G618" s="344">
        <f t="shared" si="5"/>
        <v>3965.3499999999935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4</v>
      </c>
      <c r="C619" s="309">
        <v>46059</v>
      </c>
      <c r="D619" s="310" t="s">
        <v>296</v>
      </c>
      <c r="E619" s="342">
        <v>45.81</v>
      </c>
      <c r="F619" s="342"/>
      <c r="G619" s="344">
        <f t="shared" si="5"/>
        <v>3974.6999999999935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2</v>
      </c>
      <c r="C620" s="309">
        <v>46059</v>
      </c>
      <c r="D620" s="310" t="s">
        <v>357</v>
      </c>
      <c r="E620" s="342">
        <v>22.98</v>
      </c>
      <c r="F620" s="342"/>
      <c r="G620" s="344">
        <f t="shared" si="5"/>
        <v>4020.5099999999934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46059</v>
      </c>
      <c r="D621" s="310" t="s">
        <v>301</v>
      </c>
      <c r="E621" s="342">
        <v>46.5</v>
      </c>
      <c r="F621" s="342"/>
      <c r="G621" s="344">
        <f t="shared" si="5"/>
        <v>4043.4899999999934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2</v>
      </c>
      <c r="C622" s="309">
        <v>46059</v>
      </c>
      <c r="D622" s="310" t="s">
        <v>362</v>
      </c>
      <c r="E622" s="342">
        <v>10.17</v>
      </c>
      <c r="F622" s="342"/>
      <c r="G622" s="344">
        <f t="shared" si="5"/>
        <v>4089.9899999999934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8</v>
      </c>
      <c r="C623" s="309">
        <v>46059</v>
      </c>
      <c r="D623" s="310" t="s">
        <v>443</v>
      </c>
      <c r="E623" s="342">
        <v>81.2</v>
      </c>
      <c r="F623" s="342"/>
      <c r="G623" s="344">
        <f t="shared" si="5"/>
        <v>4100.1599999999935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46058</v>
      </c>
      <c r="D624" s="310" t="s">
        <v>301</v>
      </c>
      <c r="E624" s="342">
        <v>21</v>
      </c>
      <c r="F624" s="342"/>
      <c r="G624" s="344">
        <f t="shared" si="5"/>
        <v>4181.3599999999933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291</v>
      </c>
      <c r="B625" s="341">
        <v>39</v>
      </c>
      <c r="C625" s="309">
        <v>46058</v>
      </c>
      <c r="D625" s="310" t="s">
        <v>292</v>
      </c>
      <c r="E625" s="342"/>
      <c r="F625" s="342">
        <v>2763.79</v>
      </c>
      <c r="G625" s="344">
        <f t="shared" si="5"/>
        <v>4202.3599999999933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8</v>
      </c>
      <c r="C626" s="309">
        <v>46058</v>
      </c>
      <c r="D626" s="310" t="s">
        <v>361</v>
      </c>
      <c r="E626" s="342">
        <v>95.35</v>
      </c>
      <c r="F626" s="342"/>
      <c r="G626" s="344">
        <f t="shared" si="5"/>
        <v>1438.5699999999933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46058</v>
      </c>
      <c r="D627" s="310" t="s">
        <v>357</v>
      </c>
      <c r="E627" s="342">
        <v>14.99</v>
      </c>
      <c r="F627" s="342"/>
      <c r="G627" s="344">
        <f t="shared" si="5"/>
        <v>1533.9199999999933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287</v>
      </c>
      <c r="B628" s="341" t="s">
        <v>287</v>
      </c>
      <c r="C628" s="309">
        <v>46058</v>
      </c>
      <c r="D628" s="310" t="s">
        <v>461</v>
      </c>
      <c r="E628" s="342">
        <v>77.569999999999993</v>
      </c>
      <c r="F628" s="342">
        <v>77.569999999999993</v>
      </c>
      <c r="G628" s="344">
        <f t="shared" si="5"/>
        <v>1548.9099999999933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6</v>
      </c>
      <c r="C629" s="309">
        <v>46057</v>
      </c>
      <c r="D629" s="310" t="s">
        <v>348</v>
      </c>
      <c r="E629" s="342">
        <v>50</v>
      </c>
      <c r="F629" s="342"/>
      <c r="G629" s="344">
        <f t="shared" si="5"/>
        <v>1548.9099999999933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1</v>
      </c>
      <c r="C630" s="309">
        <v>46057</v>
      </c>
      <c r="D630" s="310" t="s">
        <v>307</v>
      </c>
      <c r="E630" s="342">
        <v>62.03</v>
      </c>
      <c r="F630" s="342"/>
      <c r="G630" s="344">
        <f t="shared" si="5"/>
        <v>1598.9099999999933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46057</v>
      </c>
      <c r="D631" s="310" t="s">
        <v>296</v>
      </c>
      <c r="E631" s="342">
        <v>14.91</v>
      </c>
      <c r="F631" s="342"/>
      <c r="G631" s="344">
        <f t="shared" si="5"/>
        <v>1660.9399999999932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4</v>
      </c>
      <c r="C632" s="309">
        <v>46057</v>
      </c>
      <c r="D632" s="310" t="s">
        <v>311</v>
      </c>
      <c r="E632" s="342">
        <v>63.38</v>
      </c>
      <c r="F632" s="342"/>
      <c r="G632" s="344">
        <f t="shared" si="5"/>
        <v>1675.8499999999933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287</v>
      </c>
      <c r="B633" s="341" t="s">
        <v>287</v>
      </c>
      <c r="C633" s="309">
        <v>46057</v>
      </c>
      <c r="D633" s="310" t="s">
        <v>463</v>
      </c>
      <c r="E633" s="342">
        <v>192.78</v>
      </c>
      <c r="F633" s="342">
        <v>192.78</v>
      </c>
      <c r="G633" s="344">
        <f t="shared" si="5"/>
        <v>1739.2299999999934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294</v>
      </c>
      <c r="B634" s="341">
        <v>14</v>
      </c>
      <c r="C634" s="309">
        <v>46057</v>
      </c>
      <c r="D634" s="310" t="s">
        <v>371</v>
      </c>
      <c r="E634" s="342">
        <v>68.739999999999995</v>
      </c>
      <c r="F634" s="342"/>
      <c r="G634" s="344">
        <f t="shared" si="5"/>
        <v>1739.2299999999934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6</v>
      </c>
      <c r="C635" s="309">
        <v>46057</v>
      </c>
      <c r="D635" s="310" t="s">
        <v>300</v>
      </c>
      <c r="E635" s="342">
        <v>-42.58</v>
      </c>
      <c r="F635" s="342"/>
      <c r="G635" s="344">
        <f t="shared" si="5"/>
        <v>1807.9699999999934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46057</v>
      </c>
      <c r="D636" s="310" t="s">
        <v>375</v>
      </c>
      <c r="E636" s="342">
        <v>31.36</v>
      </c>
      <c r="F636" s="342"/>
      <c r="G636" s="344">
        <f t="shared" si="5"/>
        <v>1765.3899999999935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294</v>
      </c>
      <c r="B637" s="341">
        <v>17</v>
      </c>
      <c r="C637" s="309">
        <v>46057</v>
      </c>
      <c r="D637" s="310" t="s">
        <v>374</v>
      </c>
      <c r="E637" s="342">
        <v>99</v>
      </c>
      <c r="F637" s="342"/>
      <c r="G637" s="344">
        <f t="shared" si="5"/>
        <v>1796.7499999999934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284</v>
      </c>
      <c r="B638" s="341">
        <v>36</v>
      </c>
      <c r="C638" s="309">
        <v>46056</v>
      </c>
      <c r="D638" s="310" t="s">
        <v>378</v>
      </c>
      <c r="E638" s="342">
        <v>50</v>
      </c>
      <c r="F638" s="342"/>
      <c r="G638" s="344">
        <f t="shared" si="5"/>
        <v>1895.7499999999934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8</v>
      </c>
      <c r="C639" s="309">
        <v>46056</v>
      </c>
      <c r="D639" s="310" t="s">
        <v>321</v>
      </c>
      <c r="E639" s="342">
        <v>7.92</v>
      </c>
      <c r="F639" s="342"/>
      <c r="G639" s="344">
        <f t="shared" si="5"/>
        <v>1945.7499999999934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24</v>
      </c>
      <c r="C640" s="309">
        <v>46056</v>
      </c>
      <c r="D640" s="310" t="s">
        <v>437</v>
      </c>
      <c r="E640" s="342">
        <v>83.58</v>
      </c>
      <c r="F640" s="342"/>
      <c r="G640" s="344">
        <f t="shared" si="5"/>
        <v>1953.6699999999935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4</v>
      </c>
      <c r="C641" s="309">
        <v>46056</v>
      </c>
      <c r="D641" s="310" t="s">
        <v>464</v>
      </c>
      <c r="E641" s="342">
        <v>28.64</v>
      </c>
      <c r="F641" s="342"/>
      <c r="G641" s="344">
        <f t="shared" si="5"/>
        <v>2037.2499999999934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2</v>
      </c>
      <c r="C642" s="309">
        <v>46056</v>
      </c>
      <c r="D642" s="310" t="s">
        <v>362</v>
      </c>
      <c r="E642" s="342">
        <v>9.4700000000000006</v>
      </c>
      <c r="F642" s="342"/>
      <c r="G642" s="344">
        <f t="shared" si="5"/>
        <v>2065.8899999999935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6</v>
      </c>
      <c r="C643" s="309">
        <v>46055</v>
      </c>
      <c r="D643" s="310" t="s">
        <v>465</v>
      </c>
      <c r="E643" s="342">
        <v>20</v>
      </c>
      <c r="F643" s="342"/>
      <c r="G643" s="344">
        <f t="shared" si="5"/>
        <v>2075.3599999999933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17</v>
      </c>
      <c r="C644" s="309">
        <v>46055</v>
      </c>
      <c r="D644" s="310" t="s">
        <v>188</v>
      </c>
      <c r="E644" s="342">
        <v>41.54</v>
      </c>
      <c r="F644" s="342"/>
      <c r="G644" s="344">
        <f t="shared" si="5"/>
        <v>2095.3599999999933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2</v>
      </c>
      <c r="C645" s="309">
        <v>46055</v>
      </c>
      <c r="D645" s="310" t="s">
        <v>296</v>
      </c>
      <c r="E645" s="342">
        <v>9.92</v>
      </c>
      <c r="F645" s="342"/>
      <c r="G645" s="344">
        <f t="shared" si="5"/>
        <v>2136.8999999999933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8</v>
      </c>
      <c r="C646" s="309">
        <v>46055</v>
      </c>
      <c r="D646" s="310" t="s">
        <v>466</v>
      </c>
      <c r="E646" s="342">
        <v>155.38</v>
      </c>
      <c r="F646" s="342"/>
      <c r="G646" s="344">
        <f t="shared" si="5"/>
        <v>2146.8199999999933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294</v>
      </c>
      <c r="B647" s="341">
        <v>21</v>
      </c>
      <c r="C647" s="309">
        <v>46055</v>
      </c>
      <c r="D647" s="310" t="s">
        <v>194</v>
      </c>
      <c r="E647" s="342">
        <v>27.35</v>
      </c>
      <c r="F647" s="342"/>
      <c r="G647" s="344">
        <f t="shared" si="5"/>
        <v>2302.1999999999935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6</v>
      </c>
      <c r="C648" s="309">
        <v>46054</v>
      </c>
      <c r="D648" s="310" t="s">
        <v>300</v>
      </c>
      <c r="E648" s="342">
        <v>59.37</v>
      </c>
      <c r="F648" s="342"/>
      <c r="G648" s="344">
        <f t="shared" si="5"/>
        <v>2329.5499999999934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294</v>
      </c>
      <c r="B649" s="341">
        <v>22</v>
      </c>
      <c r="C649" s="309">
        <v>46054</v>
      </c>
      <c r="D649" s="310" t="s">
        <v>379</v>
      </c>
      <c r="E649" s="342">
        <v>6.37</v>
      </c>
      <c r="F649" s="342"/>
      <c r="G649" s="344">
        <f t="shared" si="5"/>
        <v>2388.9199999999933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8</v>
      </c>
      <c r="C650" s="309">
        <v>46054</v>
      </c>
      <c r="D650" s="310" t="s">
        <v>467</v>
      </c>
      <c r="E650" s="342">
        <v>44.65</v>
      </c>
      <c r="F650" s="342"/>
      <c r="G650" s="344">
        <f t="shared" si="5"/>
        <v>2395.2899999999931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7</v>
      </c>
      <c r="C651" s="309">
        <v>46054</v>
      </c>
      <c r="D651" s="310" t="s">
        <v>342</v>
      </c>
      <c r="E651" s="342">
        <v>35.17</v>
      </c>
      <c r="F651" s="342"/>
      <c r="G651" s="344">
        <f t="shared" si="5"/>
        <v>2439.9399999999932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4</v>
      </c>
      <c r="C652" s="309">
        <v>46054</v>
      </c>
      <c r="D652" s="310" t="s">
        <v>311</v>
      </c>
      <c r="E652" s="342">
        <v>28.48</v>
      </c>
      <c r="F652" s="342"/>
      <c r="G652" s="344">
        <f t="shared" si="5"/>
        <v>2475.1099999999933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1</v>
      </c>
      <c r="C653" s="309">
        <v>46054</v>
      </c>
      <c r="D653" s="310" t="s">
        <v>312</v>
      </c>
      <c r="E653" s="342">
        <v>125.07</v>
      </c>
      <c r="F653" s="342"/>
      <c r="G653" s="344">
        <f t="shared" si="5"/>
        <v>2503.5899999999933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2</v>
      </c>
      <c r="C654" s="309">
        <v>46054</v>
      </c>
      <c r="D654" s="310" t="s">
        <v>467</v>
      </c>
      <c r="E654" s="342">
        <v>100</v>
      </c>
      <c r="F654" s="342"/>
      <c r="G654" s="344">
        <f t="shared" si="5"/>
        <v>2628.6599999999935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1</v>
      </c>
      <c r="C655" s="309">
        <v>46054</v>
      </c>
      <c r="D655" s="310" t="s">
        <v>332</v>
      </c>
      <c r="E655" s="342">
        <v>194.96</v>
      </c>
      <c r="F655" s="342"/>
      <c r="G655" s="344">
        <f t="shared" si="5"/>
        <v>2728.6599999999935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2</v>
      </c>
      <c r="C656" s="309">
        <v>46054</v>
      </c>
      <c r="D656" s="310" t="s">
        <v>417</v>
      </c>
      <c r="E656" s="342">
        <v>75.53</v>
      </c>
      <c r="F656" s="342"/>
      <c r="G656" s="344">
        <f t="shared" si="5"/>
        <v>2923.6199999999935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284</v>
      </c>
      <c r="B657" s="341">
        <v>37</v>
      </c>
      <c r="C657" s="309">
        <v>46053</v>
      </c>
      <c r="D657" s="310" t="s">
        <v>468</v>
      </c>
      <c r="E657" s="342">
        <v>3194.64</v>
      </c>
      <c r="F657" s="342"/>
      <c r="G657" s="344">
        <f t="shared" si="5"/>
        <v>2999.1499999999937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25</v>
      </c>
      <c r="C658" s="309">
        <v>46053</v>
      </c>
      <c r="D658" s="309" t="s">
        <v>204</v>
      </c>
      <c r="E658" s="342">
        <v>350</v>
      </c>
      <c r="F658" s="342"/>
      <c r="G658" s="344">
        <f t="shared" si="5"/>
        <v>6193.7899999999936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26</v>
      </c>
      <c r="C659" s="309">
        <v>46053</v>
      </c>
      <c r="D659" s="309" t="s">
        <v>205</v>
      </c>
      <c r="E659" s="342">
        <v>320</v>
      </c>
      <c r="F659" s="342"/>
      <c r="G659" s="344">
        <f t="shared" si="5"/>
        <v>6543.7899999999936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27</v>
      </c>
      <c r="C660" s="309">
        <v>46053</v>
      </c>
      <c r="D660" s="309" t="s">
        <v>206</v>
      </c>
      <c r="E660" s="342">
        <v>25</v>
      </c>
      <c r="F660" s="342"/>
      <c r="G660" s="344">
        <f t="shared" si="5"/>
        <v>6863.7899999999936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28</v>
      </c>
      <c r="C661" s="309">
        <v>46053</v>
      </c>
      <c r="D661" s="309" t="s">
        <v>207</v>
      </c>
      <c r="E661" s="342">
        <v>25</v>
      </c>
      <c r="F661" s="342"/>
      <c r="G661" s="344">
        <f t="shared" si="5"/>
        <v>6888.7899999999936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29</v>
      </c>
      <c r="C662" s="309">
        <v>46053</v>
      </c>
      <c r="D662" s="309" t="s">
        <v>208</v>
      </c>
      <c r="E662" s="342">
        <v>45</v>
      </c>
      <c r="F662" s="342"/>
      <c r="G662" s="344">
        <f t="shared" si="5"/>
        <v>6913.7899999999936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30</v>
      </c>
      <c r="C663" s="309">
        <v>46053</v>
      </c>
      <c r="D663" s="309" t="s">
        <v>209</v>
      </c>
      <c r="E663" s="342">
        <v>400</v>
      </c>
      <c r="F663" s="342"/>
      <c r="G663" s="344">
        <f t="shared" si="5"/>
        <v>6958.7899999999936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31</v>
      </c>
      <c r="C664" s="309">
        <v>46053</v>
      </c>
      <c r="D664" s="309" t="s">
        <v>210</v>
      </c>
      <c r="E664" s="342">
        <v>375</v>
      </c>
      <c r="F664" s="342"/>
      <c r="G664" s="344">
        <f t="shared" si="5"/>
        <v>7358.7899999999936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32</v>
      </c>
      <c r="C665" s="309">
        <v>46053</v>
      </c>
      <c r="D665" s="309" t="s">
        <v>211</v>
      </c>
      <c r="E665" s="342">
        <v>100</v>
      </c>
      <c r="F665" s="342"/>
      <c r="G665" s="344">
        <f t="shared" si="5"/>
        <v>7733.7899999999936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33</v>
      </c>
      <c r="C666" s="309">
        <v>46053</v>
      </c>
      <c r="D666" s="309" t="s">
        <v>212</v>
      </c>
      <c r="E666" s="342">
        <v>85</v>
      </c>
      <c r="F666" s="342"/>
      <c r="G666" s="344">
        <f t="shared" si="5"/>
        <v>7833.7899999999936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34</v>
      </c>
      <c r="C667" s="309">
        <v>46053</v>
      </c>
      <c r="D667" s="309" t="s">
        <v>213</v>
      </c>
      <c r="E667" s="342">
        <v>230</v>
      </c>
      <c r="F667" s="342"/>
      <c r="G667" s="344">
        <f t="shared" si="5"/>
        <v>7918.7899999999936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35</v>
      </c>
      <c r="C668" s="309">
        <v>46053</v>
      </c>
      <c r="D668" s="309" t="s">
        <v>214</v>
      </c>
      <c r="E668" s="342">
        <v>45</v>
      </c>
      <c r="F668" s="342"/>
      <c r="G668" s="344">
        <f t="shared" si="5"/>
        <v>8148.7899999999936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8</v>
      </c>
      <c r="C669" s="309">
        <v>46053</v>
      </c>
      <c r="D669" s="309" t="s">
        <v>321</v>
      </c>
      <c r="E669" s="342">
        <v>31.03</v>
      </c>
      <c r="F669" s="342"/>
      <c r="G669" s="344">
        <f t="shared" si="5"/>
        <v>8193.7899999999936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294</v>
      </c>
      <c r="B670" s="341">
        <v>10</v>
      </c>
      <c r="C670" s="309">
        <v>46053</v>
      </c>
      <c r="D670" s="309" t="s">
        <v>176</v>
      </c>
      <c r="E670" s="342">
        <v>17.899999999999999</v>
      </c>
      <c r="F670" s="342"/>
      <c r="G670" s="344">
        <f t="shared" si="5"/>
        <v>8224.8199999999943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3</v>
      </c>
      <c r="C671" s="309">
        <v>46053</v>
      </c>
      <c r="D671" s="309" t="s">
        <v>352</v>
      </c>
      <c r="E671" s="342">
        <v>18.84</v>
      </c>
      <c r="F671" s="342"/>
      <c r="G671" s="344">
        <f t="shared" si="5"/>
        <v>8242.7199999999939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8</v>
      </c>
      <c r="C672" s="309">
        <v>46053</v>
      </c>
      <c r="D672" s="309" t="s">
        <v>321</v>
      </c>
      <c r="E672" s="342">
        <v>25.54</v>
      </c>
      <c r="F672" s="342"/>
      <c r="G672" s="344">
        <f t="shared" si="5"/>
        <v>8261.559999999994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289</v>
      </c>
      <c r="B673" s="341">
        <v>8</v>
      </c>
      <c r="C673" s="309">
        <v>46053</v>
      </c>
      <c r="D673" s="309" t="s">
        <v>309</v>
      </c>
      <c r="E673" s="342">
        <v>52.59</v>
      </c>
      <c r="F673" s="342"/>
      <c r="G673" s="344">
        <f t="shared" si="5"/>
        <v>8287.0999999999949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339</v>
      </c>
      <c r="B674" s="341" t="s">
        <v>339</v>
      </c>
      <c r="C674" s="309">
        <v>46052</v>
      </c>
      <c r="D674" s="310" t="s">
        <v>469</v>
      </c>
      <c r="E674" s="342"/>
      <c r="F674" s="342">
        <v>422</v>
      </c>
      <c r="G674" s="344">
        <f t="shared" si="5"/>
        <v>8339.6899999999951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5</v>
      </c>
      <c r="C675" s="309">
        <v>46052</v>
      </c>
      <c r="D675" s="310" t="s">
        <v>470</v>
      </c>
      <c r="E675" s="342">
        <v>200</v>
      </c>
      <c r="F675" s="342"/>
      <c r="G675" s="344">
        <f t="shared" si="5"/>
        <v>7917.6899999999951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2</v>
      </c>
      <c r="C676" s="309">
        <v>46052</v>
      </c>
      <c r="D676" s="310" t="s">
        <v>296</v>
      </c>
      <c r="E676" s="342">
        <v>8.52</v>
      </c>
      <c r="F676" s="342"/>
      <c r="G676" s="344">
        <f t="shared" si="5"/>
        <v>8117.6899999999951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287</v>
      </c>
      <c r="B677" s="341" t="s">
        <v>287</v>
      </c>
      <c r="C677" s="309">
        <v>46052</v>
      </c>
      <c r="D677" s="310" t="s">
        <v>471</v>
      </c>
      <c r="E677" s="342">
        <v>831.92</v>
      </c>
      <c r="F677" s="342">
        <v>831.92</v>
      </c>
      <c r="G677" s="344">
        <f t="shared" si="5"/>
        <v>8126.2099999999955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5</v>
      </c>
      <c r="C678" s="309">
        <v>46052</v>
      </c>
      <c r="D678" s="310" t="s">
        <v>449</v>
      </c>
      <c r="E678" s="342">
        <v>200</v>
      </c>
      <c r="F678" s="342"/>
      <c r="G678" s="344">
        <f t="shared" si="5"/>
        <v>8126.2099999999955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2</v>
      </c>
      <c r="C679" s="309">
        <v>46052</v>
      </c>
      <c r="D679" s="310" t="s">
        <v>327</v>
      </c>
      <c r="E679" s="342">
        <v>11.04</v>
      </c>
      <c r="F679" s="342"/>
      <c r="G679" s="344">
        <f t="shared" si="5"/>
        <v>8326.2099999999955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291</v>
      </c>
      <c r="B680" s="341">
        <v>38</v>
      </c>
      <c r="C680" s="309">
        <v>46051</v>
      </c>
      <c r="D680" s="310" t="s">
        <v>293</v>
      </c>
      <c r="E680" s="342"/>
      <c r="F680" s="342">
        <v>4365.6499999999996</v>
      </c>
      <c r="G680" s="344">
        <f t="shared" si="5"/>
        <v>8337.2499999999964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46051</v>
      </c>
      <c r="D681" s="310" t="s">
        <v>296</v>
      </c>
      <c r="E681" s="342">
        <v>18.28</v>
      </c>
      <c r="F681" s="342"/>
      <c r="G681" s="344">
        <f t="shared" si="5"/>
        <v>3971.5999999999976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4</v>
      </c>
      <c r="C682" s="309">
        <v>46051</v>
      </c>
      <c r="D682" s="310" t="s">
        <v>295</v>
      </c>
      <c r="E682" s="342">
        <v>57.06</v>
      </c>
      <c r="F682" s="342"/>
      <c r="G682" s="344">
        <f t="shared" si="5"/>
        <v>3989.8799999999978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287</v>
      </c>
      <c r="B683" s="341" t="s">
        <v>287</v>
      </c>
      <c r="C683" s="309">
        <v>46051</v>
      </c>
      <c r="D683" s="310" t="s">
        <v>472</v>
      </c>
      <c r="E683" s="342">
        <v>89.42</v>
      </c>
      <c r="F683" s="342">
        <v>89.42</v>
      </c>
      <c r="G683" s="344">
        <f t="shared" si="5"/>
        <v>4046.9399999999978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8</v>
      </c>
      <c r="C684" s="309">
        <v>46051</v>
      </c>
      <c r="D684" s="310" t="s">
        <v>473</v>
      </c>
      <c r="E684" s="342">
        <v>59</v>
      </c>
      <c r="F684" s="342"/>
      <c r="G684" s="344">
        <f t="shared" si="5"/>
        <v>4046.9399999999978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46051</v>
      </c>
      <c r="D685" s="310" t="s">
        <v>375</v>
      </c>
      <c r="E685" s="342">
        <v>19.899999999999999</v>
      </c>
      <c r="F685" s="342"/>
      <c r="G685" s="344">
        <f t="shared" si="5"/>
        <v>4105.9399999999978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46050</v>
      </c>
      <c r="D686" s="310" t="s">
        <v>357</v>
      </c>
      <c r="E686" s="342">
        <v>14.99</v>
      </c>
      <c r="F686" s="342"/>
      <c r="G686" s="344">
        <f t="shared" si="5"/>
        <v>4125.8399999999974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6</v>
      </c>
      <c r="C687" s="309">
        <v>46050</v>
      </c>
      <c r="D687" s="310" t="s">
        <v>474</v>
      </c>
      <c r="E687" s="342">
        <v>25</v>
      </c>
      <c r="F687" s="342"/>
      <c r="G687" s="344">
        <f t="shared" si="5"/>
        <v>4140.8299999999972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3</v>
      </c>
      <c r="C688" s="309">
        <v>46050</v>
      </c>
      <c r="D688" s="310" t="s">
        <v>475</v>
      </c>
      <c r="E688" s="342">
        <v>6</v>
      </c>
      <c r="F688" s="342"/>
      <c r="G688" s="344">
        <f t="shared" si="5"/>
        <v>4165.8299999999972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46050</v>
      </c>
      <c r="D689" s="310" t="s">
        <v>476</v>
      </c>
      <c r="E689" s="342">
        <v>15</v>
      </c>
      <c r="F689" s="342"/>
      <c r="G689" s="344">
        <f t="shared" si="5"/>
        <v>4171.8299999999972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2</v>
      </c>
      <c r="C690" s="309">
        <v>46050</v>
      </c>
      <c r="D690" s="310" t="s">
        <v>296</v>
      </c>
      <c r="E690" s="342">
        <v>12.71</v>
      </c>
      <c r="F690" s="342"/>
      <c r="G690" s="344">
        <f t="shared" si="5"/>
        <v>4186.8299999999972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46050</v>
      </c>
      <c r="D691" s="310" t="s">
        <v>461</v>
      </c>
      <c r="E691" s="342">
        <v>1475.9</v>
      </c>
      <c r="F691" s="342">
        <v>1475.9</v>
      </c>
      <c r="G691" s="344">
        <f t="shared" si="5"/>
        <v>4199.5399999999972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8</v>
      </c>
      <c r="C692" s="309">
        <v>46050</v>
      </c>
      <c r="D692" s="310" t="s">
        <v>321</v>
      </c>
      <c r="E692" s="342">
        <v>28.52</v>
      </c>
      <c r="F692" s="342"/>
      <c r="G692" s="344">
        <f t="shared" si="5"/>
        <v>4199.5399999999972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46050</v>
      </c>
      <c r="D693" s="310" t="s">
        <v>477</v>
      </c>
      <c r="E693" s="342">
        <v>66.94</v>
      </c>
      <c r="F693" s="342"/>
      <c r="G693" s="344">
        <f t="shared" si="5"/>
        <v>4228.0599999999977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8</v>
      </c>
      <c r="C694" s="309">
        <v>46049</v>
      </c>
      <c r="D694" s="310" t="s">
        <v>309</v>
      </c>
      <c r="E694" s="342">
        <v>47.99</v>
      </c>
      <c r="F694" s="342"/>
      <c r="G694" s="344">
        <f t="shared" si="5"/>
        <v>4294.9999999999973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287</v>
      </c>
      <c r="B695" s="341" t="s">
        <v>287</v>
      </c>
      <c r="C695" s="309">
        <v>46048</v>
      </c>
      <c r="D695" s="310" t="s">
        <v>478</v>
      </c>
      <c r="E695" s="342"/>
      <c r="F695" s="342">
        <v>425</v>
      </c>
      <c r="G695" s="344">
        <f t="shared" si="5"/>
        <v>4342.9899999999971</v>
      </c>
      <c r="H695" s="345" t="s">
        <v>298</v>
      </c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287</v>
      </c>
      <c r="B696" s="341" t="s">
        <v>287</v>
      </c>
      <c r="C696" s="309">
        <v>46048</v>
      </c>
      <c r="D696" s="310" t="s">
        <v>478</v>
      </c>
      <c r="E696" s="342">
        <v>425</v>
      </c>
      <c r="F696" s="342"/>
      <c r="G696" s="344">
        <f t="shared" si="5"/>
        <v>3917.9899999999971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2</v>
      </c>
      <c r="C697" s="309">
        <v>46048</v>
      </c>
      <c r="D697" s="310" t="s">
        <v>479</v>
      </c>
      <c r="E697" s="342">
        <v>20.12</v>
      </c>
      <c r="F697" s="342"/>
      <c r="G697" s="344">
        <f t="shared" si="5"/>
        <v>4342.9899999999971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294</v>
      </c>
      <c r="B698" s="341">
        <v>17</v>
      </c>
      <c r="C698" s="309">
        <v>46048</v>
      </c>
      <c r="D698" s="310" t="s">
        <v>480</v>
      </c>
      <c r="E698" s="342">
        <v>42.68</v>
      </c>
      <c r="F698" s="342"/>
      <c r="G698" s="344">
        <f t="shared" si="5"/>
        <v>4363.1099999999969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6</v>
      </c>
      <c r="C699" s="309">
        <v>46048</v>
      </c>
      <c r="D699" s="310" t="s">
        <v>402</v>
      </c>
      <c r="E699" s="342">
        <v>47.9</v>
      </c>
      <c r="F699" s="342"/>
      <c r="G699" s="344">
        <f t="shared" si="5"/>
        <v>4405.7899999999972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1</v>
      </c>
      <c r="C700" s="309">
        <v>46047</v>
      </c>
      <c r="D700" s="310" t="s">
        <v>466</v>
      </c>
      <c r="E700" s="342">
        <v>105.79</v>
      </c>
      <c r="F700" s="342"/>
      <c r="G700" s="344">
        <f t="shared" si="5"/>
        <v>4453.6899999999969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294</v>
      </c>
      <c r="B701" s="341">
        <v>12</v>
      </c>
      <c r="C701" s="309">
        <v>46047</v>
      </c>
      <c r="D701" s="310" t="s">
        <v>315</v>
      </c>
      <c r="E701" s="342">
        <v>204.83</v>
      </c>
      <c r="F701" s="342"/>
      <c r="G701" s="344">
        <f t="shared" si="5"/>
        <v>4559.4799999999968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3</v>
      </c>
      <c r="C702" s="309">
        <v>46047</v>
      </c>
      <c r="D702" s="310" t="s">
        <v>352</v>
      </c>
      <c r="E702" s="342">
        <v>8.51</v>
      </c>
      <c r="F702" s="342"/>
      <c r="G702" s="344">
        <f t="shared" si="5"/>
        <v>4764.3099999999968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4</v>
      </c>
      <c r="C703" s="309">
        <v>46046</v>
      </c>
      <c r="D703" s="310" t="s">
        <v>296</v>
      </c>
      <c r="E703" s="342">
        <v>92.96</v>
      </c>
      <c r="F703" s="342"/>
      <c r="G703" s="344">
        <f t="shared" si="5"/>
        <v>4772.819999999997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46046</v>
      </c>
      <c r="D704" s="310" t="s">
        <v>338</v>
      </c>
      <c r="E704" s="342">
        <v>30.77</v>
      </c>
      <c r="F704" s="342"/>
      <c r="G704" s="344">
        <f t="shared" si="5"/>
        <v>4865.779999999997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2</v>
      </c>
      <c r="C705" s="309">
        <v>46046</v>
      </c>
      <c r="D705" s="310" t="s">
        <v>362</v>
      </c>
      <c r="E705" s="342">
        <v>9.4700000000000006</v>
      </c>
      <c r="F705" s="342"/>
      <c r="G705" s="344">
        <f t="shared" si="5"/>
        <v>4896.5499999999975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6</v>
      </c>
      <c r="C706" s="309">
        <v>46046</v>
      </c>
      <c r="D706" s="310" t="s">
        <v>402</v>
      </c>
      <c r="E706" s="342">
        <v>53.59</v>
      </c>
      <c r="F706" s="342"/>
      <c r="G706" s="344">
        <f t="shared" si="5"/>
        <v>4906.0199999999977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1</v>
      </c>
      <c r="C707" s="309">
        <v>46046</v>
      </c>
      <c r="D707" s="310" t="s">
        <v>312</v>
      </c>
      <c r="E707" s="342">
        <v>61.64</v>
      </c>
      <c r="F707" s="342"/>
      <c r="G707" s="344">
        <f t="shared" si="5"/>
        <v>4959.6099999999979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1</v>
      </c>
      <c r="C708" s="309">
        <v>46045</v>
      </c>
      <c r="D708" s="310" t="s">
        <v>304</v>
      </c>
      <c r="E708" s="342">
        <v>23.17</v>
      </c>
      <c r="F708" s="342"/>
      <c r="G708" s="344">
        <f t="shared" si="5"/>
        <v>5021.2499999999982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46045</v>
      </c>
      <c r="D709" s="310" t="s">
        <v>296</v>
      </c>
      <c r="E709" s="342">
        <v>62.77</v>
      </c>
      <c r="F709" s="342"/>
      <c r="G709" s="344">
        <f t="shared" si="5"/>
        <v>5044.4199999999983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6</v>
      </c>
      <c r="C710" s="309">
        <v>46045</v>
      </c>
      <c r="D710" s="310" t="s">
        <v>481</v>
      </c>
      <c r="E710" s="342">
        <v>105.51</v>
      </c>
      <c r="F710" s="342"/>
      <c r="G710" s="344">
        <f t="shared" si="5"/>
        <v>5107.1899999999987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3</v>
      </c>
      <c r="C711" s="309">
        <v>46045</v>
      </c>
      <c r="D711" s="310" t="s">
        <v>338</v>
      </c>
      <c r="E711" s="342">
        <v>9.9499999999999993</v>
      </c>
      <c r="F711" s="342"/>
      <c r="G711" s="344">
        <f t="shared" si="5"/>
        <v>5212.6999999999989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2</v>
      </c>
      <c r="C712" s="309">
        <v>46045</v>
      </c>
      <c r="D712" s="310" t="s">
        <v>362</v>
      </c>
      <c r="E712" s="342">
        <v>10.17</v>
      </c>
      <c r="F712" s="342"/>
      <c r="G712" s="344">
        <f t="shared" si="5"/>
        <v>5222.6499999999987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2</v>
      </c>
      <c r="C713" s="309">
        <v>46045</v>
      </c>
      <c r="D713" s="310" t="s">
        <v>301</v>
      </c>
      <c r="E713" s="342">
        <v>32.200000000000003</v>
      </c>
      <c r="F713" s="342"/>
      <c r="G713" s="344">
        <f t="shared" si="5"/>
        <v>5232.8199999999988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294</v>
      </c>
      <c r="B714" s="341">
        <v>22</v>
      </c>
      <c r="C714" s="309">
        <v>46045</v>
      </c>
      <c r="D714" s="310" t="s">
        <v>482</v>
      </c>
      <c r="E714" s="342">
        <v>5.31</v>
      </c>
      <c r="F714" s="342"/>
      <c r="G714" s="344">
        <f t="shared" si="5"/>
        <v>5265.0199999999986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8</v>
      </c>
      <c r="C715" s="309">
        <v>46044</v>
      </c>
      <c r="D715" s="310" t="s">
        <v>443</v>
      </c>
      <c r="E715" s="342">
        <v>73.95</v>
      </c>
      <c r="F715" s="342"/>
      <c r="G715" s="344">
        <f t="shared" si="5"/>
        <v>5270.329999999999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2</v>
      </c>
      <c r="C716" s="309">
        <v>46044</v>
      </c>
      <c r="D716" s="310" t="s">
        <v>483</v>
      </c>
      <c r="E716" s="342">
        <v>28.68</v>
      </c>
      <c r="F716" s="342"/>
      <c r="G716" s="344">
        <f t="shared" si="5"/>
        <v>5344.2799999999988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8</v>
      </c>
      <c r="C717" s="309">
        <v>46044</v>
      </c>
      <c r="D717" s="310" t="s">
        <v>361</v>
      </c>
      <c r="E717" s="342">
        <v>57.38</v>
      </c>
      <c r="F717" s="342"/>
      <c r="G717" s="344">
        <f t="shared" si="5"/>
        <v>5372.9599999999991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46044</v>
      </c>
      <c r="D718" s="310" t="s">
        <v>362</v>
      </c>
      <c r="E718" s="342">
        <v>9.4700000000000006</v>
      </c>
      <c r="F718" s="342"/>
      <c r="G718" s="344">
        <f t="shared" si="5"/>
        <v>5430.3399999999992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46044</v>
      </c>
      <c r="D719" s="310" t="s">
        <v>362</v>
      </c>
      <c r="E719" s="342">
        <v>7.18</v>
      </c>
      <c r="F719" s="342"/>
      <c r="G719" s="344">
        <f t="shared" si="5"/>
        <v>5439.8099999999995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287</v>
      </c>
      <c r="B720" s="341" t="s">
        <v>287</v>
      </c>
      <c r="C720" s="309">
        <v>46044</v>
      </c>
      <c r="D720" s="310" t="s">
        <v>316</v>
      </c>
      <c r="E720" s="342">
        <v>126.24</v>
      </c>
      <c r="F720" s="342">
        <v>126.24</v>
      </c>
      <c r="G720" s="344">
        <f t="shared" si="5"/>
        <v>5446.99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46043</v>
      </c>
      <c r="D721" s="310" t="s">
        <v>484</v>
      </c>
      <c r="E721" s="342">
        <v>17</v>
      </c>
      <c r="F721" s="342"/>
      <c r="G721" s="344">
        <f t="shared" si="5"/>
        <v>5446.99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1</v>
      </c>
      <c r="C722" s="309">
        <v>46043</v>
      </c>
      <c r="D722" s="310" t="s">
        <v>332</v>
      </c>
      <c r="E722" s="342">
        <v>24.75</v>
      </c>
      <c r="F722" s="342"/>
      <c r="G722" s="344">
        <f t="shared" si="5"/>
        <v>5463.99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291</v>
      </c>
      <c r="B723" s="341">
        <v>39</v>
      </c>
      <c r="C723" s="309">
        <v>46043</v>
      </c>
      <c r="D723" s="310" t="s">
        <v>292</v>
      </c>
      <c r="E723" s="342"/>
      <c r="F723" s="342">
        <v>3378.82</v>
      </c>
      <c r="G723" s="344">
        <f t="shared" si="5"/>
        <v>5488.74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23</v>
      </c>
      <c r="C724" s="309">
        <v>46043</v>
      </c>
      <c r="D724" s="310" t="s">
        <v>67</v>
      </c>
      <c r="E724" s="342">
        <v>650.88</v>
      </c>
      <c r="F724" s="342"/>
      <c r="G724" s="344">
        <f t="shared" si="5"/>
        <v>2109.9199999999992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287</v>
      </c>
      <c r="B725" s="341" t="s">
        <v>287</v>
      </c>
      <c r="C725" s="309">
        <v>46043</v>
      </c>
      <c r="D725" s="310" t="s">
        <v>485</v>
      </c>
      <c r="E725" s="342">
        <v>100</v>
      </c>
      <c r="F725" s="342">
        <v>100</v>
      </c>
      <c r="G725" s="344">
        <f t="shared" si="5"/>
        <v>2760.7999999999993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46043</v>
      </c>
      <c r="D726" s="310" t="s">
        <v>301</v>
      </c>
      <c r="E726" s="342">
        <v>20</v>
      </c>
      <c r="F726" s="342"/>
      <c r="G726" s="344">
        <f t="shared" si="5"/>
        <v>2760.7999999999993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46043</v>
      </c>
      <c r="D727" s="310" t="s">
        <v>295</v>
      </c>
      <c r="E727" s="342">
        <v>6.38</v>
      </c>
      <c r="F727" s="342"/>
      <c r="G727" s="344">
        <f t="shared" si="5"/>
        <v>2780.7999999999993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46043</v>
      </c>
      <c r="D728" s="310" t="s">
        <v>295</v>
      </c>
      <c r="E728" s="342">
        <v>17.29</v>
      </c>
      <c r="F728" s="342"/>
      <c r="G728" s="344">
        <f t="shared" si="5"/>
        <v>2787.1799999999994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46043</v>
      </c>
      <c r="D729" s="310" t="s">
        <v>362</v>
      </c>
      <c r="E729" s="342">
        <v>14.86</v>
      </c>
      <c r="F729" s="342"/>
      <c r="G729" s="344">
        <f t="shared" si="5"/>
        <v>2804.4699999999993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289</v>
      </c>
      <c r="B730" s="341">
        <v>2</v>
      </c>
      <c r="C730" s="309">
        <v>46042</v>
      </c>
      <c r="D730" s="310" t="s">
        <v>375</v>
      </c>
      <c r="E730" s="342">
        <v>13.4</v>
      </c>
      <c r="F730" s="342"/>
      <c r="G730" s="344">
        <f t="shared" si="5"/>
        <v>2819.3299999999995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2</v>
      </c>
      <c r="C731" s="309">
        <v>46042</v>
      </c>
      <c r="D731" s="310" t="s">
        <v>375</v>
      </c>
      <c r="E731" s="342">
        <v>5.97</v>
      </c>
      <c r="F731" s="342"/>
      <c r="G731" s="344">
        <f t="shared" si="5"/>
        <v>2832.7299999999996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22</v>
      </c>
      <c r="C732" s="309">
        <v>46042</v>
      </c>
      <c r="D732" s="310" t="s">
        <v>325</v>
      </c>
      <c r="E732" s="342">
        <v>18.09</v>
      </c>
      <c r="F732" s="342"/>
      <c r="G732" s="344">
        <f t="shared" si="5"/>
        <v>2838.6999999999994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294</v>
      </c>
      <c r="B733" s="341">
        <v>17</v>
      </c>
      <c r="C733" s="309">
        <v>46042</v>
      </c>
      <c r="D733" s="310" t="s">
        <v>188</v>
      </c>
      <c r="E733" s="342">
        <v>42.65</v>
      </c>
      <c r="F733" s="342"/>
      <c r="G733" s="344">
        <f t="shared" si="5"/>
        <v>2856.7899999999995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339</v>
      </c>
      <c r="B734" s="341" t="s">
        <v>339</v>
      </c>
      <c r="C734" s="309">
        <v>46042</v>
      </c>
      <c r="D734" s="310" t="s">
        <v>340</v>
      </c>
      <c r="E734" s="342">
        <v>130.51</v>
      </c>
      <c r="F734" s="342"/>
      <c r="G734" s="344">
        <f t="shared" si="5"/>
        <v>2899.4399999999996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294</v>
      </c>
      <c r="B735" s="341">
        <v>15</v>
      </c>
      <c r="C735" s="309">
        <v>46042</v>
      </c>
      <c r="D735" s="310" t="s">
        <v>185</v>
      </c>
      <c r="E735" s="342">
        <v>132.4</v>
      </c>
      <c r="F735" s="342"/>
      <c r="G735" s="344">
        <f t="shared" si="5"/>
        <v>3029.9499999999994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294</v>
      </c>
      <c r="B736" s="341">
        <v>23</v>
      </c>
      <c r="C736" s="309">
        <v>46042</v>
      </c>
      <c r="D736" s="310" t="s">
        <v>63</v>
      </c>
      <c r="E736" s="342">
        <v>529.46</v>
      </c>
      <c r="F736" s="342"/>
      <c r="G736" s="344">
        <f t="shared" si="5"/>
        <v>3162.3499999999995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6</v>
      </c>
      <c r="C737" s="309">
        <v>46042</v>
      </c>
      <c r="D737" s="310" t="s">
        <v>300</v>
      </c>
      <c r="E737" s="342">
        <v>51.63</v>
      </c>
      <c r="F737" s="342"/>
      <c r="G737" s="344">
        <f t="shared" si="5"/>
        <v>3691.8099999999995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46042</v>
      </c>
      <c r="D738" s="310" t="s">
        <v>296</v>
      </c>
      <c r="E738" s="342">
        <v>11.17</v>
      </c>
      <c r="F738" s="342"/>
      <c r="G738" s="344">
        <f t="shared" si="5"/>
        <v>3743.4399999999996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4</v>
      </c>
      <c r="C739" s="309">
        <v>46042</v>
      </c>
      <c r="D739" s="310" t="s">
        <v>296</v>
      </c>
      <c r="E739" s="342">
        <v>57.37</v>
      </c>
      <c r="F739" s="342"/>
      <c r="G739" s="344">
        <f t="shared" si="5"/>
        <v>3754.6099999999997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22</v>
      </c>
      <c r="C740" s="309">
        <v>46042</v>
      </c>
      <c r="D740" s="310" t="s">
        <v>331</v>
      </c>
      <c r="E740" s="342">
        <v>7.46</v>
      </c>
      <c r="F740" s="342"/>
      <c r="G740" s="344">
        <f t="shared" si="5"/>
        <v>3811.9799999999996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4</v>
      </c>
      <c r="C741" s="309">
        <v>46042</v>
      </c>
      <c r="D741" s="310" t="s">
        <v>311</v>
      </c>
      <c r="E741" s="342">
        <v>28.91</v>
      </c>
      <c r="F741" s="342"/>
      <c r="G741" s="344">
        <f t="shared" si="5"/>
        <v>3819.4399999999996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6</v>
      </c>
      <c r="C742" s="309">
        <v>46040</v>
      </c>
      <c r="D742" s="310" t="s">
        <v>300</v>
      </c>
      <c r="E742" s="342">
        <v>31.35</v>
      </c>
      <c r="F742" s="342"/>
      <c r="G742" s="344">
        <f t="shared" si="5"/>
        <v>3848.3499999999995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8</v>
      </c>
      <c r="C743" s="309">
        <v>46040</v>
      </c>
      <c r="D743" s="310" t="s">
        <v>486</v>
      </c>
      <c r="E743" s="342">
        <v>124.75</v>
      </c>
      <c r="F743" s="342"/>
      <c r="G743" s="344">
        <f t="shared" si="5"/>
        <v>3879.6999999999994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3</v>
      </c>
      <c r="C744" s="309">
        <v>46040</v>
      </c>
      <c r="D744" s="310" t="s">
        <v>322</v>
      </c>
      <c r="E744" s="342">
        <v>11.3</v>
      </c>
      <c r="F744" s="342"/>
      <c r="G744" s="344">
        <f t="shared" si="5"/>
        <v>4004.4499999999994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22</v>
      </c>
      <c r="C745" s="309">
        <v>46040</v>
      </c>
      <c r="D745" s="310" t="s">
        <v>408</v>
      </c>
      <c r="E745" s="342">
        <v>13.84</v>
      </c>
      <c r="F745" s="342"/>
      <c r="G745" s="344">
        <f t="shared" si="5"/>
        <v>4015.7499999999995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1</v>
      </c>
      <c r="C746" s="309">
        <v>46040</v>
      </c>
      <c r="D746" s="310" t="s">
        <v>307</v>
      </c>
      <c r="E746" s="342">
        <v>92.06</v>
      </c>
      <c r="F746" s="342"/>
      <c r="G746" s="344">
        <f t="shared" si="5"/>
        <v>4029.5899999999997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7</v>
      </c>
      <c r="C747" s="309">
        <v>46040</v>
      </c>
      <c r="D747" s="310" t="s">
        <v>342</v>
      </c>
      <c r="E747" s="342">
        <v>78.47</v>
      </c>
      <c r="F747" s="342"/>
      <c r="G747" s="344">
        <f t="shared" si="5"/>
        <v>4121.6499999999996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1</v>
      </c>
      <c r="C748" s="309">
        <v>46040</v>
      </c>
      <c r="D748" s="310" t="s">
        <v>397</v>
      </c>
      <c r="E748" s="342">
        <v>28.22</v>
      </c>
      <c r="F748" s="342"/>
      <c r="G748" s="344">
        <f t="shared" si="5"/>
        <v>4200.12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2</v>
      </c>
      <c r="C749" s="309">
        <v>46040</v>
      </c>
      <c r="D749" s="310" t="s">
        <v>396</v>
      </c>
      <c r="E749" s="342">
        <v>32.729999999999997</v>
      </c>
      <c r="F749" s="342"/>
      <c r="G749" s="344">
        <f t="shared" si="5"/>
        <v>4228.34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42</v>
      </c>
      <c r="C750" s="309">
        <v>46039</v>
      </c>
      <c r="D750" s="310" t="s">
        <v>337</v>
      </c>
      <c r="E750" s="342">
        <v>29.8</v>
      </c>
      <c r="F750" s="342"/>
      <c r="G750" s="344">
        <f t="shared" si="5"/>
        <v>4261.07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43</v>
      </c>
      <c r="C751" s="309">
        <v>46039</v>
      </c>
      <c r="D751" s="310" t="s">
        <v>337</v>
      </c>
      <c r="E751" s="342">
        <v>22.35</v>
      </c>
      <c r="F751" s="342"/>
      <c r="G751" s="344">
        <f t="shared" si="5"/>
        <v>4290.87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8</v>
      </c>
      <c r="C752" s="309">
        <v>46039</v>
      </c>
      <c r="D752" s="310" t="s">
        <v>321</v>
      </c>
      <c r="E752" s="342">
        <v>36.92</v>
      </c>
      <c r="F752" s="342"/>
      <c r="G752" s="344">
        <f t="shared" si="5"/>
        <v>4313.22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1</v>
      </c>
      <c r="C753" s="309">
        <v>46039</v>
      </c>
      <c r="D753" s="310" t="s">
        <v>312</v>
      </c>
      <c r="E753" s="342">
        <v>117.89</v>
      </c>
      <c r="F753" s="342"/>
      <c r="G753" s="344">
        <f t="shared" si="5"/>
        <v>4350.1400000000003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1</v>
      </c>
      <c r="C754" s="309">
        <v>46039</v>
      </c>
      <c r="D754" s="310" t="s">
        <v>332</v>
      </c>
      <c r="E754" s="342">
        <v>196.36</v>
      </c>
      <c r="F754" s="342"/>
      <c r="G754" s="344">
        <f t="shared" si="5"/>
        <v>4468.0300000000007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21</v>
      </c>
      <c r="C755" s="309">
        <v>46039</v>
      </c>
      <c r="D755" s="310" t="s">
        <v>194</v>
      </c>
      <c r="E755" s="342">
        <v>70.2</v>
      </c>
      <c r="F755" s="342"/>
      <c r="G755" s="344">
        <f t="shared" si="5"/>
        <v>4664.3900000000003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2</v>
      </c>
      <c r="C756" s="309">
        <v>46038</v>
      </c>
      <c r="D756" s="310" t="s">
        <v>327</v>
      </c>
      <c r="E756" s="342">
        <v>13.14</v>
      </c>
      <c r="F756" s="342"/>
      <c r="G756" s="344">
        <f t="shared" si="5"/>
        <v>4734.59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2</v>
      </c>
      <c r="C757" s="309">
        <v>46038</v>
      </c>
      <c r="D757" s="310" t="s">
        <v>296</v>
      </c>
      <c r="E757" s="342">
        <v>18.489999999999998</v>
      </c>
      <c r="F757" s="342"/>
      <c r="G757" s="344">
        <f t="shared" si="5"/>
        <v>4747.7300000000005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291</v>
      </c>
      <c r="B758" s="341">
        <v>41</v>
      </c>
      <c r="C758" s="309">
        <v>46038</v>
      </c>
      <c r="D758" s="310" t="s">
        <v>487</v>
      </c>
      <c r="E758" s="342"/>
      <c r="F758" s="342">
        <v>800</v>
      </c>
      <c r="G758" s="344">
        <f t="shared" si="5"/>
        <v>4766.22</v>
      </c>
      <c r="H758" s="345" t="s">
        <v>298</v>
      </c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294</v>
      </c>
      <c r="B759" s="341">
        <v>18</v>
      </c>
      <c r="C759" s="309">
        <v>46038</v>
      </c>
      <c r="D759" s="310" t="s">
        <v>365</v>
      </c>
      <c r="E759" s="342">
        <v>400</v>
      </c>
      <c r="F759" s="342"/>
      <c r="G759" s="344">
        <f t="shared" si="5"/>
        <v>3966.2200000000003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294</v>
      </c>
      <c r="B760" s="341">
        <v>19</v>
      </c>
      <c r="C760" s="309">
        <v>46038</v>
      </c>
      <c r="D760" s="310" t="s">
        <v>191</v>
      </c>
      <c r="E760" s="342">
        <v>200</v>
      </c>
      <c r="F760" s="342"/>
      <c r="G760" s="344">
        <f t="shared" si="5"/>
        <v>4366.22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11</v>
      </c>
      <c r="C761" s="309">
        <v>46038</v>
      </c>
      <c r="D761" s="310" t="s">
        <v>178</v>
      </c>
      <c r="E761" s="342">
        <v>267.95999999999998</v>
      </c>
      <c r="F761" s="342"/>
      <c r="G761" s="344">
        <f t="shared" si="5"/>
        <v>4566.22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8</v>
      </c>
      <c r="C762" s="309">
        <v>46037</v>
      </c>
      <c r="D762" s="310" t="s">
        <v>361</v>
      </c>
      <c r="E762" s="342">
        <v>59.95</v>
      </c>
      <c r="F762" s="342"/>
      <c r="G762" s="344">
        <f t="shared" si="5"/>
        <v>4834.18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46037</v>
      </c>
      <c r="D763" s="310" t="s">
        <v>361</v>
      </c>
      <c r="E763" s="342">
        <v>59.96</v>
      </c>
      <c r="F763" s="342"/>
      <c r="G763" s="344">
        <f t="shared" si="5"/>
        <v>4894.13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8</v>
      </c>
      <c r="C764" s="309">
        <v>46037</v>
      </c>
      <c r="D764" s="310" t="s">
        <v>321</v>
      </c>
      <c r="E764" s="342">
        <v>12.43</v>
      </c>
      <c r="F764" s="342"/>
      <c r="G764" s="344">
        <f t="shared" si="5"/>
        <v>4954.09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46037</v>
      </c>
      <c r="D765" s="310" t="s">
        <v>296</v>
      </c>
      <c r="E765" s="342">
        <v>11.07</v>
      </c>
      <c r="F765" s="342"/>
      <c r="G765" s="344">
        <f t="shared" si="5"/>
        <v>4966.5200000000004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4</v>
      </c>
      <c r="C766" s="309">
        <v>46037</v>
      </c>
      <c r="D766" s="310" t="s">
        <v>296</v>
      </c>
      <c r="E766" s="342">
        <v>52.3</v>
      </c>
      <c r="F766" s="342"/>
      <c r="G766" s="344">
        <f t="shared" si="5"/>
        <v>4977.59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6</v>
      </c>
      <c r="C767" s="309">
        <v>46037</v>
      </c>
      <c r="D767" s="310" t="s">
        <v>444</v>
      </c>
      <c r="E767" s="342">
        <v>50</v>
      </c>
      <c r="F767" s="342"/>
      <c r="G767" s="344">
        <f t="shared" si="5"/>
        <v>5029.8900000000003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291</v>
      </c>
      <c r="B768" s="341">
        <v>38</v>
      </c>
      <c r="C768" s="309">
        <v>46037</v>
      </c>
      <c r="D768" s="310" t="s">
        <v>293</v>
      </c>
      <c r="E768" s="342"/>
      <c r="F768" s="342">
        <v>4365.67</v>
      </c>
      <c r="G768" s="344">
        <f t="shared" si="5"/>
        <v>5079.8900000000003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4</v>
      </c>
      <c r="C769" s="309">
        <v>46036</v>
      </c>
      <c r="D769" s="310" t="s">
        <v>295</v>
      </c>
      <c r="E769" s="342">
        <v>30.91</v>
      </c>
      <c r="F769" s="342"/>
      <c r="G769" s="344">
        <f t="shared" si="5"/>
        <v>714.22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3</v>
      </c>
      <c r="C770" s="309">
        <v>46036</v>
      </c>
      <c r="D770" s="310" t="s">
        <v>352</v>
      </c>
      <c r="E770" s="342">
        <v>8.67</v>
      </c>
      <c r="F770" s="342"/>
      <c r="G770" s="344">
        <f t="shared" si="5"/>
        <v>745.13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3</v>
      </c>
      <c r="C771" s="309">
        <v>46035</v>
      </c>
      <c r="D771" s="310" t="s">
        <v>355</v>
      </c>
      <c r="E771" s="342">
        <v>25.01</v>
      </c>
      <c r="F771" s="342"/>
      <c r="G771" s="344">
        <f t="shared" si="5"/>
        <v>753.8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6</v>
      </c>
      <c r="C772" s="309">
        <v>46035</v>
      </c>
      <c r="D772" s="310" t="s">
        <v>419</v>
      </c>
      <c r="E772" s="342">
        <v>-5.9</v>
      </c>
      <c r="F772" s="342"/>
      <c r="G772" s="344">
        <f t="shared" si="5"/>
        <v>778.81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6</v>
      </c>
      <c r="C773" s="309">
        <v>46035</v>
      </c>
      <c r="D773" s="310" t="s">
        <v>454</v>
      </c>
      <c r="E773" s="342">
        <v>-0.03</v>
      </c>
      <c r="F773" s="342"/>
      <c r="G773" s="344">
        <f t="shared" si="5"/>
        <v>772.91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294</v>
      </c>
      <c r="B774" s="341">
        <v>43</v>
      </c>
      <c r="C774" s="309">
        <v>46035</v>
      </c>
      <c r="D774" s="310" t="s">
        <v>201</v>
      </c>
      <c r="E774" s="342">
        <v>44.18</v>
      </c>
      <c r="F774" s="342"/>
      <c r="G774" s="344">
        <f t="shared" si="5"/>
        <v>772.88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294</v>
      </c>
      <c r="B775" s="341">
        <v>42</v>
      </c>
      <c r="C775" s="309">
        <v>46035</v>
      </c>
      <c r="D775" s="310" t="s">
        <v>200</v>
      </c>
      <c r="E775" s="342">
        <v>51.19</v>
      </c>
      <c r="F775" s="342"/>
      <c r="G775" s="344">
        <f t="shared" si="5"/>
        <v>817.06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46035</v>
      </c>
      <c r="D776" s="310" t="s">
        <v>295</v>
      </c>
      <c r="E776" s="342">
        <v>28.15</v>
      </c>
      <c r="F776" s="342"/>
      <c r="G776" s="344">
        <f t="shared" si="5"/>
        <v>868.25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46035</v>
      </c>
      <c r="D777" s="310" t="s">
        <v>296</v>
      </c>
      <c r="E777" s="342">
        <v>20.85</v>
      </c>
      <c r="F777" s="342"/>
      <c r="G777" s="344">
        <f t="shared" si="5"/>
        <v>896.4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1</v>
      </c>
      <c r="C778" s="309">
        <v>46034</v>
      </c>
      <c r="D778" s="310" t="s">
        <v>307</v>
      </c>
      <c r="E778" s="342">
        <v>145.81</v>
      </c>
      <c r="F778" s="342"/>
      <c r="G778" s="344">
        <f t="shared" si="5"/>
        <v>917.25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2</v>
      </c>
      <c r="C779" s="309">
        <v>46034</v>
      </c>
      <c r="D779" s="310" t="s">
        <v>431</v>
      </c>
      <c r="E779" s="342">
        <v>25.22</v>
      </c>
      <c r="F779" s="342"/>
      <c r="G779" s="344">
        <f t="shared" si="5"/>
        <v>1063.06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2</v>
      </c>
      <c r="C780" s="309">
        <v>46033</v>
      </c>
      <c r="D780" s="310" t="s">
        <v>329</v>
      </c>
      <c r="E780" s="342">
        <v>49.38</v>
      </c>
      <c r="F780" s="342"/>
      <c r="G780" s="344">
        <f t="shared" si="5"/>
        <v>1088.28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22</v>
      </c>
      <c r="C781" s="309">
        <v>46033</v>
      </c>
      <c r="D781" s="310" t="s">
        <v>356</v>
      </c>
      <c r="E781" s="342">
        <v>19.16</v>
      </c>
      <c r="F781" s="342"/>
      <c r="G781" s="344">
        <f t="shared" si="5"/>
        <v>1137.6600000000001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6</v>
      </c>
      <c r="C782" s="309">
        <v>46033</v>
      </c>
      <c r="D782" s="310" t="s">
        <v>313</v>
      </c>
      <c r="E782" s="342">
        <v>39.86</v>
      </c>
      <c r="F782" s="342"/>
      <c r="G782" s="344">
        <f t="shared" si="5"/>
        <v>1156.8200000000002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7</v>
      </c>
      <c r="C783" s="309">
        <v>46033</v>
      </c>
      <c r="D783" s="310" t="s">
        <v>452</v>
      </c>
      <c r="E783" s="342">
        <v>165.05</v>
      </c>
      <c r="F783" s="342"/>
      <c r="G783" s="344">
        <f t="shared" si="5"/>
        <v>1196.68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294</v>
      </c>
      <c r="B784" s="341">
        <v>24</v>
      </c>
      <c r="C784" s="309">
        <v>46032</v>
      </c>
      <c r="D784" s="310" t="s">
        <v>437</v>
      </c>
      <c r="E784" s="342">
        <v>83.42</v>
      </c>
      <c r="F784" s="342"/>
      <c r="G784" s="344">
        <f t="shared" si="5"/>
        <v>1361.73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4</v>
      </c>
      <c r="C785" s="309">
        <v>46032</v>
      </c>
      <c r="D785" s="310" t="s">
        <v>296</v>
      </c>
      <c r="E785" s="342">
        <v>30.4</v>
      </c>
      <c r="F785" s="342"/>
      <c r="G785" s="344">
        <f t="shared" si="5"/>
        <v>1445.15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46032</v>
      </c>
      <c r="D786" s="310" t="s">
        <v>296</v>
      </c>
      <c r="E786" s="342">
        <v>13.83</v>
      </c>
      <c r="F786" s="342"/>
      <c r="G786" s="344">
        <f t="shared" si="5"/>
        <v>1475.5500000000002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2</v>
      </c>
      <c r="C787" s="309">
        <v>46032</v>
      </c>
      <c r="D787" s="310" t="s">
        <v>486</v>
      </c>
      <c r="E787" s="342">
        <v>100</v>
      </c>
      <c r="F787" s="342"/>
      <c r="G787" s="344">
        <f t="shared" si="5"/>
        <v>1489.38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1</v>
      </c>
      <c r="C788" s="309">
        <v>46032</v>
      </c>
      <c r="D788" s="310" t="s">
        <v>488</v>
      </c>
      <c r="E788" s="342">
        <v>55.68</v>
      </c>
      <c r="F788" s="342"/>
      <c r="G788" s="344">
        <f t="shared" si="5"/>
        <v>1589.38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46031</v>
      </c>
      <c r="D789" s="310" t="s">
        <v>362</v>
      </c>
      <c r="E789" s="342">
        <v>9.4700000000000006</v>
      </c>
      <c r="F789" s="342"/>
      <c r="G789" s="344">
        <f t="shared" si="5"/>
        <v>1645.0600000000002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5</v>
      </c>
      <c r="C790" s="309">
        <v>46031</v>
      </c>
      <c r="D790" s="310" t="s">
        <v>489</v>
      </c>
      <c r="E790" s="342">
        <v>50</v>
      </c>
      <c r="F790" s="342"/>
      <c r="G790" s="344">
        <f t="shared" si="5"/>
        <v>1654.5300000000002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8</v>
      </c>
      <c r="C791" s="309">
        <v>46030</v>
      </c>
      <c r="D791" s="310" t="s">
        <v>490</v>
      </c>
      <c r="E791" s="342">
        <v>32.619999999999997</v>
      </c>
      <c r="F791" s="342"/>
      <c r="G791" s="344">
        <f t="shared" si="5"/>
        <v>1704.5300000000002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291</v>
      </c>
      <c r="B792" s="341">
        <v>39</v>
      </c>
      <c r="C792" s="309">
        <v>46030</v>
      </c>
      <c r="D792" s="310" t="s">
        <v>292</v>
      </c>
      <c r="E792" s="342"/>
      <c r="F792" s="342">
        <v>2729.22</v>
      </c>
      <c r="G792" s="344">
        <f t="shared" si="5"/>
        <v>1737.15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46030</v>
      </c>
      <c r="D793" s="310" t="s">
        <v>296</v>
      </c>
      <c r="E793" s="342">
        <v>6.37</v>
      </c>
      <c r="F793" s="342"/>
      <c r="G793" s="344">
        <f t="shared" si="5"/>
        <v>-992.06999999999971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4</v>
      </c>
      <c r="C794" s="309">
        <v>46030</v>
      </c>
      <c r="D794" s="310" t="s">
        <v>296</v>
      </c>
      <c r="E794" s="342">
        <v>32.119999999999997</v>
      </c>
      <c r="F794" s="342"/>
      <c r="G794" s="344">
        <f t="shared" si="5"/>
        <v>-985.6999999999997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46030</v>
      </c>
      <c r="D795" s="310" t="s">
        <v>362</v>
      </c>
      <c r="E795" s="342">
        <v>9.4700000000000006</v>
      </c>
      <c r="F795" s="342"/>
      <c r="G795" s="344">
        <f t="shared" si="5"/>
        <v>-953.5799999999997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46030</v>
      </c>
      <c r="D796" s="310" t="s">
        <v>390</v>
      </c>
      <c r="E796" s="342">
        <v>21.18</v>
      </c>
      <c r="F796" s="342"/>
      <c r="G796" s="344">
        <f t="shared" si="5"/>
        <v>-944.10999999999967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339</v>
      </c>
      <c r="B797" s="341" t="s">
        <v>339</v>
      </c>
      <c r="C797" s="309">
        <v>46029</v>
      </c>
      <c r="D797" s="310" t="s">
        <v>455</v>
      </c>
      <c r="E797" s="342">
        <v>52.66</v>
      </c>
      <c r="F797" s="342"/>
      <c r="G797" s="344">
        <f t="shared" si="5"/>
        <v>-922.92999999999972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294</v>
      </c>
      <c r="B798" s="341">
        <v>13</v>
      </c>
      <c r="C798" s="309">
        <v>46029</v>
      </c>
      <c r="D798" s="310" t="s">
        <v>182</v>
      </c>
      <c r="E798" s="342">
        <v>167.42</v>
      </c>
      <c r="F798" s="342"/>
      <c r="G798" s="344">
        <f t="shared" si="5"/>
        <v>-870.26999999999975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4</v>
      </c>
      <c r="C799" s="309">
        <v>46029</v>
      </c>
      <c r="D799" s="310" t="s">
        <v>296</v>
      </c>
      <c r="E799" s="342">
        <v>30.81</v>
      </c>
      <c r="F799" s="342"/>
      <c r="G799" s="344">
        <f t="shared" si="5"/>
        <v>-702.8499999999998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2</v>
      </c>
      <c r="C800" s="309">
        <v>46029</v>
      </c>
      <c r="D800" s="310" t="s">
        <v>362</v>
      </c>
      <c r="E800" s="342">
        <v>9.4700000000000006</v>
      </c>
      <c r="F800" s="342"/>
      <c r="G800" s="344">
        <f t="shared" si="5"/>
        <v>-672.03999999999985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22</v>
      </c>
      <c r="C801" s="309">
        <v>46029</v>
      </c>
      <c r="D801" s="310" t="s">
        <v>491</v>
      </c>
      <c r="E801" s="342">
        <v>148.04</v>
      </c>
      <c r="F801" s="342"/>
      <c r="G801" s="344">
        <f t="shared" si="5"/>
        <v>-662.56999999999982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294</v>
      </c>
      <c r="B802" s="341">
        <v>14</v>
      </c>
      <c r="C802" s="309">
        <v>46028</v>
      </c>
      <c r="D802" s="310" t="s">
        <v>370</v>
      </c>
      <c r="E802" s="342">
        <v>66.67</v>
      </c>
      <c r="F802" s="342"/>
      <c r="G802" s="344">
        <f t="shared" si="5"/>
        <v>-514.52999999999986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3</v>
      </c>
      <c r="C803" s="309">
        <v>46028</v>
      </c>
      <c r="D803" s="310" t="s">
        <v>296</v>
      </c>
      <c r="E803" s="342">
        <v>5.7</v>
      </c>
      <c r="F803" s="342"/>
      <c r="G803" s="344">
        <f t="shared" si="5"/>
        <v>-447.8599999999999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294</v>
      </c>
      <c r="B804" s="341">
        <v>21</v>
      </c>
      <c r="C804" s="309">
        <v>46028</v>
      </c>
      <c r="D804" s="310" t="s">
        <v>194</v>
      </c>
      <c r="E804" s="342">
        <v>30.59</v>
      </c>
      <c r="F804" s="342"/>
      <c r="G804" s="344">
        <f t="shared" si="5"/>
        <v>-442.15999999999991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294</v>
      </c>
      <c r="B805" s="341">
        <v>17</v>
      </c>
      <c r="C805" s="309">
        <v>46027</v>
      </c>
      <c r="D805" s="310" t="s">
        <v>374</v>
      </c>
      <c r="E805" s="342">
        <v>133.91999999999999</v>
      </c>
      <c r="F805" s="342"/>
      <c r="G805" s="344">
        <f t="shared" si="5"/>
        <v>-411.56999999999994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294</v>
      </c>
      <c r="B806" s="341">
        <v>17</v>
      </c>
      <c r="C806" s="309">
        <v>46027</v>
      </c>
      <c r="D806" s="310" t="s">
        <v>374</v>
      </c>
      <c r="E806" s="342">
        <v>62</v>
      </c>
      <c r="F806" s="342"/>
      <c r="G806" s="344">
        <f t="shared" si="5"/>
        <v>-277.64999999999992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6</v>
      </c>
      <c r="C807" s="309">
        <v>46027</v>
      </c>
      <c r="D807" s="310" t="s">
        <v>300</v>
      </c>
      <c r="E807" s="342">
        <v>10.64</v>
      </c>
      <c r="F807" s="342"/>
      <c r="G807" s="344">
        <f t="shared" si="5"/>
        <v>-215.64999999999992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289</v>
      </c>
      <c r="B808" s="341">
        <v>8</v>
      </c>
      <c r="C808" s="309">
        <v>46027</v>
      </c>
      <c r="D808" s="310" t="s">
        <v>321</v>
      </c>
      <c r="E808" s="342">
        <v>17.440000000000001</v>
      </c>
      <c r="F808" s="342"/>
      <c r="G808" s="344">
        <f t="shared" si="5"/>
        <v>-205.00999999999991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1</v>
      </c>
      <c r="C809" s="309">
        <v>46027</v>
      </c>
      <c r="D809" s="310" t="s">
        <v>307</v>
      </c>
      <c r="E809" s="342">
        <v>216.19</v>
      </c>
      <c r="F809" s="342"/>
      <c r="G809" s="344">
        <f t="shared" si="5"/>
        <v>-187.56999999999991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2</v>
      </c>
      <c r="C810" s="309">
        <v>46027</v>
      </c>
      <c r="D810" s="310" t="s">
        <v>492</v>
      </c>
      <c r="E810" s="342">
        <v>70</v>
      </c>
      <c r="F810" s="342"/>
      <c r="G810" s="344">
        <f t="shared" si="5"/>
        <v>28.62000000000009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289</v>
      </c>
      <c r="B811" s="341">
        <v>2</v>
      </c>
      <c r="C811" s="309">
        <v>46027</v>
      </c>
      <c r="D811" s="310" t="s">
        <v>362</v>
      </c>
      <c r="E811" s="342">
        <v>14.05</v>
      </c>
      <c r="F811" s="342"/>
      <c r="G811" s="344">
        <f t="shared" si="5"/>
        <v>98.62000000000009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14</v>
      </c>
      <c r="C812" s="309">
        <v>46027</v>
      </c>
      <c r="D812" s="310" t="s">
        <v>371</v>
      </c>
      <c r="E812" s="342">
        <v>68.739999999999995</v>
      </c>
      <c r="F812" s="342"/>
      <c r="G812" s="344">
        <f t="shared" si="5"/>
        <v>112.67000000000009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6</v>
      </c>
      <c r="C813" s="309">
        <v>46027</v>
      </c>
      <c r="D813" s="310" t="s">
        <v>493</v>
      </c>
      <c r="E813" s="342">
        <v>120</v>
      </c>
      <c r="F813" s="342"/>
      <c r="G813" s="344">
        <f t="shared" si="5"/>
        <v>181.41000000000008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294</v>
      </c>
      <c r="B814" s="341">
        <v>9</v>
      </c>
      <c r="C814" s="309">
        <v>46027</v>
      </c>
      <c r="D814" s="310" t="s">
        <v>58</v>
      </c>
      <c r="E814" s="342">
        <v>1281.53</v>
      </c>
      <c r="F814" s="342"/>
      <c r="G814" s="344">
        <f t="shared" si="5"/>
        <v>301.41000000000008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7</v>
      </c>
      <c r="C815" s="309">
        <v>46026</v>
      </c>
      <c r="D815" s="310" t="s">
        <v>342</v>
      </c>
      <c r="E815" s="342">
        <v>18.260000000000002</v>
      </c>
      <c r="F815" s="342"/>
      <c r="G815" s="344">
        <f t="shared" si="5"/>
        <v>1582.94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287</v>
      </c>
      <c r="B816" s="341" t="s">
        <v>287</v>
      </c>
      <c r="C816" s="309">
        <v>46026</v>
      </c>
      <c r="D816" s="310" t="s">
        <v>300</v>
      </c>
      <c r="E816" s="342">
        <v>114.91</v>
      </c>
      <c r="F816" s="342">
        <v>114.91</v>
      </c>
      <c r="G816" s="344">
        <f t="shared" si="5"/>
        <v>1601.2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5</v>
      </c>
      <c r="C817" s="309">
        <v>46026</v>
      </c>
      <c r="D817" s="310" t="s">
        <v>494</v>
      </c>
      <c r="E817" s="342">
        <v>42.43</v>
      </c>
      <c r="F817" s="342"/>
      <c r="G817" s="344">
        <f t="shared" si="5"/>
        <v>1601.2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7</v>
      </c>
      <c r="C818" s="309">
        <v>46026</v>
      </c>
      <c r="D818" s="310" t="s">
        <v>300</v>
      </c>
      <c r="E818" s="342">
        <v>42.59</v>
      </c>
      <c r="F818" s="342"/>
      <c r="G818" s="344">
        <f t="shared" si="5"/>
        <v>1643.63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3</v>
      </c>
      <c r="C819" s="309">
        <v>46025</v>
      </c>
      <c r="D819" s="310" t="s">
        <v>352</v>
      </c>
      <c r="E819" s="342">
        <v>14.57</v>
      </c>
      <c r="F819" s="342"/>
      <c r="G819" s="344">
        <f t="shared" si="5"/>
        <v>1686.22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2</v>
      </c>
      <c r="C820" s="309">
        <v>46025</v>
      </c>
      <c r="D820" s="310" t="s">
        <v>495</v>
      </c>
      <c r="E820" s="342">
        <v>41.05</v>
      </c>
      <c r="F820" s="342"/>
      <c r="G820" s="344">
        <f t="shared" si="5"/>
        <v>1700.79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4</v>
      </c>
      <c r="C821" s="309">
        <v>46025</v>
      </c>
      <c r="D821" s="310" t="s">
        <v>311</v>
      </c>
      <c r="E821" s="342">
        <v>26.88</v>
      </c>
      <c r="F821" s="342"/>
      <c r="G821" s="344">
        <f t="shared" si="5"/>
        <v>1741.84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2</v>
      </c>
      <c r="C822" s="309">
        <v>46025</v>
      </c>
      <c r="D822" s="310" t="s">
        <v>309</v>
      </c>
      <c r="E822" s="342">
        <v>130.08000000000001</v>
      </c>
      <c r="F822" s="342"/>
      <c r="G822" s="344">
        <f t="shared" si="5"/>
        <v>1768.72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7</v>
      </c>
      <c r="C823" s="309">
        <v>46025</v>
      </c>
      <c r="D823" s="310" t="s">
        <v>496</v>
      </c>
      <c r="E823" s="342">
        <v>222.49</v>
      </c>
      <c r="F823" s="342"/>
      <c r="G823" s="344">
        <f t="shared" si="5"/>
        <v>1898.8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7</v>
      </c>
      <c r="C824" s="309">
        <v>46025</v>
      </c>
      <c r="D824" s="310" t="s">
        <v>496</v>
      </c>
      <c r="E824" s="342">
        <v>99.18</v>
      </c>
      <c r="F824" s="342"/>
      <c r="G824" s="344">
        <f t="shared" si="5"/>
        <v>2121.29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5</v>
      </c>
      <c r="C825" s="309">
        <v>46024</v>
      </c>
      <c r="D825" s="310" t="s">
        <v>497</v>
      </c>
      <c r="E825" s="342">
        <v>35</v>
      </c>
      <c r="F825" s="342"/>
      <c r="G825" s="344">
        <f t="shared" si="5"/>
        <v>2220.4699999999998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3</v>
      </c>
      <c r="C826" s="309">
        <v>46024</v>
      </c>
      <c r="D826" s="310" t="s">
        <v>296</v>
      </c>
      <c r="E826" s="342">
        <v>15.11</v>
      </c>
      <c r="F826" s="342"/>
      <c r="G826" s="344">
        <f t="shared" si="5"/>
        <v>2255.4699999999998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46024</v>
      </c>
      <c r="D827" s="310" t="s">
        <v>498</v>
      </c>
      <c r="E827" s="342">
        <v>29.67</v>
      </c>
      <c r="F827" s="342"/>
      <c r="G827" s="344">
        <f t="shared" si="5"/>
        <v>2270.58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287</v>
      </c>
      <c r="B828" s="341" t="s">
        <v>287</v>
      </c>
      <c r="C828" s="309">
        <v>46024</v>
      </c>
      <c r="D828" s="310" t="s">
        <v>402</v>
      </c>
      <c r="E828" s="342">
        <v>70.56</v>
      </c>
      <c r="F828" s="342">
        <v>70.56</v>
      </c>
      <c r="G828" s="344">
        <f t="shared" si="5"/>
        <v>2300.25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287</v>
      </c>
      <c r="B829" s="341" t="s">
        <v>287</v>
      </c>
      <c r="C829" s="309">
        <v>46024</v>
      </c>
      <c r="D829" s="310" t="s">
        <v>499</v>
      </c>
      <c r="E829" s="342">
        <v>113.94</v>
      </c>
      <c r="F829" s="342">
        <v>113.94</v>
      </c>
      <c r="G829" s="344">
        <f t="shared" si="5"/>
        <v>2300.25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46024</v>
      </c>
      <c r="D830" s="310" t="s">
        <v>375</v>
      </c>
      <c r="E830" s="342">
        <v>11.9</v>
      </c>
      <c r="F830" s="342"/>
      <c r="G830" s="344">
        <f t="shared" si="5"/>
        <v>2300.25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2</v>
      </c>
      <c r="C831" s="309">
        <v>46024</v>
      </c>
      <c r="D831" s="310" t="s">
        <v>415</v>
      </c>
      <c r="E831" s="342">
        <v>23.9</v>
      </c>
      <c r="F831" s="342"/>
      <c r="G831" s="344">
        <f t="shared" si="5"/>
        <v>2312.15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5</v>
      </c>
      <c r="C832" s="309">
        <v>46024</v>
      </c>
      <c r="D832" s="310" t="s">
        <v>500</v>
      </c>
      <c r="E832" s="342">
        <v>160</v>
      </c>
      <c r="F832" s="342"/>
      <c r="G832" s="344">
        <f t="shared" si="5"/>
        <v>2336.0500000000002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284</v>
      </c>
      <c r="B833" s="341">
        <v>36</v>
      </c>
      <c r="C833" s="309">
        <v>46024</v>
      </c>
      <c r="D833" s="310" t="s">
        <v>378</v>
      </c>
      <c r="E833" s="342">
        <v>50</v>
      </c>
      <c r="F833" s="342"/>
      <c r="G833" s="344">
        <f t="shared" si="5"/>
        <v>2496.0500000000002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6</v>
      </c>
      <c r="C834" s="309">
        <v>46023</v>
      </c>
      <c r="D834" s="310" t="s">
        <v>313</v>
      </c>
      <c r="E834" s="342">
        <v>8</v>
      </c>
      <c r="F834" s="342"/>
      <c r="G834" s="344">
        <f t="shared" si="5"/>
        <v>2546.0500000000002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289</v>
      </c>
      <c r="B835" s="341">
        <v>2</v>
      </c>
      <c r="C835" s="309">
        <v>46023</v>
      </c>
      <c r="D835" s="310" t="s">
        <v>375</v>
      </c>
      <c r="E835" s="342">
        <v>13.06</v>
      </c>
      <c r="F835" s="342"/>
      <c r="G835" s="344">
        <f t="shared" si="5"/>
        <v>2554.0500000000002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294</v>
      </c>
      <c r="B836" s="341">
        <v>22</v>
      </c>
      <c r="C836" s="309">
        <v>46023</v>
      </c>
      <c r="D836" s="310" t="s">
        <v>379</v>
      </c>
      <c r="E836" s="342">
        <v>6.37</v>
      </c>
      <c r="F836" s="342"/>
      <c r="G836" s="344">
        <f t="shared" si="5"/>
        <v>2567.11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46023</v>
      </c>
      <c r="D837" s="310" t="s">
        <v>362</v>
      </c>
      <c r="E837" s="342">
        <v>10.27</v>
      </c>
      <c r="F837" s="342"/>
      <c r="G837" s="344">
        <f t="shared" si="5"/>
        <v>2573.48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6</v>
      </c>
      <c r="C838" s="309">
        <v>46023</v>
      </c>
      <c r="D838" s="310" t="s">
        <v>501</v>
      </c>
      <c r="E838" s="342">
        <v>176.57</v>
      </c>
      <c r="F838" s="342"/>
      <c r="G838" s="344">
        <f t="shared" si="5"/>
        <v>2583.75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287</v>
      </c>
      <c r="B839" s="341" t="s">
        <v>287</v>
      </c>
      <c r="C839" s="309">
        <v>46023</v>
      </c>
      <c r="D839" s="310" t="s">
        <v>300</v>
      </c>
      <c r="E839" s="342">
        <v>383.39</v>
      </c>
      <c r="F839" s="342">
        <v>383.39</v>
      </c>
      <c r="G839" s="344">
        <f t="shared" si="5"/>
        <v>2760.32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287</v>
      </c>
      <c r="B840" s="341" t="s">
        <v>287</v>
      </c>
      <c r="C840" s="309">
        <v>46023</v>
      </c>
      <c r="D840" s="310" t="s">
        <v>300</v>
      </c>
      <c r="E840" s="342">
        <v>53.24</v>
      </c>
      <c r="F840" s="342">
        <v>53.24</v>
      </c>
      <c r="G840" s="344">
        <f t="shared" si="5"/>
        <v>2760.32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339</v>
      </c>
      <c r="B841" s="341" t="s">
        <v>339</v>
      </c>
      <c r="C841" s="309">
        <v>46023</v>
      </c>
      <c r="D841" s="348" t="s">
        <v>469</v>
      </c>
      <c r="E841" s="342">
        <v>239.68</v>
      </c>
      <c r="F841" s="342"/>
      <c r="G841" s="344">
        <f t="shared" si="5"/>
        <v>2760.32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502</v>
      </c>
      <c r="B842" s="341" t="s">
        <v>502</v>
      </c>
      <c r="C842" s="309">
        <v>45658</v>
      </c>
      <c r="D842" s="309" t="s">
        <v>503</v>
      </c>
      <c r="E842" s="343"/>
      <c r="F842" s="343"/>
      <c r="G842" s="344">
        <v>3000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5.75" customHeight="1" x14ac:dyDescent="0.3"/>
    <row r="2569" spans="9:9" ht="15.75" customHeight="1" x14ac:dyDescent="0.3"/>
    <row r="2570" spans="9:9" ht="15.75" customHeight="1" x14ac:dyDescent="0.3"/>
    <row r="2571" spans="9:9" ht="15.75" customHeight="1" x14ac:dyDescent="0.3"/>
    <row r="2572" spans="9:9" ht="12" customHeight="1" x14ac:dyDescent="0.3">
      <c r="I2572" s="346" t="s">
        <v>225</v>
      </c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/>
    </row>
    <row r="2577" spans="9:9" ht="12" customHeight="1" x14ac:dyDescent="0.3">
      <c r="I2577" s="346"/>
    </row>
    <row r="2578" spans="9:9" ht="12" customHeight="1" x14ac:dyDescent="0.3">
      <c r="I2578" s="346"/>
    </row>
    <row r="2579" spans="9:9" ht="12" customHeight="1" x14ac:dyDescent="0.3">
      <c r="I2579" s="346"/>
    </row>
    <row r="2580" spans="9:9" ht="12" customHeight="1" x14ac:dyDescent="0.3">
      <c r="I2580" s="346"/>
    </row>
    <row r="2581" spans="9:9" ht="12" customHeight="1" x14ac:dyDescent="0.3">
      <c r="I2581" s="346" t="s">
        <v>226</v>
      </c>
    </row>
    <row r="2582" spans="9:9" ht="15.75" customHeight="1" x14ac:dyDescent="0.3"/>
    <row r="2583" spans="9:9" ht="15.75" customHeight="1" x14ac:dyDescent="0.3"/>
    <row r="2584" spans="9:9" ht="12" customHeight="1" x14ac:dyDescent="0.3">
      <c r="I2584" s="346" t="s">
        <v>226</v>
      </c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 t="s">
        <v>226</v>
      </c>
    </row>
    <row r="2591" spans="9:9" ht="12" customHeight="1" x14ac:dyDescent="0.3">
      <c r="I2591" s="346" t="s">
        <v>226</v>
      </c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 t="s">
        <v>226</v>
      </c>
    </row>
    <row r="2596" spans="9:9" ht="12" customHeight="1" x14ac:dyDescent="0.3">
      <c r="I2596" s="346" t="s">
        <v>225</v>
      </c>
    </row>
    <row r="2597" spans="9:9" ht="12" customHeight="1" x14ac:dyDescent="0.3">
      <c r="I2597" s="346" t="s">
        <v>225</v>
      </c>
    </row>
    <row r="2598" spans="9:9" ht="15.75" customHeight="1" x14ac:dyDescent="0.3"/>
    <row r="2599" spans="9:9" ht="15.75" customHeight="1" x14ac:dyDescent="0.3"/>
    <row r="2600" spans="9:9" ht="12" customHeight="1" x14ac:dyDescent="0.3">
      <c r="I2600" s="346" t="s">
        <v>225</v>
      </c>
    </row>
    <row r="2601" spans="9:9" ht="12" customHeight="1" x14ac:dyDescent="0.3">
      <c r="I2601" s="346"/>
    </row>
    <row r="2602" spans="9:9" ht="12" customHeight="1" x14ac:dyDescent="0.3">
      <c r="I2602" s="346" t="s">
        <v>226</v>
      </c>
    </row>
    <row r="2603" spans="9:9" ht="12" customHeight="1" x14ac:dyDescent="0.3">
      <c r="I2603" s="346"/>
    </row>
    <row r="2604" spans="9:9" ht="12" customHeight="1" x14ac:dyDescent="0.3">
      <c r="I2604" s="346"/>
    </row>
    <row r="2605" spans="9:9" ht="12" customHeight="1" x14ac:dyDescent="0.3">
      <c r="I2605" s="346" t="s">
        <v>226</v>
      </c>
    </row>
    <row r="2606" spans="9:9" ht="12" customHeight="1" x14ac:dyDescent="0.3">
      <c r="I2606" s="346"/>
    </row>
    <row r="2607" spans="9:9" ht="12" customHeight="1" x14ac:dyDescent="0.3">
      <c r="I2607" s="346" t="s">
        <v>226</v>
      </c>
    </row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5.75" customHeight="1" x14ac:dyDescent="0.3"/>
    <row r="2613" spans="9:9" ht="15.75" customHeight="1" x14ac:dyDescent="0.3"/>
    <row r="2614" spans="9:9" ht="15.75" customHeight="1" x14ac:dyDescent="0.3"/>
    <row r="2615" spans="9:9" ht="15.75" customHeight="1" x14ac:dyDescent="0.3"/>
    <row r="2616" spans="9:9" ht="12" customHeight="1" x14ac:dyDescent="0.3">
      <c r="I2616" s="346" t="s">
        <v>226</v>
      </c>
    </row>
    <row r="2617" spans="9:9" ht="12" customHeight="1" x14ac:dyDescent="0.3">
      <c r="I2617" s="346"/>
    </row>
    <row r="2618" spans="9:9" ht="12" customHeight="1" x14ac:dyDescent="0.3">
      <c r="I2618" s="346" t="s">
        <v>225</v>
      </c>
    </row>
    <row r="2619" spans="9:9" ht="12" customHeight="1" x14ac:dyDescent="0.3">
      <c r="I2619" s="346"/>
    </row>
    <row r="2620" spans="9:9" ht="12" customHeight="1" x14ac:dyDescent="0.3">
      <c r="I2620" s="346" t="s">
        <v>226</v>
      </c>
    </row>
    <row r="2621" spans="9:9" ht="12" customHeight="1" x14ac:dyDescent="0.3">
      <c r="I2621" s="346" t="s">
        <v>225</v>
      </c>
    </row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2" customHeight="1" x14ac:dyDescent="0.3">
      <c r="I2640" s="346" t="s">
        <v>226</v>
      </c>
    </row>
  </sheetData>
  <autoFilter ref="A1:G842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7"/>
  <sheetViews>
    <sheetView workbookViewId="0">
      <pane ySplit="1" topLeftCell="A2" activePane="bottomLeft" state="frozen"/>
      <selection pane="bottomLeft" activeCell="B9" sqref="B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7753.829999999999</v>
      </c>
      <c r="B2" s="350"/>
      <c r="C2" s="351"/>
      <c r="D2" s="353" t="s">
        <v>507</v>
      </c>
      <c r="E2" s="354">
        <f>E3-E65</f>
        <v>15574.83</v>
      </c>
      <c r="F2" s="355" t="s">
        <v>507</v>
      </c>
      <c r="G2" s="356">
        <f>G3-G65</f>
        <v>552.59000000000015</v>
      </c>
      <c r="H2" s="354" t="s">
        <v>507</v>
      </c>
      <c r="I2" s="354">
        <f>I3-I65</f>
        <v>870.94999999999982</v>
      </c>
      <c r="J2" s="355" t="s">
        <v>507</v>
      </c>
      <c r="K2" s="356">
        <f>K3-K65</f>
        <v>1280</v>
      </c>
      <c r="L2" s="354" t="s">
        <v>507</v>
      </c>
      <c r="M2" s="354">
        <f>M3-M65</f>
        <v>-26.960000000000008</v>
      </c>
      <c r="N2" s="356" t="s">
        <v>507</v>
      </c>
      <c r="O2" s="356">
        <f>O3-O65</f>
        <v>-26.960000000000008</v>
      </c>
      <c r="P2" s="354" t="s">
        <v>507</v>
      </c>
      <c r="Q2" s="354">
        <f>Q3-Q65</f>
        <v>-5.6399999999999864</v>
      </c>
      <c r="R2" s="356" t="s">
        <v>507</v>
      </c>
      <c r="S2" s="356">
        <f>S3-S65</f>
        <v>-2224.7800000000002</v>
      </c>
      <c r="T2" s="357" t="s">
        <v>507</v>
      </c>
      <c r="U2" s="354">
        <f>U3-U65</f>
        <v>-8117.66</v>
      </c>
      <c r="V2" s="356" t="s">
        <v>507</v>
      </c>
      <c r="W2" s="356">
        <f>W3-W65</f>
        <v>400</v>
      </c>
      <c r="X2" s="354" t="s">
        <v>507</v>
      </c>
      <c r="Y2" s="354">
        <f>Y3-Y65</f>
        <v>-160.5</v>
      </c>
      <c r="Z2" s="356" t="s">
        <v>507</v>
      </c>
      <c r="AA2" s="356">
        <f>AA3-AA65</f>
        <v>-356.40000000000009</v>
      </c>
      <c r="AB2" s="354" t="s">
        <v>507</v>
      </c>
      <c r="AC2" s="354">
        <f>AC3-AC65</f>
        <v>-5.6399999999999864</v>
      </c>
    </row>
    <row r="3" spans="1:29" ht="14.25" customHeight="1" x14ac:dyDescent="0.3">
      <c r="A3" s="352">
        <f t="shared" si="0"/>
        <v>19994.32</v>
      </c>
      <c r="B3" s="358"/>
      <c r="C3" s="351"/>
      <c r="D3" s="353" t="s">
        <v>508</v>
      </c>
      <c r="E3" s="354">
        <f>SUM(E6:E65)-SUM(D6:D65)</f>
        <v>17285.32</v>
      </c>
      <c r="F3" s="356" t="s">
        <v>508</v>
      </c>
      <c r="G3" s="356">
        <f>SUM(G6:G65)-SUM(F6:F65)</f>
        <v>1052.5900000000001</v>
      </c>
      <c r="H3" s="354" t="s">
        <v>508</v>
      </c>
      <c r="I3" s="354">
        <f>SUM(I6:I65)-SUM(H6:H65)</f>
        <v>2870.95</v>
      </c>
      <c r="J3" s="356" t="s">
        <v>508</v>
      </c>
      <c r="K3" s="356">
        <f>SUM(K6:K65)-SUM(J6:J65)</f>
        <v>2280</v>
      </c>
      <c r="L3" s="354" t="s">
        <v>508</v>
      </c>
      <c r="M3" s="354">
        <f>SUM(M6:M65)-SUM(L6:L65)</f>
        <v>38.039999999999992</v>
      </c>
      <c r="N3" s="356" t="s">
        <v>508</v>
      </c>
      <c r="O3" s="356">
        <f>SUM(O6:O65)-SUM(N6:N65)</f>
        <v>38.039999999999992</v>
      </c>
      <c r="P3" s="354" t="s">
        <v>508</v>
      </c>
      <c r="Q3" s="354">
        <f>SUM(Q6:Q65)-SUM(P6:P65)</f>
        <v>94.360000000000014</v>
      </c>
      <c r="R3" s="356" t="s">
        <v>508</v>
      </c>
      <c r="S3" s="356">
        <f>SUM(S6:S65)-SUM(R6:R65)</f>
        <v>-224.7800000000002</v>
      </c>
      <c r="T3" s="354" t="s">
        <v>508</v>
      </c>
      <c r="U3" s="354">
        <f>SUM(U6:U65)-SUM(T6:T65)</f>
        <v>-5617.66</v>
      </c>
      <c r="V3" s="356" t="s">
        <v>508</v>
      </c>
      <c r="W3" s="356">
        <f>SUM(W6:W65)-SUM(V6:V65)</f>
        <v>900</v>
      </c>
      <c r="X3" s="354" t="s">
        <v>508</v>
      </c>
      <c r="Y3" s="354">
        <f>SUM(Y6:Y65)-SUM(X6:X65)</f>
        <v>39.5</v>
      </c>
      <c r="Z3" s="356" t="s">
        <v>508</v>
      </c>
      <c r="AA3" s="356">
        <f>SUM(AA6:AA65)-SUM(Z6:Z65)</f>
        <v>1143.5999999999999</v>
      </c>
      <c r="AB3" s="354" t="s">
        <v>508</v>
      </c>
      <c r="AC3" s="354">
        <f>SUM(AC6:AC65)-SUM(AB6:AB65)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SUM(D6:D64)</f>
        <v>2804.9300000000003</v>
      </c>
      <c r="E5" s="354">
        <f t="shared" si="1"/>
        <v>18379.759999999998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5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46153</v>
      </c>
      <c r="B9" s="358">
        <f t="shared" si="2"/>
        <v>-1045.8699999999999</v>
      </c>
      <c r="C9" s="359" t="s">
        <v>859</v>
      </c>
      <c r="D9" s="353"/>
      <c r="E9" s="354"/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>
        <v>1045.8699999999999</v>
      </c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46151</v>
      </c>
      <c r="B10" s="358">
        <f t="shared" si="2"/>
        <v>-903.88</v>
      </c>
      <c r="C10" s="359" t="s">
        <v>873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903.88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46149</v>
      </c>
      <c r="B11" s="358">
        <f t="shared" si="2"/>
        <v>69.400000000000006</v>
      </c>
      <c r="C11" s="359" t="s">
        <v>523</v>
      </c>
      <c r="D11" s="353"/>
      <c r="E11" s="354"/>
      <c r="F11" s="356"/>
      <c r="G11" s="356">
        <v>69.400000000000006</v>
      </c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46148</v>
      </c>
      <c r="B12" s="358">
        <f t="shared" si="2"/>
        <v>-500.5</v>
      </c>
      <c r="C12" s="359" t="s">
        <v>212</v>
      </c>
      <c r="D12" s="353"/>
      <c r="E12" s="354"/>
      <c r="F12" s="356"/>
      <c r="G12" s="356"/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>
        <v>500.5</v>
      </c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-457.94</v>
      </c>
      <c r="C13" s="359" t="s">
        <v>874</v>
      </c>
      <c r="D13" s="353">
        <v>457.94</v>
      </c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46142</v>
      </c>
      <c r="B14" s="358">
        <f t="shared" si="2"/>
        <v>5616.82</v>
      </c>
      <c r="C14" s="359" t="s">
        <v>285</v>
      </c>
      <c r="D14" s="353"/>
      <c r="E14" s="354">
        <v>5616.82</v>
      </c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2000</v>
      </c>
      <c r="C15" s="359" t="s">
        <v>517</v>
      </c>
      <c r="D15" s="353"/>
      <c r="E15" s="354"/>
      <c r="F15" s="356"/>
      <c r="G15" s="356"/>
      <c r="H15" s="354"/>
      <c r="I15" s="354">
        <v>350</v>
      </c>
      <c r="J15" s="356"/>
      <c r="K15" s="356">
        <v>320</v>
      </c>
      <c r="L15" s="354"/>
      <c r="M15" s="354">
        <v>25</v>
      </c>
      <c r="N15" s="356"/>
      <c r="O15" s="356">
        <v>25</v>
      </c>
      <c r="P15" s="354"/>
      <c r="Q15" s="354">
        <v>45</v>
      </c>
      <c r="R15" s="356"/>
      <c r="S15" s="356">
        <v>400</v>
      </c>
      <c r="T15" s="354"/>
      <c r="U15" s="354">
        <v>375</v>
      </c>
      <c r="V15" s="356"/>
      <c r="W15" s="356">
        <v>100</v>
      </c>
      <c r="X15" s="354"/>
      <c r="Y15" s="354">
        <v>85</v>
      </c>
      <c r="Z15" s="356"/>
      <c r="AA15" s="356">
        <v>230</v>
      </c>
      <c r="AB15" s="354"/>
      <c r="AC15" s="354">
        <v>45</v>
      </c>
    </row>
    <row r="16" spans="1:29" ht="14.25" customHeight="1" x14ac:dyDescent="0.3">
      <c r="A16" s="349">
        <v>46142</v>
      </c>
      <c r="B16" s="358">
        <f t="shared" si="2"/>
        <v>62.26</v>
      </c>
      <c r="C16" s="359" t="s">
        <v>518</v>
      </c>
      <c r="D16" s="353"/>
      <c r="E16" s="354"/>
      <c r="F16" s="356"/>
      <c r="G16" s="356">
        <v>62.26</v>
      </c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46142</v>
      </c>
      <c r="B17" s="358">
        <f t="shared" si="2"/>
        <v>-185.64</v>
      </c>
      <c r="C17" s="359" t="s">
        <v>430</v>
      </c>
      <c r="D17" s="353"/>
      <c r="E17" s="354"/>
      <c r="F17" s="356"/>
      <c r="G17" s="356"/>
      <c r="H17" s="354"/>
      <c r="I17" s="354"/>
      <c r="J17" s="356"/>
      <c r="K17" s="356"/>
      <c r="L17" s="354"/>
      <c r="M17" s="354"/>
      <c r="N17" s="356"/>
      <c r="O17" s="356"/>
      <c r="P17" s="354">
        <v>92.82</v>
      </c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>
        <v>92.82</v>
      </c>
      <c r="AC17" s="354"/>
    </row>
    <row r="18" spans="1:29" ht="14.25" customHeight="1" x14ac:dyDescent="0.3">
      <c r="A18" s="349">
        <v>46142</v>
      </c>
      <c r="B18" s="358">
        <f t="shared" si="2"/>
        <v>-127.68</v>
      </c>
      <c r="C18" s="359" t="s">
        <v>316</v>
      </c>
      <c r="D18" s="353"/>
      <c r="E18" s="354"/>
      <c r="F18" s="356"/>
      <c r="G18" s="356"/>
      <c r="H18" s="354"/>
      <c r="I18" s="354"/>
      <c r="J18" s="356"/>
      <c r="K18" s="356"/>
      <c r="L18" s="354">
        <v>63.84</v>
      </c>
      <c r="M18" s="354"/>
      <c r="N18" s="356">
        <v>63.84</v>
      </c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46142</v>
      </c>
      <c r="B19" s="358">
        <f t="shared" si="2"/>
        <v>0.52</v>
      </c>
      <c r="C19" s="359" t="s">
        <v>519</v>
      </c>
      <c r="D19" s="353"/>
      <c r="E19" s="354"/>
      <c r="F19" s="356"/>
      <c r="G19" s="356">
        <v>0.52</v>
      </c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46130</v>
      </c>
      <c r="B20" s="358">
        <f t="shared" si="2"/>
        <v>-578.57000000000005</v>
      </c>
      <c r="C20" s="359" t="s">
        <v>520</v>
      </c>
      <c r="D20" s="353"/>
      <c r="E20" s="354"/>
      <c r="F20" s="356"/>
      <c r="G20" s="356"/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>
        <v>578.57000000000005</v>
      </c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-93.71</v>
      </c>
      <c r="C21" s="359" t="s">
        <v>521</v>
      </c>
      <c r="D21" s="353"/>
      <c r="E21" s="354"/>
      <c r="F21" s="356"/>
      <c r="G21" s="356"/>
      <c r="H21" s="354">
        <v>93.71</v>
      </c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-318.36</v>
      </c>
      <c r="C22" s="359" t="s">
        <v>522</v>
      </c>
      <c r="D22" s="353"/>
      <c r="E22" s="354"/>
      <c r="F22" s="356"/>
      <c r="G22" s="356"/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>
        <v>318.36</v>
      </c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46129</v>
      </c>
      <c r="B23" s="358">
        <f t="shared" si="2"/>
        <v>62.19</v>
      </c>
      <c r="C23" s="359" t="s">
        <v>523</v>
      </c>
      <c r="D23" s="353"/>
      <c r="E23" s="354"/>
      <c r="F23" s="356"/>
      <c r="G23" s="356">
        <v>62.19</v>
      </c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46112</v>
      </c>
      <c r="B24" s="358">
        <f t="shared" si="2"/>
        <v>4309.58</v>
      </c>
      <c r="C24" s="359" t="s">
        <v>524</v>
      </c>
      <c r="D24" s="353"/>
      <c r="E24" s="354">
        <v>4309.58</v>
      </c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2000</v>
      </c>
      <c r="C25" s="359" t="s">
        <v>525</v>
      </c>
      <c r="D25" s="353"/>
      <c r="E25" s="354"/>
      <c r="F25" s="356"/>
      <c r="G25" s="356"/>
      <c r="H25" s="354"/>
      <c r="I25" s="354">
        <v>350</v>
      </c>
      <c r="J25" s="356"/>
      <c r="K25" s="356">
        <v>320</v>
      </c>
      <c r="L25" s="354"/>
      <c r="M25" s="354">
        <v>25</v>
      </c>
      <c r="N25" s="356"/>
      <c r="O25" s="356">
        <v>25</v>
      </c>
      <c r="P25" s="354"/>
      <c r="Q25" s="354">
        <v>45</v>
      </c>
      <c r="R25" s="356"/>
      <c r="S25" s="356">
        <v>400</v>
      </c>
      <c r="T25" s="354"/>
      <c r="U25" s="354">
        <v>375</v>
      </c>
      <c r="V25" s="356"/>
      <c r="W25" s="356">
        <v>100</v>
      </c>
      <c r="X25" s="354"/>
      <c r="Y25" s="354">
        <v>85</v>
      </c>
      <c r="Z25" s="356"/>
      <c r="AA25" s="356">
        <v>230</v>
      </c>
      <c r="AB25" s="354"/>
      <c r="AC25" s="354">
        <v>45</v>
      </c>
    </row>
    <row r="26" spans="1:29" ht="14.25" customHeight="1" x14ac:dyDescent="0.3">
      <c r="A26" s="349">
        <v>46112</v>
      </c>
      <c r="B26" s="358">
        <f t="shared" si="2"/>
        <v>0.34</v>
      </c>
      <c r="C26" s="359" t="s">
        <v>519</v>
      </c>
      <c r="D26" s="353"/>
      <c r="E26" s="354"/>
      <c r="F26" s="356"/>
      <c r="G26" s="356">
        <v>0.34</v>
      </c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46112</v>
      </c>
      <c r="B27" s="358">
        <f t="shared" si="2"/>
        <v>-1200</v>
      </c>
      <c r="C27" s="359" t="s">
        <v>526</v>
      </c>
      <c r="D27" s="353"/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>
        <v>1200</v>
      </c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46108</v>
      </c>
      <c r="B28" s="358">
        <f t="shared" si="2"/>
        <v>68.72</v>
      </c>
      <c r="C28" s="359" t="s">
        <v>518</v>
      </c>
      <c r="D28" s="353"/>
      <c r="E28" s="354"/>
      <c r="F28" s="356"/>
      <c r="G28" s="356">
        <v>68.72</v>
      </c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46104</v>
      </c>
      <c r="B29" s="358">
        <f t="shared" si="2"/>
        <v>-6</v>
      </c>
      <c r="C29" s="359" t="s">
        <v>527</v>
      </c>
      <c r="D29" s="353">
        <v>6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46103</v>
      </c>
      <c r="B30" s="358">
        <f t="shared" si="2"/>
        <v>-100</v>
      </c>
      <c r="C30" s="359" t="s">
        <v>528</v>
      </c>
      <c r="D30" s="353">
        <v>100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529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-50</v>
      </c>
      <c r="C32" s="359" t="s">
        <v>530</v>
      </c>
      <c r="D32" s="353">
        <v>50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-100</v>
      </c>
      <c r="C33" s="359" t="s">
        <v>531</v>
      </c>
      <c r="D33" s="353">
        <v>100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532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46102</v>
      </c>
      <c r="B35" s="358">
        <f t="shared" si="2"/>
        <v>-300</v>
      </c>
      <c r="C35" s="359" t="s">
        <v>533</v>
      </c>
      <c r="D35" s="353">
        <v>300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1384.5</v>
      </c>
      <c r="C36" s="359" t="s">
        <v>534</v>
      </c>
      <c r="D36" s="353"/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>
        <v>-1384.5</v>
      </c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46094</v>
      </c>
      <c r="B37" s="358">
        <f t="shared" si="2"/>
        <v>55.66</v>
      </c>
      <c r="C37" s="359" t="s">
        <v>523</v>
      </c>
      <c r="D37" s="353"/>
      <c r="E37" s="354"/>
      <c r="F37" s="356"/>
      <c r="G37" s="356">
        <v>55.66</v>
      </c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46090</v>
      </c>
      <c r="B38" s="358">
        <f t="shared" si="2"/>
        <v>-380</v>
      </c>
      <c r="C38" s="359" t="s">
        <v>535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>
        <v>380</v>
      </c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46083</v>
      </c>
      <c r="B39" s="358">
        <f t="shared" si="2"/>
        <v>-185.64</v>
      </c>
      <c r="C39" s="359" t="s">
        <v>430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>
        <v>92.82</v>
      </c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>
        <v>92.82</v>
      </c>
      <c r="AC39" s="354"/>
    </row>
    <row r="40" spans="1:29" ht="14.25" customHeight="1" x14ac:dyDescent="0.3">
      <c r="A40" s="349">
        <v>46081</v>
      </c>
      <c r="B40" s="358">
        <f t="shared" si="2"/>
        <v>3764.91</v>
      </c>
      <c r="C40" s="359" t="s">
        <v>432</v>
      </c>
      <c r="D40" s="353"/>
      <c r="E40" s="354">
        <v>3764.91</v>
      </c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/>
      <c r="AC40" s="354"/>
    </row>
    <row r="41" spans="1:29" ht="14.25" customHeight="1" x14ac:dyDescent="0.3">
      <c r="A41" s="349">
        <v>46081</v>
      </c>
      <c r="B41" s="358">
        <f t="shared" si="2"/>
        <v>2000</v>
      </c>
      <c r="C41" s="359" t="s">
        <v>536</v>
      </c>
      <c r="D41" s="353"/>
      <c r="E41" s="354"/>
      <c r="F41" s="356"/>
      <c r="G41" s="356"/>
      <c r="H41" s="354"/>
      <c r="I41" s="354">
        <v>350</v>
      </c>
      <c r="J41" s="356"/>
      <c r="K41" s="356">
        <v>320</v>
      </c>
      <c r="L41" s="354"/>
      <c r="M41" s="354">
        <v>25</v>
      </c>
      <c r="N41" s="356"/>
      <c r="O41" s="356">
        <v>25</v>
      </c>
      <c r="P41" s="354"/>
      <c r="Q41" s="354">
        <v>45</v>
      </c>
      <c r="R41" s="356"/>
      <c r="S41" s="356">
        <v>400</v>
      </c>
      <c r="T41" s="354"/>
      <c r="U41" s="354">
        <v>375</v>
      </c>
      <c r="V41" s="356"/>
      <c r="W41" s="356">
        <v>100</v>
      </c>
      <c r="X41" s="354"/>
      <c r="Y41" s="354">
        <v>85</v>
      </c>
      <c r="Z41" s="356"/>
      <c r="AA41" s="356">
        <v>230</v>
      </c>
      <c r="AB41" s="354"/>
      <c r="AC41" s="354">
        <v>45</v>
      </c>
    </row>
    <row r="42" spans="1:29" ht="14.25" customHeight="1" x14ac:dyDescent="0.3">
      <c r="A42" s="349">
        <v>46081</v>
      </c>
      <c r="B42" s="358">
        <f t="shared" si="2"/>
        <v>0.23</v>
      </c>
      <c r="C42" s="359" t="s">
        <v>519</v>
      </c>
      <c r="D42" s="353"/>
      <c r="E42" s="354"/>
      <c r="F42" s="356"/>
      <c r="G42" s="356">
        <v>0.23</v>
      </c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46070</v>
      </c>
      <c r="B43" s="358">
        <f t="shared" si="2"/>
        <v>-1920</v>
      </c>
      <c r="C43" s="359" t="s">
        <v>537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1920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46069</v>
      </c>
      <c r="B44" s="358">
        <f t="shared" si="2"/>
        <v>-243.8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243.8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46068</v>
      </c>
      <c r="B45" s="358">
        <f t="shared" si="2"/>
        <v>63.46</v>
      </c>
      <c r="C45" s="359" t="s">
        <v>523</v>
      </c>
      <c r="D45" s="353"/>
      <c r="E45" s="354"/>
      <c r="F45" s="356"/>
      <c r="G45" s="356">
        <v>63.46</v>
      </c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46067</v>
      </c>
      <c r="B46" s="358">
        <f t="shared" si="2"/>
        <v>-1007.99</v>
      </c>
      <c r="C46" s="359" t="s">
        <v>538</v>
      </c>
      <c r="D46" s="353">
        <v>1007.99</v>
      </c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46063</v>
      </c>
      <c r="B47" s="358">
        <f t="shared" si="2"/>
        <v>-1276.4000000000001</v>
      </c>
      <c r="C47" s="359" t="s">
        <v>539</v>
      </c>
      <c r="D47" s="353"/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>
        <v>1276.4000000000001</v>
      </c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-955</v>
      </c>
      <c r="C48" s="359" t="s">
        <v>540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>
        <v>955</v>
      </c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59.19</v>
      </c>
      <c r="C49" s="359" t="s">
        <v>518</v>
      </c>
      <c r="D49" s="353"/>
      <c r="E49" s="354"/>
      <c r="F49" s="356"/>
      <c r="G49" s="356">
        <v>59.19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46061</v>
      </c>
      <c r="B50" s="358">
        <f t="shared" si="2"/>
        <v>-2203.44</v>
      </c>
      <c r="C50" s="359" t="s">
        <v>537</v>
      </c>
      <c r="D50" s="353"/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>
        <v>2203.44</v>
      </c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-831.92</v>
      </c>
      <c r="C51" s="359" t="s">
        <v>541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>
        <v>831.92</v>
      </c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46055</v>
      </c>
      <c r="B52" s="358">
        <f t="shared" si="2"/>
        <v>-900</v>
      </c>
      <c r="C52" s="359" t="s">
        <v>526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>
        <v>900</v>
      </c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46053</v>
      </c>
      <c r="B53" s="358">
        <f t="shared" si="2"/>
        <v>3194.64</v>
      </c>
      <c r="C53" s="359" t="s">
        <v>468</v>
      </c>
      <c r="D53" s="353"/>
      <c r="E53" s="354">
        <v>3194.64</v>
      </c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2000</v>
      </c>
      <c r="C54" s="359" t="s">
        <v>542</v>
      </c>
      <c r="D54" s="353"/>
      <c r="E54" s="354"/>
      <c r="F54" s="356"/>
      <c r="G54" s="356"/>
      <c r="H54" s="354"/>
      <c r="I54" s="354">
        <v>350</v>
      </c>
      <c r="J54" s="356"/>
      <c r="K54" s="356">
        <v>320</v>
      </c>
      <c r="L54" s="354"/>
      <c r="M54" s="354">
        <v>25</v>
      </c>
      <c r="N54" s="356"/>
      <c r="O54" s="356">
        <v>25</v>
      </c>
      <c r="P54" s="354"/>
      <c r="Q54" s="354">
        <v>45</v>
      </c>
      <c r="R54" s="356"/>
      <c r="S54" s="356">
        <v>400</v>
      </c>
      <c r="T54" s="354"/>
      <c r="U54" s="354">
        <v>375</v>
      </c>
      <c r="V54" s="356"/>
      <c r="W54" s="356">
        <v>100</v>
      </c>
      <c r="X54" s="354"/>
      <c r="Y54" s="354">
        <v>85</v>
      </c>
      <c r="Z54" s="356"/>
      <c r="AA54" s="356">
        <v>230</v>
      </c>
      <c r="AB54" s="354"/>
      <c r="AC54" s="354">
        <v>45</v>
      </c>
    </row>
    <row r="55" spans="1:29" ht="14.25" customHeight="1" x14ac:dyDescent="0.3">
      <c r="A55" s="349">
        <v>46053</v>
      </c>
      <c r="B55" s="358">
        <f t="shared" si="2"/>
        <v>0.38</v>
      </c>
      <c r="C55" s="359" t="s">
        <v>519</v>
      </c>
      <c r="D55" s="353"/>
      <c r="E55" s="354"/>
      <c r="F55" s="356"/>
      <c r="G55" s="356">
        <v>0.38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46053</v>
      </c>
      <c r="B56" s="358">
        <f t="shared" si="2"/>
        <v>54.55</v>
      </c>
      <c r="C56" s="359" t="s">
        <v>523</v>
      </c>
      <c r="D56" s="353"/>
      <c r="E56" s="354"/>
      <c r="F56" s="356"/>
      <c r="G56" s="356">
        <v>54.55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46048</v>
      </c>
      <c r="B57" s="358">
        <f t="shared" si="2"/>
        <v>-583</v>
      </c>
      <c r="C57" s="359" t="s">
        <v>543</v>
      </c>
      <c r="D57" s="353">
        <v>583</v>
      </c>
      <c r="E57" s="354"/>
      <c r="F57" s="356"/>
      <c r="G57" s="356"/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46044</v>
      </c>
      <c r="B58" s="358">
        <f t="shared" si="2"/>
        <v>-126.24</v>
      </c>
      <c r="C58" s="359" t="s">
        <v>316</v>
      </c>
      <c r="D58" s="353"/>
      <c r="E58" s="354"/>
      <c r="F58" s="356"/>
      <c r="G58" s="356"/>
      <c r="H58" s="354"/>
      <c r="I58" s="354"/>
      <c r="J58" s="356"/>
      <c r="K58" s="356"/>
      <c r="L58" s="354">
        <v>63.12</v>
      </c>
      <c r="M58" s="354"/>
      <c r="N58" s="356">
        <v>63.12</v>
      </c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46043</v>
      </c>
      <c r="B59" s="358">
        <f t="shared" si="2"/>
        <v>-100</v>
      </c>
      <c r="C59" s="359" t="s">
        <v>544</v>
      </c>
      <c r="D59" s="353"/>
      <c r="E59" s="354"/>
      <c r="F59" s="356"/>
      <c r="G59" s="356"/>
      <c r="H59" s="354">
        <v>100</v>
      </c>
      <c r="I59" s="354"/>
      <c r="J59" s="356"/>
      <c r="K59" s="356"/>
      <c r="L59" s="354"/>
      <c r="M59" s="354"/>
      <c r="N59" s="356"/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-2724</v>
      </c>
      <c r="C60" s="359" t="s">
        <v>545</v>
      </c>
      <c r="D60" s="353"/>
      <c r="E60" s="354"/>
      <c r="F60" s="356"/>
      <c r="G60" s="356"/>
      <c r="H60" s="354"/>
      <c r="I60" s="354"/>
      <c r="J60" s="356"/>
      <c r="K60" s="356"/>
      <c r="L60" s="354"/>
      <c r="M60" s="354"/>
      <c r="N60" s="356"/>
      <c r="O60" s="356"/>
      <c r="P60" s="354"/>
      <c r="Q60" s="354"/>
      <c r="R60" s="356">
        <v>2724</v>
      </c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46038</v>
      </c>
      <c r="B61" s="358">
        <f t="shared" si="2"/>
        <v>55.69</v>
      </c>
      <c r="C61" s="359" t="s">
        <v>523</v>
      </c>
      <c r="D61" s="353"/>
      <c r="E61" s="354"/>
      <c r="F61" s="356"/>
      <c r="G61" s="356">
        <v>55.69</v>
      </c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/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46030</v>
      </c>
      <c r="B62" s="358">
        <f t="shared" si="2"/>
        <v>1049.3699999999999</v>
      </c>
      <c r="C62" s="351" t="s">
        <v>546</v>
      </c>
      <c r="D62" s="353"/>
      <c r="E62" s="354">
        <v>1049.3699999999999</v>
      </c>
      <c r="F62" s="356"/>
      <c r="G62" s="356"/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46027</v>
      </c>
      <c r="B63" s="358">
        <f t="shared" si="2"/>
        <v>-113.94</v>
      </c>
      <c r="C63" s="359" t="s">
        <v>547</v>
      </c>
      <c r="D63" s="353"/>
      <c r="E63" s="354"/>
      <c r="F63" s="356"/>
      <c r="G63" s="356"/>
      <c r="H63" s="354">
        <v>113.94</v>
      </c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-622.1</v>
      </c>
      <c r="C64" s="359" t="s">
        <v>537</v>
      </c>
      <c r="D64" s="353"/>
      <c r="E64" s="354"/>
      <c r="F64" s="356"/>
      <c r="G64" s="356"/>
      <c r="H64" s="354"/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>
        <v>622.1</v>
      </c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44562</v>
      </c>
      <c r="B65" s="358">
        <f t="shared" si="2"/>
        <v>12240.49</v>
      </c>
      <c r="C65" s="359" t="s">
        <v>548</v>
      </c>
      <c r="D65" s="353"/>
      <c r="E65" s="354">
        <v>1710.49</v>
      </c>
      <c r="F65" s="356"/>
      <c r="G65" s="356">
        <v>500</v>
      </c>
      <c r="H65" s="354"/>
      <c r="I65" s="354">
        <v>2000</v>
      </c>
      <c r="J65" s="356"/>
      <c r="K65" s="356">
        <v>1000</v>
      </c>
      <c r="L65" s="354"/>
      <c r="M65" s="354">
        <v>65</v>
      </c>
      <c r="N65" s="356"/>
      <c r="O65" s="356">
        <v>65</v>
      </c>
      <c r="P65" s="354"/>
      <c r="Q65" s="354">
        <v>100</v>
      </c>
      <c r="R65" s="356"/>
      <c r="S65" s="356">
        <v>2000</v>
      </c>
      <c r="T65" s="354"/>
      <c r="U65" s="354">
        <v>2500</v>
      </c>
      <c r="V65" s="356"/>
      <c r="W65" s="356">
        <v>500</v>
      </c>
      <c r="X65" s="354"/>
      <c r="Y65" s="354">
        <v>200</v>
      </c>
      <c r="Z65" s="356"/>
      <c r="AA65" s="356">
        <v>1500</v>
      </c>
      <c r="AB65" s="354"/>
      <c r="AC65" s="354">
        <v>100</v>
      </c>
    </row>
    <row r="66" spans="1:29" ht="14.25" customHeight="1" x14ac:dyDescent="0.3"/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46.583333333333336</v>
      </c>
      <c r="F6" s="395">
        <f ca="1">'Isaac 401k'!D4</f>
        <v>68272</v>
      </c>
      <c r="G6" s="396">
        <f ca="1">(F6-B9)/365.25</f>
        <v>105.0403832991102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46.916666666666664</v>
      </c>
      <c r="F7" s="403">
        <f ca="1">'Lorri 401b'!D4</f>
        <v>68393</v>
      </c>
      <c r="G7" s="404">
        <f ca="1">(F7-C9)/365.25</f>
        <v>100.76112251882273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3059810.8844426549</v>
      </c>
      <c r="R11" s="25">
        <f t="array" aca="1" ref="R11" ca="1">INDEX('Lorri 401b'!L:L,MATCH('Retirement Calculator'!A11,'Lorri 401b'!N:N,0),0)</f>
        <v>3279705.9364510276</v>
      </c>
      <c r="S11" s="25">
        <f t="shared" ref="S11:S265" ca="1" si="7">SUM(Q11:R11)</f>
        <v>6339516.8208936825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3041241.9009036855</v>
      </c>
      <c r="R12" s="25">
        <f t="array" aca="1" ref="R12" ca="1">INDEX('Lorri 401b'!L:L,MATCH('Retirement Calculator'!A12,'Lorri 401b'!N:N,0),0)</f>
        <v>3293371.3778529069</v>
      </c>
      <c r="S12" s="25">
        <f t="shared" ca="1" si="7"/>
        <v>6334613.2787565924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3022595.5465999702</v>
      </c>
      <c r="R13" s="25">
        <f t="array" aca="1" ref="R13" ca="1">INDEX('Lorri 401b'!L:L,MATCH('Retirement Calculator'!A13,'Lorri 401b'!N:N,0),0)</f>
        <v>3307093.7585939607</v>
      </c>
      <c r="S13" s="25">
        <f t="shared" ca="1" si="7"/>
        <v>6329689.3051939309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3003871.499153323</v>
      </c>
      <c r="R14" s="25">
        <f t="array" aca="1" ref="R14" ca="1">INDEX('Lorri 401b'!L:L,MATCH('Retirement Calculator'!A14,'Lorri 401b'!N:N,0),0)</f>
        <v>3320873.3159214356</v>
      </c>
      <c r="S14" s="25">
        <f t="shared" ca="1" si="7"/>
        <v>6324744.8150747586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2985069.4348423146</v>
      </c>
      <c r="R15" s="25">
        <f t="array" aca="1" ref="R15" ca="1">INDEX('Lorri 401b'!L:L,MATCH('Retirement Calculator'!A15,'Lorri 401b'!N:N,0),0)</f>
        <v>3334710.2880711081</v>
      </c>
      <c r="S15" s="25">
        <f t="shared" ca="1" si="7"/>
        <v>6319779.7229134226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2966189.0285966769</v>
      </c>
      <c r="R16" s="25">
        <f t="array" aca="1" ref="R16" ca="1">INDEX('Lorri 401b'!L:L,MATCH('Retirement Calculator'!A16,'Lorri 401b'!N:N,0),0)</f>
        <v>3348604.9142714045</v>
      </c>
      <c r="S16" s="25">
        <f t="shared" ca="1" si="7"/>
        <v>6314793.9428680819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2947229.9539916827</v>
      </c>
      <c r="R17" s="25">
        <f t="array" aca="1" ref="R17" ca="1">INDEX('Lorri 401b'!L:L,MATCH('Retirement Calculator'!A17,'Lorri 401b'!N:N,0),0)</f>
        <v>3362557.4347475353</v>
      </c>
      <c r="S17" s="25">
        <f t="shared" ca="1" si="7"/>
        <v>6309787.388739218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2928191.8832425009</v>
      </c>
      <c r="R18" s="25">
        <f t="array" aca="1" ref="R18" ca="1">INDEX('Lorri 401b'!L:L,MATCH('Retirement Calculator'!A18,'Lorri 401b'!N:N,0),0)</f>
        <v>3376568.0907256501</v>
      </c>
      <c r="S18" s="25">
        <f t="shared" ca="1" si="7"/>
        <v>6304759.973968151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2909074.4871985307</v>
      </c>
      <c r="R19" s="25">
        <f t="array" aca="1" ref="R19" ca="1">INDEX('Lorri 401b'!L:L,MATCH('Retirement Calculator'!A19,'Lorri 401b'!N:N,0),0)</f>
        <v>3390637.1244370071</v>
      </c>
      <c r="S19" s="25">
        <f t="shared" ca="1" si="7"/>
        <v>6299711.6116355378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2889877.4353377107</v>
      </c>
      <c r="R20" s="25">
        <f t="array" aca="1" ref="R20" ca="1">INDEX('Lorri 401b'!L:L,MATCH('Retirement Calculator'!A20,'Lorri 401b'!N:N,0),0)</f>
        <v>3404764.7791221612</v>
      </c>
      <c r="S20" s="25">
        <f t="shared" ca="1" si="7"/>
        <v>6294642.2144598719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2870600.3957608039</v>
      </c>
      <c r="R21" s="25">
        <f t="array" aca="1" ref="R21" ca="1">INDEX('Lorri 401b'!L:L,MATCH('Retirement Calculator'!A21,'Lorri 401b'!N:N,0),0)</f>
        <v>3418951.2990351701</v>
      </c>
      <c r="S21" s="25">
        <f t="shared" ca="1" si="7"/>
        <v>6289551.6947959736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2851243.0351856602</v>
      </c>
      <c r="R22" s="25">
        <f t="array" aca="1" ref="R22" ca="1">INDEX('Lorri 401b'!L:L,MATCH('Retirement Calculator'!A22,'Lorri 401b'!N:N,0),0)</f>
        <v>3433196.9294478167</v>
      </c>
      <c r="S22" s="25">
        <f t="shared" ca="1" si="7"/>
        <v>6284439.9646334769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2831805.0189414532</v>
      </c>
      <c r="R23" s="25">
        <f t="array" aca="1" ref="R23" ca="1">INDEX('Lorri 401b'!L:L,MATCH('Retirement Calculator'!A23,'Lorri 401b'!N:N,0),0)</f>
        <v>3447501.9166538492</v>
      </c>
      <c r="S23" s="25">
        <f t="shared" ca="1" si="7"/>
        <v>6279306.9355953019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2812286.0109628956</v>
      </c>
      <c r="R24" s="25">
        <f t="array" aca="1" ref="R24" ca="1">INDEX('Lorri 401b'!L:L,MATCH('Retirement Calculator'!A24,'Lorri 401b'!N:N,0),0)</f>
        <v>3461866.5079732402</v>
      </c>
      <c r="S24" s="25">
        <f t="shared" ca="1" si="7"/>
        <v>6274152.5189361358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2792685.6737844273</v>
      </c>
      <c r="R25" s="25">
        <f t="array" aca="1" ref="R25" ca="1">INDEX('Lorri 401b'!L:L,MATCH('Retirement Calculator'!A25,'Lorri 401b'!N:N,0),0)</f>
        <v>3476290.951756462</v>
      </c>
      <c r="S25" s="25">
        <f t="shared" ca="1" si="7"/>
        <v>6268976.6255408898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2773003.6685343818</v>
      </c>
      <c r="R26" s="25">
        <f t="array" aca="1" ref="R26" ca="1">INDEX('Lorri 401b'!L:L,MATCH('Retirement Calculator'!A26,'Lorri 401b'!N:N,0),0)</f>
        <v>3490775.4973887806</v>
      </c>
      <c r="S26" s="25">
        <f t="shared" ca="1" si="7"/>
        <v>6263779.1659231624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2753239.654929128</v>
      </c>
      <c r="R27" s="25">
        <f t="array" aca="1" ref="R27" ca="1">INDEX('Lorri 401b'!L:L,MATCH('Retirement Calculator'!A27,'Lorri 401b'!N:N,0),0)</f>
        <v>3505320.3952945671</v>
      </c>
      <c r="S27" s="25">
        <f t="shared" ca="1" si="7"/>
        <v>6258560.0502236951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2733393.2912671855</v>
      </c>
      <c r="R28" s="25">
        <f t="array" aca="1" ref="R28" ca="1">INDEX('Lorri 401b'!L:L,MATCH('Retirement Calculator'!A28,'Lorri 401b'!N:N,0),0)</f>
        <v>3519925.8969416278</v>
      </c>
      <c r="S28" s="25">
        <f t="shared" ca="1" si="7"/>
        <v>6253319.1882088128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2713464.2344233184</v>
      </c>
      <c r="R29" s="25">
        <f t="array" aca="1" ref="R29" ca="1">INDEX('Lorri 401b'!L:L,MATCH('Retirement Calculator'!A29,'Lorri 401b'!N:N,0),0)</f>
        <v>3534592.2548455512</v>
      </c>
      <c r="S29" s="25">
        <f t="shared" ca="1" si="7"/>
        <v>6248056.4892688692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2693452.1398426015</v>
      </c>
      <c r="R30" s="25">
        <f t="array" aca="1" ref="R30" ca="1">INDEX('Lorri 401b'!L:L,MATCH('Retirement Calculator'!A30,'Lorri 401b'!N:N,0),0)</f>
        <v>3549319.7225740743</v>
      </c>
      <c r="S30" s="25">
        <f t="shared" ca="1" si="7"/>
        <v>6242771.8624166753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2673356.6615344649</v>
      </c>
      <c r="R31" s="25">
        <f t="array" aca="1" ref="R31" ca="1">INDEX('Lorri 401b'!L:L,MATCH('Retirement Calculator'!A31,'Lorri 401b'!N:N,0),0)</f>
        <v>3564108.5547514665</v>
      </c>
      <c r="S31" s="25">
        <f t="shared" ca="1" si="7"/>
        <v>6237465.2162859309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2653177.4520667112</v>
      </c>
      <c r="R32" s="25">
        <f t="array" aca="1" ref="R32" ca="1">INDEX('Lorri 401b'!L:L,MATCH('Retirement Calculator'!A32,'Lorri 401b'!N:N,0),0)</f>
        <v>3578959.0070629311</v>
      </c>
      <c r="S32" s="25">
        <f t="shared" ca="1" si="7"/>
        <v>6232136.4591296427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2632914.1625595088</v>
      </c>
      <c r="R33" s="25">
        <f t="array" aca="1" ref="R33" ca="1">INDEX('Lorri 401b'!L:L,MATCH('Retirement Calculator'!A33,'Lorri 401b'!N:N,0),0)</f>
        <v>3593871.3362590265</v>
      </c>
      <c r="S33" s="25">
        <f t="shared" ca="1" si="7"/>
        <v>6226785.4988185354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2612566.4426793596</v>
      </c>
      <c r="R34" s="25">
        <f t="array" aca="1" ref="R34" ca="1">INDEX('Lorri 401b'!L:L,MATCH('Retirement Calculator'!A34,'Lorri 401b'!N:N,0),0)</f>
        <v>3608845.8001601058</v>
      </c>
      <c r="S34" s="25">
        <f t="shared" ca="1" si="7"/>
        <v>6221412.2428394649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2592133.9406330432</v>
      </c>
      <c r="R35" s="25">
        <f t="array" aca="1" ref="R35" ca="1">INDEX('Lorri 401b'!L:L,MATCH('Retirement Calculator'!A35,'Lorri 401b'!N:N,0),0)</f>
        <v>3623882.657660773</v>
      </c>
      <c r="S35" s="25">
        <f t="shared" ca="1" si="7"/>
        <v>6216016.5982938167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2571616.3031615335</v>
      </c>
      <c r="R36" s="25">
        <f t="array" aca="1" ref="R36" ca="1">INDEX('Lorri 401b'!L:L,MATCH('Retirement Calculator'!A36,'Lorri 401b'!N:N,0),0)</f>
        <v>3638982.1687343596</v>
      </c>
      <c r="S36" s="25">
        <f t="shared" ca="1" si="7"/>
        <v>6210598.4718958931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2551013.1755338926</v>
      </c>
      <c r="R37" s="25">
        <f t="array" aca="1" ref="R37" ca="1">INDEX('Lorri 401b'!L:L,MATCH('Retirement Calculator'!A37,'Lorri 401b'!N:N,0),0)</f>
        <v>3654144.5944374194</v>
      </c>
      <c r="S37" s="25">
        <f t="shared" ca="1" si="7"/>
        <v>6205157.769971312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2530324.2015411365</v>
      </c>
      <c r="R38" s="25">
        <f t="array" aca="1" ref="R38" ca="1">INDEX('Lorri 401b'!L:L,MATCH('Retirement Calculator'!A38,'Lorri 401b'!N:N,0),0)</f>
        <v>3669370.1969142421</v>
      </c>
      <c r="S38" s="25">
        <f t="shared" ca="1" si="7"/>
        <v>6199694.3984553786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2509549.0234900774</v>
      </c>
      <c r="R39" s="25">
        <f t="array" aca="1" ref="R39" ca="1">INDEX('Lorri 401b'!L:L,MATCH('Retirement Calculator'!A39,'Lorri 401b'!N:N,0),0)</f>
        <v>3684659.2394013847</v>
      </c>
      <c r="S39" s="25">
        <f t="shared" ca="1" si="7"/>
        <v>6194208.2628914621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2488687.2821971388</v>
      </c>
      <c r="R40" s="25">
        <f t="array" aca="1" ref="R40" ca="1">INDEX('Lorri 401b'!L:L,MATCH('Retirement Calculator'!A40,'Lorri 401b'!N:N,0),0)</f>
        <v>3700011.9862322239</v>
      </c>
      <c r="S40" s="25">
        <f t="shared" ca="1" si="7"/>
        <v>6188699.2684293631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2467738.6169821462</v>
      </c>
      <c r="R41" s="25">
        <f t="array" aca="1" ref="R41" ca="1">INDEX('Lorri 401b'!L:L,MATCH('Retirement Calculator'!A41,'Lorri 401b'!N:N,0),0)</f>
        <v>3715428.702841525</v>
      </c>
      <c r="S41" s="25">
        <f t="shared" ca="1" si="7"/>
        <v>6183167.3198236711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2446702.6656620912</v>
      </c>
      <c r="R42" s="25">
        <f t="array" aca="1" ref="R42" ca="1">INDEX('Lorri 401b'!L:L,MATCH('Retirement Calculator'!A42,'Lorri 401b'!N:N,0),0)</f>
        <v>3730909.6557700313</v>
      </c>
      <c r="S42" s="25">
        <f t="shared" ca="1" si="7"/>
        <v>6177612.321432123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2425579.0645448696</v>
      </c>
      <c r="R43" s="25">
        <f t="array" aca="1" ref="R43" ca="1">INDEX('Lorri 401b'!L:L,MATCH('Retirement Calculator'!A43,'Lorri 401b'!N:N,0),0)</f>
        <v>3746455.112669073</v>
      </c>
      <c r="S43" s="25">
        <f t="shared" ca="1" si="7"/>
        <v>6172034.1772139426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2404367.4484229926</v>
      </c>
      <c r="R44" s="25">
        <f t="array" aca="1" ref="R44" ca="1">INDEX('Lorri 401b'!L:L,MATCH('Retirement Calculator'!A44,'Lorri 401b'!N:N,0),0)</f>
        <v>3762065.3423051941</v>
      </c>
      <c r="S44" s="25">
        <f t="shared" ca="1" si="7"/>
        <v>6166432.7907281872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2383067.4505672744</v>
      </c>
      <c r="R45" s="25">
        <f t="array" aca="1" ref="R45" ca="1">INDEX('Lorri 401b'!L:L,MATCH('Retirement Calculator'!A45,'Lorri 401b'!N:N,0),0)</f>
        <v>3777740.6145647992</v>
      </c>
      <c r="S45" s="25">
        <f t="shared" ca="1" si="7"/>
        <v>6160808.0651320741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2361678.7027204907</v>
      </c>
      <c r="R46" s="25">
        <f t="array" aca="1" ref="R46" ca="1">INDEX('Lorri 401b'!L:L,MATCH('Retirement Calculator'!A46,'Lorri 401b'!N:N,0),0)</f>
        <v>3793481.200458819</v>
      </c>
      <c r="S46" s="25">
        <f t="shared" ca="1" si="7"/>
        <v>6155159.9031793103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2340200.8350910121</v>
      </c>
      <c r="R47" s="25">
        <f t="array" aca="1" ref="R47" ca="1">INDEX('Lorri 401b'!L:L,MATCH('Retirement Calculator'!A47,'Lorri 401b'!N:N,0),0)</f>
        <v>3809287.3721273975</v>
      </c>
      <c r="S47" s="25">
        <f t="shared" ca="1" si="7"/>
        <v>6149488.2072184095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2318633.4763464108</v>
      </c>
      <c r="R48" s="25">
        <f t="array" aca="1" ref="R48" ca="1">INDEX('Lorri 401b'!L:L,MATCH('Retirement Calculator'!A48,'Lorri 401b'!N:N,0),0)</f>
        <v>3825159.4028445948</v>
      </c>
      <c r="S48" s="25">
        <f t="shared" ca="1" si="7"/>
        <v>6143792.8791910056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2296976.2536070403</v>
      </c>
      <c r="R49" s="25">
        <f t="array" aca="1" ref="R49" ca="1">INDEX('Lorri 401b'!L:L,MATCH('Retirement Calculator'!A49,'Lorri 401b'!N:N,0),0)</f>
        <v>3841097.5670231138</v>
      </c>
      <c r="S49" s="25">
        <f t="shared" ca="1" si="7"/>
        <v>6138073.8206301536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2275228.7924395893</v>
      </c>
      <c r="R50" s="25">
        <f t="array" aca="1" ref="R50" ca="1">INDEX('Lorri 401b'!L:L,MATCH('Retirement Calculator'!A50,'Lorri 401b'!N:N,0),0)</f>
        <v>3857102.1402190435</v>
      </c>
      <c r="S50" s="25">
        <f t="shared" ca="1" si="7"/>
        <v>6132330.9326586332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2253390.7168506072</v>
      </c>
      <c r="R51" s="25">
        <f t="array" aca="1" ref="R51" ca="1">INDEX('Lorri 401b'!L:L,MATCH('Retirement Calculator'!A51,'Lorri 401b'!N:N,0),0)</f>
        <v>3873173.3991366229</v>
      </c>
      <c r="S51" s="25">
        <f t="shared" ca="1" si="7"/>
        <v>6126564.1159872301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2231461.6492800042</v>
      </c>
      <c r="R52" s="25">
        <f t="array" aca="1" ref="R52" ca="1">INDEX('Lorri 401b'!L:L,MATCH('Retirement Calculator'!A52,'Lorri 401b'!N:N,0),0)</f>
        <v>3889311.6216330254</v>
      </c>
      <c r="S52" s="25">
        <f t="shared" ca="1" si="7"/>
        <v>6120773.2709130291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2210066.8064278569</v>
      </c>
      <c r="R53" s="25">
        <f t="array" aca="1" ref="R53" ca="1">INDEX('Lorri 401b'!L:L,MATCH('Retirement Calculator'!A53,'Lorri 401b'!N:N,0),0)</f>
        <v>3905517.0867231628</v>
      </c>
      <c r="S53" s="25">
        <f t="shared" ca="1" si="7"/>
        <v>6115583.8931510197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2188582.8183971592</v>
      </c>
      <c r="R54" s="25">
        <f t="array" aca="1" ref="R54" ca="1">INDEX('Lorri 401b'!L:L,MATCH('Retirement Calculator'!A54,'Lorri 401b'!N:N,0),0)</f>
        <v>3921790.0745845092</v>
      </c>
      <c r="S54" s="25">
        <f t="shared" ca="1" si="7"/>
        <v>6110372.8929816689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2167009.3137496668</v>
      </c>
      <c r="R55" s="25">
        <f t="array" aca="1" ref="R55" ca="1">INDEX('Lorri 401b'!L:L,MATCH('Retirement Calculator'!A55,'Lorri 401b'!N:N,0),0)</f>
        <v>3938130.8665619446</v>
      </c>
      <c r="S55" s="25">
        <f t="shared" ca="1" si="7"/>
        <v>6105140.1803116109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2145345.9194994764</v>
      </c>
      <c r="R56" s="25">
        <f t="array" aca="1" ref="R56" ca="1">INDEX('Lorri 401b'!L:L,MATCH('Retirement Calculator'!A56,'Lorri 401b'!N:N,0),0)</f>
        <v>3954539.7451726194</v>
      </c>
      <c r="S56" s="25">
        <f t="shared" ca="1" si="7"/>
        <v>6099885.6646720953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2123592.2611065772</v>
      </c>
      <c r="R57" s="25">
        <f t="array" aca="1" ref="R57" ca="1">INDEX('Lorri 401b'!L:L,MATCH('Retirement Calculator'!A57,'Lorri 401b'!N:N,0),0)</f>
        <v>3971016.9941108385</v>
      </c>
      <c r="S57" s="25">
        <f t="shared" ca="1" si="7"/>
        <v>6094609.2552174162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2101747.9624703745</v>
      </c>
      <c r="R58" s="25">
        <f t="array" aca="1" ref="R58" ca="1">INDEX('Lorri 401b'!L:L,MATCH('Retirement Calculator'!A58,'Lorri 401b'!N:N,0),0)</f>
        <v>3987562.8982529668</v>
      </c>
      <c r="S58" s="25">
        <f t="shared" ca="1" si="7"/>
        <v>6089310.8607233409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2079812.6459231875</v>
      </c>
      <c r="R59" s="25">
        <f t="array" aca="1" ref="R59" ca="1">INDEX('Lorri 401b'!L:L,MATCH('Retirement Calculator'!A59,'Lorri 401b'!N:N,0),0)</f>
        <v>4004177.7436623541</v>
      </c>
      <c r="S59" s="25">
        <f t="shared" ca="1" si="7"/>
        <v>6083990.3895855416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2057785.9322237205</v>
      </c>
      <c r="R60" s="25">
        <f t="array" aca="1" ref="R60" ca="1">INDEX('Lorri 401b'!L:L,MATCH('Retirement Calculator'!A60,'Lorri 401b'!N:N,0),0)</f>
        <v>4020861.8175942805</v>
      </c>
      <c r="S60" s="25">
        <f t="shared" ca="1" si="7"/>
        <v>6078647.7498180009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2035667.4405505056</v>
      </c>
      <c r="R61" s="25">
        <f t="array" aca="1" ref="R61" ca="1">INDEX('Lorri 401b'!L:L,MATCH('Retirement Calculator'!A61,'Lorri 401b'!N:N,0),0)</f>
        <v>4037615.4085009233</v>
      </c>
      <c r="S61" s="25">
        <f t="shared" ca="1" si="7"/>
        <v>6073282.849051429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2013456.7884953192</v>
      </c>
      <c r="R62" s="25">
        <f t="array" aca="1" ref="R62" ca="1">INDEX('Lorri 401b'!L:L,MATCH('Retirement Calculator'!A62,'Lorri 401b'!N:N,0),0)</f>
        <v>4054438.8060363438</v>
      </c>
      <c r="S62" s="25">
        <f t="shared" ca="1" si="7"/>
        <v>6067895.5945316628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1991153.5920565694</v>
      </c>
      <c r="R63" s="25">
        <f t="array" aca="1" ref="R63" ca="1">INDEX('Lorri 401b'!L:L,MATCH('Retirement Calculator'!A63,'Lorri 401b'!N:N,0),0)</f>
        <v>4071332.3010614952</v>
      </c>
      <c r="S63" s="25">
        <f t="shared" ca="1" si="7"/>
        <v>6062485.8931180649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1968757.4656326582</v>
      </c>
      <c r="R64" s="25">
        <f t="array" aca="1" ref="R64" ca="1">INDEX('Lorri 401b'!L:L,MATCH('Retirement Calculator'!A64,'Lorri 401b'!N:N,0),0)</f>
        <v>4088296.1856492516</v>
      </c>
      <c r="S64" s="25">
        <f t="shared" ca="1" si="7"/>
        <v>6057053.65128191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1946268.0220153141</v>
      </c>
      <c r="R65" s="25">
        <f t="array" aca="1" ref="R65" ca="1">INDEX('Lorri 401b'!L:L,MATCH('Retirement Calculator'!A65,'Lorri 401b'!N:N,0),0)</f>
        <v>4105330.7530894568</v>
      </c>
      <c r="S65" s="25">
        <f t="shared" ca="1" si="7"/>
        <v>6051598.7751047704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1923684.8723828977</v>
      </c>
      <c r="R66" s="25">
        <f t="array" aca="1" ref="R66" ca="1">INDEX('Lorri 401b'!L:L,MATCH('Retirement Calculator'!A66,'Lorri 401b'!N:N,0),0)</f>
        <v>4122436.2978939964</v>
      </c>
      <c r="S66" s="25">
        <f t="shared" ca="1" si="7"/>
        <v>6046121.1702768942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1901007.6262936795</v>
      </c>
      <c r="R67" s="25">
        <f t="array" aca="1" ref="R67" ca="1">INDEX('Lorri 401b'!L:L,MATCH('Retirement Calculator'!A67,'Lorri 401b'!N:N,0),0)</f>
        <v>4139613.1158018881</v>
      </c>
      <c r="S67" s="25">
        <f t="shared" ca="1" si="7"/>
        <v>6040620.7420955673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1878235.8916790895</v>
      </c>
      <c r="R68" s="25">
        <f t="array" aca="1" ref="R68" ca="1">INDEX('Lorri 401b'!L:L,MATCH('Retirement Calculator'!A68,'Lorri 401b'!N:N,0),0)</f>
        <v>4156861.5037843958</v>
      </c>
      <c r="S68" s="25">
        <f t="shared" ca="1" si="7"/>
        <v>6035097.3954634853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1855369.2748369388</v>
      </c>
      <c r="R69" s="25">
        <f t="array" aca="1" ref="R69" ca="1">INDEX('Lorri 401b'!L:L,MATCH('Retirement Calculator'!A69,'Lorri 401b'!N:N,0),0)</f>
        <v>4174181.7600501641</v>
      </c>
      <c r="S69" s="25">
        <f t="shared" ca="1" si="7"/>
        <v>6029551.0348871034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1832407.3804246124</v>
      </c>
      <c r="R70" s="25">
        <f t="array" aca="1" ref="R70" ca="1">INDEX('Lorri 401b'!L:L,MATCH('Retirement Calculator'!A70,'Lorri 401b'!N:N,0),0)</f>
        <v>4191574.1840503733</v>
      </c>
      <c r="S70" s="25">
        <f t="shared" ca="1" si="7"/>
        <v>6023981.5644749859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1809349.8114522346</v>
      </c>
      <c r="R71" s="25">
        <f t="array" aca="1" ref="R71" ca="1">INDEX('Lorri 401b'!L:L,MATCH('Retirement Calculator'!A71,'Lorri 401b'!N:N,0),0)</f>
        <v>4209039.0764839165</v>
      </c>
      <c r="S71" s="25">
        <f t="shared" ca="1" si="7"/>
        <v>6018388.8879361507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1786196.1692758054</v>
      </c>
      <c r="R72" s="25">
        <f t="array" aca="1" ref="R72" ca="1">INDEX('Lorri 401b'!L:L,MATCH('Retirement Calculator'!A72,'Lorri 401b'!N:N,0),0)</f>
        <v>4226576.7393025998</v>
      </c>
      <c r="S72" s="25">
        <f t="shared" ca="1" si="7"/>
        <v>6012772.9085784052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1762946.0535903075</v>
      </c>
      <c r="R73" s="25">
        <f t="array" aca="1" ref="R73" ca="1">INDEX('Lorri 401b'!L:L,MATCH('Retirement Calculator'!A73,'Lorri 401b'!N:N,0),0)</f>
        <v>4244187.4757163608</v>
      </c>
      <c r="S73" s="25">
        <f t="shared" ca="1" si="7"/>
        <v>6007133.5293066688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1739599.0624227868</v>
      </c>
      <c r="R74" s="25">
        <f t="array" aca="1" ref="R74" ca="1">INDEX('Lorri 401b'!L:L,MATCH('Retirement Calculator'!A74,'Lorri 401b'!N:N,0),0)</f>
        <v>4261871.5901985122</v>
      </c>
      <c r="S74" s="25">
        <f t="shared" ca="1" si="7"/>
        <v>6001470.652621299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1716154.7921254016</v>
      </c>
      <c r="R75" s="25">
        <f t="array" aca="1" ref="R75" ca="1">INDEX('Lorri 401b'!L:L,MATCH('Retirement Calculator'!A75,'Lorri 401b'!N:N,0),0)</f>
        <v>4279629.3884910056</v>
      </c>
      <c r="S75" s="25">
        <f t="shared" ca="1" si="7"/>
        <v>5995784.1806164067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1692612.8373684438</v>
      </c>
      <c r="R76" s="25">
        <f t="array" aca="1" ref="R76" ca="1">INDEX('Lorri 401b'!L:L,MATCH('Retirement Calculator'!A76,'Lorri 401b'!N:N,0),0)</f>
        <v>4297461.1776097184</v>
      </c>
      <c r="S76" s="25">
        <f t="shared" ca="1" si="7"/>
        <v>5990074.014978162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1668972.7911333321</v>
      </c>
      <c r="R77" s="25">
        <f t="array" aca="1" ref="R77" ca="1">INDEX('Lorri 401b'!L:L,MATCH('Retirement Calculator'!A77,'Lorri 401b'!N:N,0),0)</f>
        <v>4315367.2658497589</v>
      </c>
      <c r="S77" s="25">
        <f t="shared" ca="1" si="7"/>
        <v>5984340.0569830909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1667351.9459187887</v>
      </c>
      <c r="R78" s="25">
        <f t="array" aca="1" ref="R78" ca="1">INDEX('Lorri 401b'!L:L,MATCH('Retirement Calculator'!A78,'Lorri 401b'!N:N,0),0)</f>
        <v>4311230.2615775848</v>
      </c>
      <c r="S78" s="25">
        <f t="shared" ca="1" si="7"/>
        <v>5978582.207496373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1665724.3471825181</v>
      </c>
      <c r="R79" s="25">
        <f t="array" aca="1" ref="R79" ca="1">INDEX('Lorri 401b'!L:L,MATCH('Retirement Calculator'!A79,'Lorri 401b'!N:N,0),0)</f>
        <v>4307076.0197876105</v>
      </c>
      <c r="S79" s="25">
        <f t="shared" ca="1" si="7"/>
        <v>5972800.3669701284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1664089.9667848463</v>
      </c>
      <c r="R80" s="25">
        <f t="array" aca="1" ref="R80" ca="1">INDEX('Lorri 401b'!L:L,MATCH('Retirement Calculator'!A80,'Lorri 401b'!N:N,0),0)</f>
        <v>4302904.4686568445</v>
      </c>
      <c r="S80" s="25">
        <f t="shared" ca="1" si="7"/>
        <v>5966994.4354416905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1662448.7764688509</v>
      </c>
      <c r="R81" s="25">
        <f t="array" aca="1" ref="R81" ca="1">INDEX('Lorri 401b'!L:L,MATCH('Retirement Calculator'!A81,'Lorri 401b'!N:N,0),0)</f>
        <v>4298715.5360630332</v>
      </c>
      <c r="S81" s="25">
        <f t="shared" ca="1" si="7"/>
        <v>5961164.3125318838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1660800.7478598722</v>
      </c>
      <c r="R82" s="25">
        <f t="array" aca="1" ref="R82" ca="1">INDEX('Lorri 401b'!L:L,MATCH('Retirement Calculator'!A82,'Lorri 401b'!N:N,0),0)</f>
        <v>4294509.1495834151</v>
      </c>
      <c r="S82" s="25">
        <f t="shared" ca="1" si="7"/>
        <v>5955309.8974432871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1659145.8524650226</v>
      </c>
      <c r="R83" s="25">
        <f t="array" aca="1" ref="R83" ca="1">INDEX('Lorri 401b'!L:L,MATCH('Retirement Calculator'!A83,'Lorri 401b'!N:N,0),0)</f>
        <v>4290285.2364934646</v>
      </c>
      <c r="S83" s="25">
        <f t="shared" ca="1" si="7"/>
        <v>5949431.0889584869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1657484.0616726945</v>
      </c>
      <c r="R84" s="25">
        <f t="array" aca="1" ref="R84" ca="1">INDEX('Lorri 401b'!L:L,MATCH('Retirement Calculator'!A84,'Lorri 401b'!N:N,0),0)</f>
        <v>4286043.7237656396</v>
      </c>
      <c r="S84" s="25">
        <f t="shared" ca="1" si="7"/>
        <v>5943527.7854383346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1655815.3467520652</v>
      </c>
      <c r="R85" s="25">
        <f t="array" aca="1" ref="R85" ca="1">INDEX('Lorri 401b'!L:L,MATCH('Retirement Calculator'!A85,'Lorri 401b'!N:N,0),0)</f>
        <v>4281784.5380681157</v>
      </c>
      <c r="S85" s="25">
        <f t="shared" ca="1" si="7"/>
        <v>5937599.8848201809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1654139.6788525998</v>
      </c>
      <c r="R86" s="25">
        <f t="array" aca="1" ref="R86" ca="1">INDEX('Lorri 401b'!L:L,MATCH('Retirement Calculator'!A86,'Lorri 401b'!N:N,0),0)</f>
        <v>4277507.6057635183</v>
      </c>
      <c r="S86" s="25">
        <f t="shared" ca="1" si="7"/>
        <v>5931647.2846161183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1652457.0290035533</v>
      </c>
      <c r="R87" s="25">
        <f t="array" aca="1" ref="R87" ca="1">INDEX('Lorri 401b'!L:L,MATCH('Retirement Calculator'!A87,'Lorri 401b'!N:N,0),0)</f>
        <v>4273212.852907652</v>
      </c>
      <c r="S87" s="25">
        <f t="shared" ca="1" si="7"/>
        <v>5925669.8819112051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1650767.3681134691</v>
      </c>
      <c r="R88" s="25">
        <f t="array" aca="1" ref="R88" ca="1">INDEX('Lorri 401b'!L:L,MATCH('Retirement Calculator'!A88,'Lorri 401b'!N:N,0),0)</f>
        <v>4268900.2052482199</v>
      </c>
      <c r="S88" s="25">
        <f t="shared" ca="1" si="7"/>
        <v>5919667.5733616892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1649070.6669696763</v>
      </c>
      <c r="R89" s="25">
        <f t="array" aca="1" ref="R89" ca="1">INDEX('Lorri 401b'!L:L,MATCH('Retirement Calculator'!A89,'Lorri 401b'!N:N,0),0)</f>
        <v>4264569.5882235393</v>
      </c>
      <c r="S89" s="25">
        <f t="shared" ca="1" si="7"/>
        <v>5913640.2551932158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1647366.8962377843</v>
      </c>
      <c r="R90" s="25">
        <f t="array" aca="1" ref="R90" ca="1">INDEX('Lorri 401b'!L:L,MATCH('Retirement Calculator'!A90,'Lorri 401b'!N:N,0),0)</f>
        <v>4260220.9269612562</v>
      </c>
      <c r="S90" s="25">
        <f t="shared" ca="1" si="7"/>
        <v>5907587.8231990403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1645656.0264611761</v>
      </c>
      <c r="R91" s="25">
        <f t="array" aca="1" ref="R91" ca="1">INDEX('Lorri 401b'!L:L,MATCH('Retirement Calculator'!A91,'Lorri 401b'!N:N,0),0)</f>
        <v>4255854.1462770468</v>
      </c>
      <c r="S91" s="25">
        <f t="shared" ca="1" si="7"/>
        <v>5901510.1727382224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1643938.0280604986</v>
      </c>
      <c r="R92" s="25">
        <f t="array" aca="1" ref="R92" ca="1">INDEX('Lorri 401b'!L:L,MATCH('Retirement Calculator'!A92,'Lorri 401b'!N:N,0),0)</f>
        <v>4251469.1706733201</v>
      </c>
      <c r="S92" s="25">
        <f t="shared" ca="1" si="7"/>
        <v>5895407.1987338187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1642212.8713331518</v>
      </c>
      <c r="R93" s="25">
        <f t="array" aca="1" ref="R93" ca="1">INDEX('Lorri 401b'!L:L,MATCH('Retirement Calculator'!A93,'Lorri 401b'!N:N,0),0)</f>
        <v>4247065.9243379114</v>
      </c>
      <c r="S93" s="25">
        <f t="shared" ca="1" si="7"/>
        <v>5889278.7956710635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1640480.5264527744</v>
      </c>
      <c r="R94" s="25">
        <f t="array" aca="1" ref="R94" ca="1">INDEX('Lorri 401b'!L:L,MATCH('Retirement Calculator'!A94,'Lorri 401b'!N:N,0),0)</f>
        <v>4242644.331142772</v>
      </c>
      <c r="S94" s="25">
        <f t="shared" ca="1" si="7"/>
        <v>5883124.8575955462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1638740.9634687286</v>
      </c>
      <c r="R95" s="25">
        <f t="array" aca="1" ref="R95" ca="1">INDEX('Lorri 401b'!L:L,MATCH('Retirement Calculator'!A95,'Lorri 401b'!N:N,0),0)</f>
        <v>4238204.3146426529</v>
      </c>
      <c r="S95" s="25">
        <f t="shared" ca="1" si="7"/>
        <v>5876945.2781113815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1636994.1523055828</v>
      </c>
      <c r="R96" s="25">
        <f t="array" aca="1" ref="R96" ca="1">INDEX('Lorri 401b'!L:L,MATCH('Retirement Calculator'!A96,'Lorri 401b'!N:N,0),0)</f>
        <v>4233745.7980737826</v>
      </c>
      <c r="S96" s="25">
        <f t="shared" ca="1" si="7"/>
        <v>5870739.9503793651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1635240.0627625904</v>
      </c>
      <c r="R97" s="25">
        <f t="array" aca="1" ref="R97" ca="1">INDEX('Lorri 401b'!L:L,MATCH('Retirement Calculator'!A97,'Lorri 401b'!N:N,0),0)</f>
        <v>4229268.7043525418</v>
      </c>
      <c r="S97" s="25">
        <f t="shared" ca="1" si="7"/>
        <v>5864508.767115132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1633478.6645131689</v>
      </c>
      <c r="R98" s="25">
        <f t="array" aca="1" ref="R98" ca="1">INDEX('Lorri 401b'!L:L,MATCH('Retirement Calculator'!A98,'Lorri 401b'!N:N,0),0)</f>
        <v>4224772.9560741298</v>
      </c>
      <c r="S98" s="25">
        <f t="shared" ca="1" si="7"/>
        <v>5858251.6205872986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1631709.9271043749</v>
      </c>
      <c r="R99" s="25">
        <f t="array" aca="1" ref="R99" ca="1">INDEX('Lorri 401b'!L:L,MATCH('Retirement Calculator'!A99,'Lorri 401b'!N:N,0),0)</f>
        <v>4220258.475511224</v>
      </c>
      <c r="S99" s="25">
        <f t="shared" ca="1" si="7"/>
        <v>5851968.4026155993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1629933.8199563774</v>
      </c>
      <c r="R100" s="25">
        <f t="array" aca="1" ref="R100" ca="1">INDEX('Lorri 401b'!L:L,MATCH('Retirement Calculator'!A100,'Lorri 401b'!N:N,0),0)</f>
        <v>4215725.1846126392</v>
      </c>
      <c r="S100" s="25">
        <f t="shared" ca="1" si="7"/>
        <v>5845659.0045690164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1628150.31236193</v>
      </c>
      <c r="R101" s="25">
        <f t="array" aca="1" ref="R101" ca="1">INDEX('Lorri 401b'!L:L,MATCH('Retirement Calculator'!A101,'Lorri 401b'!N:N,0),0)</f>
        <v>4211173.0050019771</v>
      </c>
      <c r="S101" s="25">
        <f t="shared" ca="1" si="7"/>
        <v>5839323.3173639067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1626359.3734858392</v>
      </c>
      <c r="R102" s="25">
        <f t="array" aca="1" ref="R102" ca="1">INDEX('Lorri 401b'!L:L,MATCH('Retirement Calculator'!A102,'Lorri 401b'!N:N,0),0)</f>
        <v>4206601.8579762708</v>
      </c>
      <c r="S102" s="25">
        <f t="shared" ca="1" si="7"/>
        <v>5832961.2314621098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1624560.9723644312</v>
      </c>
      <c r="R103" s="25">
        <f t="array" aca="1" ref="R103" ca="1">INDEX('Lorri 401b'!L:L,MATCH('Retirement Calculator'!A103,'Lorri 401b'!N:N,0),0)</f>
        <v>4202011.664504624</v>
      </c>
      <c r="S103" s="25">
        <f t="shared" ca="1" si="7"/>
        <v>5826572.6368690552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1622755.0779050174</v>
      </c>
      <c r="R104" s="25">
        <f t="array" aca="1" ref="R104" ca="1">INDEX('Lorri 401b'!L:L,MATCH('Retirement Calculator'!A104,'Lorri 401b'!N:N,0),0)</f>
        <v>4197402.3452268448</v>
      </c>
      <c r="S104" s="25">
        <f t="shared" ca="1" si="7"/>
        <v>5820157.4231318627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1620941.658885356</v>
      </c>
      <c r="R105" s="25">
        <f t="array" aca="1" ref="R105" ca="1">INDEX('Lorri 401b'!L:L,MATCH('Retirement Calculator'!A105,'Lorri 401b'!N:N,0),0)</f>
        <v>4192773.820452075</v>
      </c>
      <c r="S105" s="25">
        <f t="shared" ca="1" si="7"/>
        <v>5813715.4793374315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1619120.6839531127</v>
      </c>
      <c r="R106" s="25">
        <f t="array" aca="1" ref="R106" ca="1">INDEX('Lorri 401b'!L:L,MATCH('Retirement Calculator'!A106,'Lorri 401b'!N:N,0),0)</f>
        <v>4188126.0101574105</v>
      </c>
      <c r="S106" s="25">
        <f t="shared" ca="1" si="7"/>
        <v>5807246.694110523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1617292.1216253184</v>
      </c>
      <c r="R107" s="25">
        <f t="array" aca="1" ref="R107" ca="1">INDEX('Lorri 401b'!L:L,MATCH('Retirement Calculator'!A107,'Lorri 401b'!N:N,0),0)</f>
        <v>4183458.833986518</v>
      </c>
      <c r="S107" s="25">
        <f t="shared" ca="1" si="7"/>
        <v>5800750.9556118362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1616134.8569694918</v>
      </c>
      <c r="R108" s="25">
        <f t="array" aca="1" ref="R108" ca="1">INDEX('Lorri 401b'!L:L,MATCH('Retirement Calculator'!A108,'Lorri 401b'!N:N,0),0)</f>
        <v>4180523.3778999136</v>
      </c>
      <c r="S108" s="25">
        <f t="shared" ca="1" si="7"/>
        <v>5796658.2348694056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1614972.7703775992</v>
      </c>
      <c r="R109" s="25">
        <f t="array" aca="1" ref="R109" ca="1">INDEX('Lorri 401b'!L:L,MATCH('Retirement Calculator'!A109,'Lorri 401b'!N:N,0),0)</f>
        <v>4177575.6907462818</v>
      </c>
      <c r="S109" s="25">
        <f t="shared" ca="1" si="7"/>
        <v>5792548.4611238809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1613805.8417582402</v>
      </c>
      <c r="R110" s="25">
        <f t="array" aca="1" ref="R110" ca="1">INDEX('Lorri 401b'!L:L,MATCH('Retirement Calculator'!A110,'Lorri 401b'!N:N,0),0)</f>
        <v>4174615.7215628433</v>
      </c>
      <c r="S110" s="25">
        <f t="shared" ca="1" si="7"/>
        <v>5788421.5633210838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1612634.0509363008</v>
      </c>
      <c r="R111" s="25">
        <f t="array" aca="1" ref="R111" ca="1">INDEX('Lorri 401b'!L:L,MATCH('Retirement Calculator'!A111,'Lorri 401b'!N:N,0),0)</f>
        <v>4171643.4191744737</v>
      </c>
      <c r="S111" s="25">
        <f t="shared" ca="1" si="7"/>
        <v>5784277.470110774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1611457.3776526032</v>
      </c>
      <c r="R112" s="25">
        <f t="array" aca="1" ref="R112" ca="1">INDEX('Lorri 401b'!L:L,MATCH('Retirement Calculator'!A112,'Lorri 401b'!N:N,0),0)</f>
        <v>4168658.7321928195</v>
      </c>
      <c r="S112" s="25">
        <f t="shared" ca="1" si="7"/>
        <v>5780116.1098454222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1610275.8015635568</v>
      </c>
      <c r="R113" s="25">
        <f t="array" aca="1" ref="R113" ca="1">INDEX('Lorri 401b'!L:L,MATCH('Retirement Calculator'!A113,'Lorri 401b'!N:N,0),0)</f>
        <v>4165661.609015408</v>
      </c>
      <c r="S113" s="25">
        <f t="shared" ca="1" si="7"/>
        <v>5775937.4105789643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1609089.3022408059</v>
      </c>
      <c r="R114" s="25">
        <f t="array" aca="1" ref="R114" ca="1">INDEX('Lorri 401b'!L:L,MATCH('Retirement Calculator'!A114,'Lorri 401b'!N:N,0),0)</f>
        <v>4162651.9978247574</v>
      </c>
      <c r="S114" s="25">
        <f t="shared" ca="1" si="7"/>
        <v>5771741.3000655631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1607897.8591708771</v>
      </c>
      <c r="R115" s="25">
        <f t="array" aca="1" ref="R115" ca="1">INDEX('Lorri 401b'!L:L,MATCH('Retirement Calculator'!A115,'Lorri 401b'!N:N,0),0)</f>
        <v>4159629.8465874791</v>
      </c>
      <c r="S115" s="25">
        <f t="shared" ca="1" si="7"/>
        <v>5767527.7057583565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1606701.4517548236</v>
      </c>
      <c r="R116" s="25">
        <f t="array" aca="1" ref="R116" ca="1">INDEX('Lorri 401b'!L:L,MATCH('Retirement Calculator'!A116,'Lorri 401b'!N:N,0),0)</f>
        <v>4156595.1030533789</v>
      </c>
      <c r="S116" s="25">
        <f t="shared" ca="1" si="7"/>
        <v>5763296.5548082022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1605500.0593078698</v>
      </c>
      <c r="R117" s="25">
        <f t="array" aca="1" ref="R117" ca="1">INDEX('Lorri 401b'!L:L,MATCH('Retirement Calculator'!A117,'Lorri 401b'!N:N,0),0)</f>
        <v>4153547.714754553</v>
      </c>
      <c r="S117" s="25">
        <f t="shared" ca="1" si="7"/>
        <v>5759047.774062423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1604293.6610590536</v>
      </c>
      <c r="R118" s="25">
        <f t="array" aca="1" ref="R118" ca="1">INDEX('Lorri 401b'!L:L,MATCH('Retirement Calculator'!A118,'Lorri 401b'!N:N,0),0)</f>
        <v>4150487.6290044822</v>
      </c>
      <c r="S118" s="25">
        <f t="shared" ca="1" si="7"/>
        <v>5754781.2900635358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1603082.2361508675</v>
      </c>
      <c r="R119" s="25">
        <f t="array" aca="1" ref="R119" ca="1">INDEX('Lorri 401b'!L:L,MATCH('Retirement Calculator'!A119,'Lorri 401b'!N:N,0),0)</f>
        <v>4147414.7928971197</v>
      </c>
      <c r="S119" s="25">
        <f t="shared" ca="1" si="7"/>
        <v>5750497.0290479874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1601865.7636388973</v>
      </c>
      <c r="R120" s="25">
        <f t="array" aca="1" ref="R120" ca="1">INDEX('Lorri 401b'!L:L,MATCH('Retirement Calculator'!A120,'Lorri 401b'!N:N,0),0)</f>
        <v>4144329.1533059762</v>
      </c>
      <c r="S120" s="25">
        <f t="shared" ca="1" si="7"/>
        <v>5746194.9169448735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1600644.2224914606</v>
      </c>
      <c r="R121" s="25">
        <f t="array" aca="1" ref="R121" ca="1">INDEX('Lorri 401b'!L:L,MATCH('Retirement Calculator'!A121,'Lorri 401b'!N:N,0),0)</f>
        <v>4141230.656883203</v>
      </c>
      <c r="S121" s="25">
        <f t="shared" ca="1" si="7"/>
        <v>5741874.8793746633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1599417.5915892429</v>
      </c>
      <c r="R122" s="25">
        <f t="array" aca="1" ref="R122" ca="1">INDEX('Lorri 401b'!L:L,MATCH('Retirement Calculator'!A122,'Lorri 401b'!N:N,0),0)</f>
        <v>4138119.2500586682</v>
      </c>
      <c r="S122" s="25">
        <f t="shared" ca="1" si="7"/>
        <v>5737536.8416479109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1598185.8497249326</v>
      </c>
      <c r="R123" s="25">
        <f t="array" aca="1" ref="R123" ca="1">INDEX('Lorri 401b'!L:L,MATCH('Retirement Calculator'!A123,'Lorri 401b'!N:N,0),0)</f>
        <v>4134994.8790390315</v>
      </c>
      <c r="S123" s="25">
        <f t="shared" ca="1" si="7"/>
        <v>5733180.728763964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1596948.9756028543</v>
      </c>
      <c r="R124" s="25">
        <f t="array" aca="1" ref="R124" ca="1">INDEX('Lorri 401b'!L:L,MATCH('Retirement Calculator'!A124,'Lorri 401b'!N:N,0),0)</f>
        <v>4131857.4898068127</v>
      </c>
      <c r="S124" s="25">
        <f t="shared" ca="1" si="7"/>
        <v>5728806.4654096672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1595706.9478386007</v>
      </c>
      <c r="R125" s="25">
        <f t="array" aca="1" ref="R125" ca="1">INDEX('Lorri 401b'!L:L,MATCH('Retirement Calculator'!A125,'Lorri 401b'!N:N,0),0)</f>
        <v>4128707.0281194597</v>
      </c>
      <c r="S125" s="25">
        <f t="shared" ca="1" si="7"/>
        <v>5724413.9759580605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1594459.7449586627</v>
      </c>
      <c r="R126" s="25">
        <f t="array" aca="1" ref="R126" ca="1">INDEX('Lorri 401b'!L:L,MATCH('Retirement Calculator'!A126,'Lorri 401b'!N:N,0),0)</f>
        <v>4125543.4395084092</v>
      </c>
      <c r="S126" s="25">
        <f t="shared" ca="1" si="7"/>
        <v>5720003.1844670717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1593207.3454000582</v>
      </c>
      <c r="R127" s="25">
        <f t="array" aca="1" ref="R127" ca="1">INDEX('Lorri 401b'!L:L,MATCH('Retirement Calculator'!A127,'Lorri 401b'!N:N,0),0)</f>
        <v>4122366.6692781462</v>
      </c>
      <c r="S127" s="25">
        <f t="shared" ca="1" si="7"/>
        <v>5715574.0146782044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1591949.7275099596</v>
      </c>
      <c r="R128" s="25">
        <f t="array" aca="1" ref="R128" ca="1">INDEX('Lorri 401b'!L:L,MATCH('Retirement Calculator'!A128,'Lorri 401b'!N:N,0),0)</f>
        <v>4119176.6625052569</v>
      </c>
      <c r="S128" s="25">
        <f t="shared" ca="1" si="7"/>
        <v>5711126.3900152165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1590686.8695453189</v>
      </c>
      <c r="R129" s="25">
        <f t="array" aca="1" ref="R129" ca="1">INDEX('Lorri 401b'!L:L,MATCH('Retirement Calculator'!A129,'Lorri 401b'!N:N,0),0)</f>
        <v>4115973.3640374807</v>
      </c>
      <c r="S129" s="25">
        <f t="shared" ca="1" si="7"/>
        <v>5706660.2335827993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1589418.7496724923</v>
      </c>
      <c r="R130" s="25">
        <f t="array" aca="1" ref="R130" ca="1">INDEX('Lorri 401b'!L:L,MATCH('Retirement Calculator'!A130,'Lorri 401b'!N:N,0),0)</f>
        <v>4112756.7184927552</v>
      </c>
      <c r="S130" s="25">
        <f t="shared" ca="1" si="7"/>
        <v>5702175.4681652477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1588145.345966862</v>
      </c>
      <c r="R131" s="25">
        <f t="array" aca="1" ref="R131" ca="1">INDEX('Lorri 401b'!L:L,MATCH('Retirement Calculator'!A131,'Lorri 401b'!N:N,0),0)</f>
        <v>4109526.6702582603</v>
      </c>
      <c r="S131" s="25">
        <f t="shared" ca="1" si="7"/>
        <v>5697672.0162251219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1586866.6364124585</v>
      </c>
      <c r="R132" s="25">
        <f t="array" aca="1" ref="R132" ca="1">INDEX('Lorri 401b'!L:L,MATCH('Retirement Calculator'!A132,'Lorri 401b'!N:N,0),0)</f>
        <v>4106283.1634894549</v>
      </c>
      <c r="S132" s="25">
        <f t="shared" ca="1" si="7"/>
        <v>5693149.7999019139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1585582.5989015782</v>
      </c>
      <c r="R133" s="25">
        <f t="array" aca="1" ref="R133" ca="1">INDEX('Lorri 401b'!L:L,MATCH('Retirement Calculator'!A133,'Lorri 401b'!N:N,0),0)</f>
        <v>4103026.1421091128</v>
      </c>
      <c r="S133" s="25">
        <f t="shared" ca="1" si="7"/>
        <v>5688608.741010691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1584293.2112344026</v>
      </c>
      <c r="R134" s="25">
        <f t="array" aca="1" ref="R134" ca="1">INDEX('Lorri 401b'!L:L,MATCH('Retirement Calculator'!A134,'Lorri 401b'!N:N,0),0)</f>
        <v>4099755.5498063527</v>
      </c>
      <c r="S134" s="25">
        <f t="shared" ca="1" si="7"/>
        <v>5684048.7610407555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1582998.4511186138</v>
      </c>
      <c r="R135" s="25">
        <f t="array" aca="1" ref="R135" ca="1">INDEX('Lorri 401b'!L:L,MATCH('Retirement Calculator'!A135,'Lorri 401b'!N:N,0),0)</f>
        <v>4096471.3300356646</v>
      </c>
      <c r="S135" s="25">
        <f t="shared" ca="1" si="7"/>
        <v>5679469.7811542787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1581698.2961690091</v>
      </c>
      <c r="R136" s="25">
        <f t="array" aca="1" ref="R136" ca="1">INDEX('Lorri 401b'!L:L,MATCH('Retirement Calculator'!A136,'Lorri 401b'!N:N,0),0)</f>
        <v>4093173.4260159316</v>
      </c>
      <c r="S136" s="25">
        <f t="shared" ca="1" si="7"/>
        <v>5674871.7221849412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1580392.7239071145</v>
      </c>
      <c r="R137" s="25">
        <f t="array" aca="1" ref="R137" ca="1">INDEX('Lorri 401b'!L:L,MATCH('Retirement Calculator'!A137,'Lorri 401b'!N:N,0),0)</f>
        <v>4089861.7807294498</v>
      </c>
      <c r="S137" s="25">
        <f t="shared" ca="1" si="7"/>
        <v>5670254.5046365643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1579081.7117607952</v>
      </c>
      <c r="R138" s="25">
        <f t="array" aca="1" ref="R138" ca="1">INDEX('Lorri 401b'!L:L,MATCH('Retirement Calculator'!A138,'Lorri 401b'!N:N,0),0)</f>
        <v>4086536.3369209412</v>
      </c>
      <c r="S138" s="25">
        <f t="shared" ca="1" si="7"/>
        <v>5665618.048681736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1577765.2370638663</v>
      </c>
      <c r="R139" s="25">
        <f t="array" aca="1" ref="R139" ca="1">INDEX('Lorri 401b'!L:L,MATCH('Retirement Calculator'!A139,'Lorri 401b'!N:N,0),0)</f>
        <v>4083197.0370965637</v>
      </c>
      <c r="S139" s="25">
        <f t="shared" ca="1" si="7"/>
        <v>5660962.2741604298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1576443.2770557003</v>
      </c>
      <c r="R140" s="25">
        <f t="array" aca="1" ref="R140" ca="1">INDEX('Lorri 401b'!L:L,MATCH('Retirement Calculator'!A140,'Lorri 401b'!N:N,0),0)</f>
        <v>4079843.8235229179</v>
      </c>
      <c r="S140" s="25">
        <f t="shared" ca="1" si="7"/>
        <v>5656287.1005786182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1575115.8088808334</v>
      </c>
      <c r="R141" s="25">
        <f t="array" aca="1" ref="R141" ca="1">INDEX('Lorri 401b'!L:L,MATCH('Retirement Calculator'!A141,'Lorri 401b'!N:N,0),0)</f>
        <v>4076476.6382260486</v>
      </c>
      <c r="S141" s="25">
        <f t="shared" ca="1" si="7"/>
        <v>5651592.447106882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1573782.8095885713</v>
      </c>
      <c r="R142" s="25">
        <f t="array" aca="1" ref="R142" ca="1">INDEX('Lorri 401b'!L:L,MATCH('Retirement Calculator'!A142,'Lorri 401b'!N:N,0),0)</f>
        <v>4073095.4229904423</v>
      </c>
      <c r="S142" s="25">
        <f t="shared" ca="1" si="7"/>
        <v>5646878.2325790133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1572444.2561325915</v>
      </c>
      <c r="R143" s="25">
        <f t="array" aca="1" ref="R143" ca="1">INDEX('Lorri 401b'!L:L,MATCH('Retirement Calculator'!A143,'Lorri 401b'!N:N,0),0)</f>
        <v>4069700.1193580208</v>
      </c>
      <c r="S143" s="25">
        <f t="shared" ca="1" si="7"/>
        <v>5642144.3754906124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1571100.1253705451</v>
      </c>
      <c r="R144" s="25">
        <f t="array" aca="1" ref="R144" ca="1">INDEX('Lorri 401b'!L:L,MATCH('Retirement Calculator'!A144,'Lorri 401b'!N:N,0),0)</f>
        <v>4066290.6686271313</v>
      </c>
      <c r="S144" s="25">
        <f t="shared" ca="1" si="7"/>
        <v>5637390.7939976761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1569750.3940636569</v>
      </c>
      <c r="R145" s="25">
        <f t="array" aca="1" ref="R145" ca="1">INDEX('Lorri 401b'!L:L,MATCH('Retirement Calculator'!A145,'Lorri 401b'!N:N,0),0)</f>
        <v>4062867.0118515296</v>
      </c>
      <c r="S145" s="25">
        <f t="shared" ca="1" si="7"/>
        <v>5632617.4059151867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1568395.0388763233</v>
      </c>
      <c r="R146" s="25">
        <f t="array" aca="1" ref="R146" ca="1">INDEX('Lorri 401b'!L:L,MATCH('Retirement Calculator'!A146,'Lorri 401b'!N:N,0),0)</f>
        <v>4059429.089839363</v>
      </c>
      <c r="S146" s="25">
        <f t="shared" ca="1" si="7"/>
        <v>5627824.1287156865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1567034.0363757091</v>
      </c>
      <c r="R147" s="25">
        <f t="array" aca="1" ref="R147" ca="1">INDEX('Lorri 401b'!L:L,MATCH('Retirement Calculator'!A147,'Lorri 401b'!N:N,0),0)</f>
        <v>4055976.8431521454</v>
      </c>
      <c r="S147" s="25">
        <f t="shared" ca="1" si="7"/>
        <v>5623010.8795278547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1565667.3630313424</v>
      </c>
      <c r="R148" s="25">
        <f t="array" aca="1" ref="R148" ca="1">INDEX('Lorri 401b'!L:L,MATCH('Retirement Calculator'!A148,'Lorri 401b'!N:N,0),0)</f>
        <v>4052510.2121037315</v>
      </c>
      <c r="S148" s="25">
        <f t="shared" ca="1" si="7"/>
        <v>5618177.5751350736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1564294.9952147075</v>
      </c>
      <c r="R149" s="25">
        <f t="array" aca="1" ref="R149" ca="1">INDEX('Lorri 401b'!L:L,MATCH('Retirement Calculator'!A149,'Lorri 401b'!N:N,0),0)</f>
        <v>4049029.1367592821</v>
      </c>
      <c r="S149" s="25">
        <f t="shared" ca="1" si="7"/>
        <v>5613324.1319739893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1562916.9091988364</v>
      </c>
      <c r="R150" s="25">
        <f t="array" aca="1" ref="R150" ca="1">INDEX('Lorri 401b'!L:L,MATCH('Retirement Calculator'!A150,'Lorri 401b'!N:N,0),0)</f>
        <v>4045533.556934231</v>
      </c>
      <c r="S150" s="25">
        <f t="shared" ca="1" si="7"/>
        <v>5608450.4661330674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1561533.0811578995</v>
      </c>
      <c r="R151" s="25">
        <f t="array" aca="1" ref="R151" ca="1">INDEX('Lorri 401b'!L:L,MATCH('Retirement Calculator'!A151,'Lorri 401b'!N:N,0),0)</f>
        <v>4042023.412193242</v>
      </c>
      <c r="S151" s="25">
        <f t="shared" ca="1" si="7"/>
        <v>5603556.493351141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1560143.4871667919</v>
      </c>
      <c r="R152" s="25">
        <f t="array" aca="1" ref="R152" ca="1">INDEX('Lorri 401b'!L:L,MATCH('Retirement Calculator'!A152,'Lorri 401b'!N:N,0),0)</f>
        <v>4038498.6418491658</v>
      </c>
      <c r="S152" s="25">
        <f t="shared" ca="1" si="7"/>
        <v>5598642.1290159579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1558748.1032007213</v>
      </c>
      <c r="R153" s="25">
        <f t="array" aca="1" ref="R153" ca="1">INDEX('Lorri 401b'!L:L,MATCH('Retirement Calculator'!A153,'Lorri 401b'!N:N,0),0)</f>
        <v>4034959.1849619891</v>
      </c>
      <c r="S153" s="25">
        <f t="shared" ca="1" si="7"/>
        <v>5593707.2881627101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1557346.9051347922</v>
      </c>
      <c r="R154" s="25">
        <f t="array" aca="1" ref="R154" ca="1">INDEX('Lorri 401b'!L:L,MATCH('Retirement Calculator'!A154,'Lorri 401b'!N:N,0),0)</f>
        <v>4031404.9803377828</v>
      </c>
      <c r="S154" s="25">
        <f t="shared" ca="1" si="7"/>
        <v>5588751.8854725752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1555939.8687435882</v>
      </c>
      <c r="R155" s="25">
        <f t="array" aca="1" ref="R155" ca="1">INDEX('Lorri 401b'!L:L,MATCH('Retirement Calculator'!A155,'Lorri 401b'!N:N,0),0)</f>
        <v>4027835.9665276422</v>
      </c>
      <c r="S155" s="25">
        <f t="shared" ca="1" si="7"/>
        <v>5583775.83527123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1554526.9697007544</v>
      </c>
      <c r="R156" s="25">
        <f t="array" aca="1" ref="R156" ca="1">INDEX('Lorri 401b'!L:L,MATCH('Retirement Calculator'!A156,'Lorri 401b'!N:N,0),0)</f>
        <v>4024252.0818266259</v>
      </c>
      <c r="S156" s="25">
        <f t="shared" ca="1" si="7"/>
        <v>5578779.05152738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1553108.1835785753</v>
      </c>
      <c r="R157" s="25">
        <f t="array" aca="1" ref="R157" ca="1">INDEX('Lorri 401b'!L:L,MATCH('Retirement Calculator'!A157,'Lorri 401b'!N:N,0),0)</f>
        <v>4020653.2642726889</v>
      </c>
      <c r="S157" s="25">
        <f t="shared" ca="1" si="7"/>
        <v>5573761.4478512639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1551683.4858475537</v>
      </c>
      <c r="R158" s="25">
        <f t="array" aca="1" ref="R158" ca="1">INDEX('Lorri 401b'!L:L,MATCH('Retirement Calculator'!A158,'Lorri 401b'!N:N,0),0)</f>
        <v>4017039.4516456104</v>
      </c>
      <c r="S158" s="25">
        <f t="shared" ca="1" si="7"/>
        <v>5568722.9374931641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1550252.8518759862</v>
      </c>
      <c r="R159" s="25">
        <f t="array" aca="1" ref="R159" ca="1">INDEX('Lorri 401b'!L:L,MATCH('Retirement Calculator'!A159,'Lorri 401b'!N:N,0),0)</f>
        <v>4013410.581465919</v>
      </c>
      <c r="S159" s="25">
        <f t="shared" ca="1" si="7"/>
        <v>5563663.4333419055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1548816.2569295373</v>
      </c>
      <c r="R160" s="25">
        <f t="array" aca="1" ref="R160" ca="1">INDEX('Lorri 401b'!L:L,MATCH('Retirement Calculator'!A160,'Lorri 401b'!N:N,0),0)</f>
        <v>4009766.5909938123</v>
      </c>
      <c r="S160" s="25">
        <f t="shared" ca="1" si="7"/>
        <v>5558582.8479233496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1547373.6761708115</v>
      </c>
      <c r="R161" s="25">
        <f t="array" aca="1" ref="R161" ca="1">INDEX('Lorri 401b'!L:L,MATCH('Retirement Calculator'!A161,'Lorri 401b'!N:N,0),0)</f>
        <v>4006107.417228072</v>
      </c>
      <c r="S161" s="25">
        <f t="shared" ca="1" si="7"/>
        <v>5553481.0933988839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1545925.0846589243</v>
      </c>
      <c r="R162" s="25">
        <f t="array" aca="1" ref="R162" ca="1">INDEX('Lorri 401b'!L:L,MATCH('Retirement Calculator'!A162,'Lorri 401b'!N:N,0),0)</f>
        <v>4002432.9969049743</v>
      </c>
      <c r="S162" s="25">
        <f t="shared" ca="1" si="7"/>
        <v>5548358.0815638984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1544470.4573490708</v>
      </c>
      <c r="R163" s="25">
        <f t="array" aca="1" ref="R163" ca="1">INDEX('Lorri 401b'!L:L,MATCH('Retirement Calculator'!A163,'Lorri 401b'!N:N,0),0)</f>
        <v>3998743.2664971971</v>
      </c>
      <c r="S163" s="25">
        <f t="shared" ca="1" si="7"/>
        <v>5543213.7238462679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1543009.769092093</v>
      </c>
      <c r="R164" s="25">
        <f t="array" aca="1" ref="R164" ca="1">INDEX('Lorri 401b'!L:L,MATCH('Retirement Calculator'!A164,'Lorri 401b'!N:N,0),0)</f>
        <v>3995038.1622127206</v>
      </c>
      <c r="S164" s="25">
        <f t="shared" ca="1" si="7"/>
        <v>5538047.9313048134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1541542.9946340446</v>
      </c>
      <c r="R165" s="25">
        <f t="array" aca="1" ref="R165" ca="1">INDEX('Lorri 401b'!L:L,MATCH('Retirement Calculator'!A165,'Lorri 401b'!N:N,0),0)</f>
        <v>3991317.6199937253</v>
      </c>
      <c r="S165" s="25">
        <f t="shared" ca="1" si="7"/>
        <v>5532860.6146277701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1540070.1086157542</v>
      </c>
      <c r="R166" s="25">
        <f t="array" aca="1" ref="R166" ca="1">INDEX('Lorri 401b'!L:L,MATCH('Retirement Calculator'!A166,'Lorri 401b'!N:N,0),0)</f>
        <v>3987581.5755154844</v>
      </c>
      <c r="S166" s="25">
        <f t="shared" ca="1" si="7"/>
        <v>5527651.6841312386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1538591.0855723876</v>
      </c>
      <c r="R167" s="25">
        <f t="array" aca="1" ref="R167" ca="1">INDEX('Lorri 401b'!L:L,MATCH('Retirement Calculator'!A167,'Lorri 401b'!N:N,0),0)</f>
        <v>3983829.9641852509</v>
      </c>
      <c r="S167" s="25">
        <f t="shared" ca="1" si="7"/>
        <v>5522421.0497576389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1537105.8999330068</v>
      </c>
      <c r="R168" s="25">
        <f t="array" aca="1" ref="R168" ca="1">INDEX('Lorri 401b'!L:L,MATCH('Retirement Calculator'!A168,'Lorri 401b'!N:N,0),0)</f>
        <v>3980062.7211411414</v>
      </c>
      <c r="S168" s="25">
        <f t="shared" ca="1" si="7"/>
        <v>5517168.6210741485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1535614.5260201287</v>
      </c>
      <c r="R169" s="25">
        <f t="array" aca="1" ref="R169" ca="1">INDEX('Lorri 401b'!L:L,MATCH('Retirement Calculator'!A169,'Lorri 401b'!N:N,0),0)</f>
        <v>3976279.7812510147</v>
      </c>
      <c r="S169" s="25">
        <f t="shared" ca="1" si="7"/>
        <v>5511894.3072711434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1534116.9380492803</v>
      </c>
      <c r="R170" s="25">
        <f t="array" aca="1" ref="R170" ca="1">INDEX('Lorri 401b'!L:L,MATCH('Retirement Calculator'!A170,'Lorri 401b'!N:N,0),0)</f>
        <v>3972481.079111346</v>
      </c>
      <c r="S170" s="25">
        <f t="shared" ca="1" si="7"/>
        <v>5506598.0171606261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1532613.1101285534</v>
      </c>
      <c r="R171" s="25">
        <f t="array" aca="1" ref="R171" ca="1">INDEX('Lorri 401b'!L:L,MATCH('Retirement Calculator'!A171,'Lorri 401b'!N:N,0),0)</f>
        <v>3968666.5490460955</v>
      </c>
      <c r="S171" s="25">
        <f t="shared" ca="1" si="7"/>
        <v>5501279.659174649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1531103.0162581569</v>
      </c>
      <c r="R172" s="25">
        <f t="array" aca="1" ref="R172" ca="1">INDEX('Lorri 401b'!L:L,MATCH('Retirement Calculator'!A172,'Lorri 401b'!N:N,0),0)</f>
        <v>3964836.1251055729</v>
      </c>
      <c r="S172" s="25">
        <f t="shared" ca="1" si="7"/>
        <v>5495939.1413637297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1529586.630329967</v>
      </c>
      <c r="R173" s="25">
        <f t="array" aca="1" ref="R173" ca="1">INDEX('Lorri 401b'!L:L,MATCH('Retirement Calculator'!A173,'Lorri 401b'!N:N,0),0)</f>
        <v>3960989.7410652982</v>
      </c>
      <c r="S173" s="25">
        <f t="shared" ca="1" si="7"/>
        <v>5490576.3713952657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1528063.9261270764</v>
      </c>
      <c r="R174" s="25">
        <f t="array" aca="1" ref="R174" ca="1">INDEX('Lorri 401b'!L:L,MATCH('Retirement Calculator'!A174,'Lorri 401b'!N:N,0),0)</f>
        <v>3957127.3304248555</v>
      </c>
      <c r="S174" s="25">
        <f t="shared" ca="1" si="7"/>
        <v>5485191.2565519316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1526534.8773233404</v>
      </c>
      <c r="R175" s="25">
        <f t="array" aca="1" ref="R175" ca="1">INDEX('Lorri 401b'!L:L,MATCH('Retirement Calculator'!A175,'Lorri 401b'!N:N,0),0)</f>
        <v>3953248.8264067443</v>
      </c>
      <c r="S175" s="25">
        <f t="shared" ca="1" si="7"/>
        <v>5479783.7037300849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1524999.4574829221</v>
      </c>
      <c r="R176" s="25">
        <f t="array" aca="1" ref="R176" ca="1">INDEX('Lorri 401b'!L:L,MATCH('Retirement Calculator'!A176,'Lorri 401b'!N:N,0),0)</f>
        <v>3949354.1619552244</v>
      </c>
      <c r="S176" s="25">
        <f t="shared" ca="1" si="7"/>
        <v>5474353.6194381462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1523457.6400598355</v>
      </c>
      <c r="R177" s="25">
        <f t="array" aca="1" ref="R177" ca="1">INDEX('Lorri 401b'!L:L,MATCH('Retirement Calculator'!A177,'Lorri 401b'!N:N,0),0)</f>
        <v>3945443.2697351566</v>
      </c>
      <c r="S177" s="25">
        <f t="shared" ca="1" si="7"/>
        <v>5468900.9097949918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1521909.398397486</v>
      </c>
      <c r="R178" s="25">
        <f t="array" aca="1" ref="R178" ca="1">INDEX('Lorri 401b'!L:L,MATCH('Retirement Calculator'!A178,'Lorri 401b'!N:N,0),0)</f>
        <v>3941516.0821308382</v>
      </c>
      <c r="S178" s="25">
        <f t="shared" ca="1" si="7"/>
        <v>5463425.4805283239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1520354.70572821</v>
      </c>
      <c r="R179" s="25">
        <f t="array" aca="1" ref="R179" ca="1">INDEX('Lorri 401b'!L:L,MATCH('Retirement Calculator'!A179,'Lorri 401b'!N:N,0),0)</f>
        <v>3937572.5312448354</v>
      </c>
      <c r="S179" s="25">
        <f t="shared" ca="1" si="7"/>
        <v>5457927.2369730454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1518793.5351728119</v>
      </c>
      <c r="R180" s="25">
        <f t="array" aca="1" ref="R180" ca="1">INDEX('Lorri 401b'!L:L,MATCH('Retirement Calculator'!A180,'Lorri 401b'!N:N,0),0)</f>
        <v>3933612.5488968072</v>
      </c>
      <c r="S180" s="25">
        <f t="shared" ca="1" si="7"/>
        <v>5452406.084069619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1517225.8597400999</v>
      </c>
      <c r="R181" s="25">
        <f t="array" aca="1" ref="R181" ca="1">INDEX('Lorri 401b'!L:L,MATCH('Retirement Calculator'!A181,'Lorri 401b'!N:N,0),0)</f>
        <v>3929636.0666223294</v>
      </c>
      <c r="S181" s="25">
        <f t="shared" ca="1" si="7"/>
        <v>5446861.9263624288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1515651.6523264181</v>
      </c>
      <c r="R182" s="25">
        <f t="array" aca="1" ref="R182" ca="1">INDEX('Lorri 401b'!L:L,MATCH('Retirement Calculator'!A182,'Lorri 401b'!N:N,0),0)</f>
        <v>3925643.0156717077</v>
      </c>
      <c r="S182" s="25">
        <f t="shared" ca="1" si="7"/>
        <v>5441294.6679981258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1514070.8857151794</v>
      </c>
      <c r="R183" s="25">
        <f t="array" aca="1" ref="R183" ca="1">INDEX('Lorri 401b'!L:L,MATCH('Retirement Calculator'!A183,'Lorri 401b'!N:N,0),0)</f>
        <v>3921633.3270087917</v>
      </c>
      <c r="S183" s="25">
        <f t="shared" ca="1" si="7"/>
        <v>5435704.2127239713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1512483.5325763938</v>
      </c>
      <c r="R184" s="25">
        <f t="array" aca="1" ref="R184" ca="1">INDEX('Lorri 401b'!L:L,MATCH('Retirement Calculator'!A184,'Lorri 401b'!N:N,0),0)</f>
        <v>3917606.9313097801</v>
      </c>
      <c r="S184" s="25">
        <f t="shared" ca="1" si="7"/>
        <v>5430090.4638861734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1510889.5654661965</v>
      </c>
      <c r="R185" s="25">
        <f t="array" aca="1" ref="R185" ca="1">INDEX('Lorri 401b'!L:L,MATCH('Retirement Calculator'!A185,'Lorri 401b'!N:N,0),0)</f>
        <v>3913563.7589620226</v>
      </c>
      <c r="S185" s="25">
        <f t="shared" ca="1" si="7"/>
        <v>5424453.3244282193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1509288.9568263735</v>
      </c>
      <c r="R186" s="25">
        <f t="array" aca="1" ref="R186" ca="1">INDEX('Lorri 401b'!L:L,MATCH('Retirement Calculator'!A186,'Lorri 401b'!N:N,0),0)</f>
        <v>3909503.7400628161</v>
      </c>
      <c r="S186" s="25">
        <f t="shared" ca="1" si="7"/>
        <v>5418792.69688919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1507681.6789838844</v>
      </c>
      <c r="R187" s="25">
        <f t="array" aca="1" ref="R187" ca="1">INDEX('Lorri 401b'!L:L,MATCH('Retirement Calculator'!A187,'Lorri 401b'!N:N,0),0)</f>
        <v>3905426.8044181964</v>
      </c>
      <c r="S187" s="25">
        <f t="shared" ca="1" si="7"/>
        <v>5413108.4834020808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1506067.704150385</v>
      </c>
      <c r="R188" s="25">
        <f t="array" aca="1" ref="R188" ca="1">INDEX('Lorri 401b'!L:L,MATCH('Retirement Calculator'!A188,'Lorri 401b'!N:N,0),0)</f>
        <v>3901332.8815417243</v>
      </c>
      <c r="S188" s="25">
        <f t="shared" ca="1" si="7"/>
        <v>5407400.5856921095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1504447.0044217461</v>
      </c>
      <c r="R189" s="25">
        <f t="array" aca="1" ref="R189" ca="1">INDEX('Lorri 401b'!L:L,MATCH('Retirement Calculator'!A189,'Lorri 401b'!N:N,0),0)</f>
        <v>3897221.9006532668</v>
      </c>
      <c r="S189" s="25">
        <f t="shared" ca="1" si="7"/>
        <v>5401668.9050750127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1502819.5517775712</v>
      </c>
      <c r="R190" s="25">
        <f t="array" aca="1" ref="R190" ca="1">INDEX('Lorri 401b'!L:L,MATCH('Retirement Calculator'!A190,'Lorri 401b'!N:N,0),0)</f>
        <v>3893093.7906777742</v>
      </c>
      <c r="S190" s="25">
        <f t="shared" ca="1" si="7"/>
        <v>5395913.3424553452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1501185.3180807121</v>
      </c>
      <c r="R191" s="25">
        <f t="array" aca="1" ref="R191" ca="1">INDEX('Lorri 401b'!L:L,MATCH('Retirement Calculator'!A191,'Lorri 401b'!N:N,0),0)</f>
        <v>3888948.4802440503</v>
      </c>
      <c r="S191" s="25">
        <f t="shared" ca="1" si="7"/>
        <v>5390133.7983247619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1499544.2750767828</v>
      </c>
      <c r="R192" s="25">
        <f t="array" aca="1" ref="R192" ca="1">INDEX('Lorri 401b'!L:L,MATCH('Retirement Calculator'!A192,'Lorri 401b'!N:N,0),0)</f>
        <v>3884785.8976835189</v>
      </c>
      <c r="S192" s="25">
        <f t="shared" ca="1" si="7"/>
        <v>5384330.1727603022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1497896.3943936706</v>
      </c>
      <c r="R193" s="25">
        <f t="array" aca="1" ref="R193" ca="1">INDEX('Lorri 401b'!L:L,MATCH('Retirement Calculator'!A193,'Lorri 401b'!N:N,0),0)</f>
        <v>3880605.9710289855</v>
      </c>
      <c r="S193" s="25">
        <f t="shared" ca="1" si="7"/>
        <v>5378502.3654226558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1496241.6475410454</v>
      </c>
      <c r="R194" s="25">
        <f t="array" aca="1" ref="R194" ca="1">INDEX('Lorri 401b'!L:L,MATCH('Retirement Calculator'!A194,'Lorri 401b'!N:N,0),0)</f>
        <v>3876408.6280133915</v>
      </c>
      <c r="S194" s="25">
        <f t="shared" ca="1" si="7"/>
        <v>5372650.2755544372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1494580.0059098676</v>
      </c>
      <c r="R195" s="25">
        <f t="array" aca="1" ref="R195" ca="1">INDEX('Lorri 401b'!L:L,MATCH('Retirement Calculator'!A195,'Lorri 401b'!N:N,0),0)</f>
        <v>3872193.7960685659</v>
      </c>
      <c r="S195" s="25">
        <f t="shared" ca="1" si="7"/>
        <v>5366773.8019784335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1492911.4407718931</v>
      </c>
      <c r="R196" s="25">
        <f t="array" aca="1" ref="R196" ca="1">INDEX('Lorri 401b'!L:L,MATCH('Retirement Calculator'!A196,'Lorri 401b'!N:N,0),0)</f>
        <v>3867961.4023239701</v>
      </c>
      <c r="S196" s="25">
        <f t="shared" ca="1" si="7"/>
        <v>5360872.8430958632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1491235.9232791772</v>
      </c>
      <c r="R197" s="25">
        <f t="array" aca="1" ref="R197" ca="1">INDEX('Lorri 401b'!L:L,MATCH('Retirement Calculator'!A197,'Lorri 401b'!N:N,0),0)</f>
        <v>3863711.3736054385</v>
      </c>
      <c r="S197" s="25">
        <f t="shared" ca="1" si="7"/>
        <v>5354947.2968846159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1489553.4244635748</v>
      </c>
      <c r="R198" s="25">
        <f t="array" aca="1" ref="R198" ca="1">INDEX('Lorri 401b'!L:L,MATCH('Retirement Calculator'!A198,'Lorri 401b'!N:N,0),0)</f>
        <v>3859443.6364339129</v>
      </c>
      <c r="S198" s="25">
        <f t="shared" ca="1" si="7"/>
        <v>5348997.0608974881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1487863.9152362407</v>
      </c>
      <c r="R199" s="25">
        <f t="array" aca="1" ref="R199" ca="1">INDEX('Lorri 401b'!L:L,MATCH('Retirement Calculator'!A199,'Lorri 401b'!N:N,0),0)</f>
        <v>3855158.1170241726</v>
      </c>
      <c r="S199" s="25">
        <f t="shared" ca="1" si="7"/>
        <v>5343022.0322604133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1486167.3663871263</v>
      </c>
      <c r="R200" s="25">
        <f t="array" aca="1" ref="R200" ca="1">INDEX('Lorri 401b'!L:L,MATCH('Retirement Calculator'!A200,'Lorri 401b'!N:N,0),0)</f>
        <v>3850854.7412835583</v>
      </c>
      <c r="S200" s="25">
        <f t="shared" ca="1" si="7"/>
        <v>5337022.1076706843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1484463.7485844737</v>
      </c>
      <c r="R201" s="25">
        <f t="array" aca="1" ref="R201" ca="1">INDEX('Lorri 401b'!L:L,MATCH('Retirement Calculator'!A201,'Lorri 401b'!N:N,0),0)</f>
        <v>3846533.4348106915</v>
      </c>
      <c r="S201" s="25">
        <f t="shared" ca="1" si="7"/>
        <v>5330997.183395165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1482753.0323743101</v>
      </c>
      <c r="R202" s="25">
        <f t="array" aca="1" ref="R202" ca="1">INDEX('Lorri 401b'!L:L,MATCH('Retirement Calculator'!A202,'Lorri 401b'!N:N,0),0)</f>
        <v>3842194.1228941879</v>
      </c>
      <c r="S202" s="25">
        <f t="shared" ca="1" si="7"/>
        <v>5324947.1552684978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1481035.1881799374</v>
      </c>
      <c r="R203" s="25">
        <f t="array" aca="1" ref="R203" ca="1">INDEX('Lorri 401b'!L:L,MATCH('Retirement Calculator'!A203,'Lorri 401b'!N:N,0),0)</f>
        <v>3837836.7305113655</v>
      </c>
      <c r="S203" s="25">
        <f t="shared" ca="1" si="7"/>
        <v>5318871.9186913026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1479310.1863014216</v>
      </c>
      <c r="R204" s="25">
        <f t="array" aca="1" ref="R204" ca="1">INDEX('Lorri 401b'!L:L,MATCH('Retirement Calculator'!A204,'Lorri 401b'!N:N,0),0)</f>
        <v>3833461.1823269483</v>
      </c>
      <c r="S204" s="25">
        <f t="shared" ca="1" si="7"/>
        <v>5312771.3686283696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1477577.9969150787</v>
      </c>
      <c r="R205" s="25">
        <f t="array" aca="1" ref="R205" ca="1">INDEX('Lorri 401b'!L:L,MATCH('Retirement Calculator'!A205,'Lorri 401b'!N:N,0),0)</f>
        <v>3829067.4026917624</v>
      </c>
      <c r="S205" s="25">
        <f t="shared" ca="1" si="7"/>
        <v>5306645.3996068407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1475838.5900729594</v>
      </c>
      <c r="R206" s="25">
        <f t="array" aca="1" ref="R206" ca="1">INDEX('Lorri 401b'!L:L,MATCH('Retirement Calculator'!A206,'Lorri 401b'!N:N,0),0)</f>
        <v>3824655.3156414302</v>
      </c>
      <c r="S206" s="25">
        <f t="shared" ca="1" si="7"/>
        <v>5300493.9057143899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1474091.9357023311</v>
      </c>
      <c r="R207" s="25">
        <f t="array" aca="1" ref="R207" ca="1">INDEX('Lorri 401b'!L:L,MATCH('Retirement Calculator'!A207,'Lorri 401b'!N:N,0),0)</f>
        <v>3820224.8448950546</v>
      </c>
      <c r="S207" s="25">
        <f t="shared" ca="1" si="7"/>
        <v>5294316.780597386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1472338.0036051585</v>
      </c>
      <c r="R208" s="25">
        <f t="array" aca="1" ref="R208" ca="1">INDEX('Lorri 401b'!L:L,MATCH('Retirement Calculator'!A208,'Lorri 401b'!N:N,0),0)</f>
        <v>3815775.9138539024</v>
      </c>
      <c r="S208" s="25">
        <f t="shared" ca="1" si="7"/>
        <v>5288113.9174590614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1470576.7634575812</v>
      </c>
      <c r="R209" s="25">
        <f t="array" aca="1" ref="R209" ca="1">INDEX('Lorri 401b'!L:L,MATCH('Retirement Calculator'!A209,'Lorri 401b'!N:N,0),0)</f>
        <v>3811308.4456000789</v>
      </c>
      <c r="S209" s="25">
        <f t="shared" ca="1" si="7"/>
        <v>5281885.2090576598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1468808.1848093888</v>
      </c>
      <c r="R210" s="25">
        <f t="array" aca="1" ref="R210" ca="1">INDEX('Lorri 401b'!L:L,MATCH('Retirement Calculator'!A210,'Lorri 401b'!N:N,0),0)</f>
        <v>3806822.3628951977</v>
      </c>
      <c r="S210" s="25">
        <f t="shared" ca="1" si="7"/>
        <v>5275630.5477045868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1467032.2370834958</v>
      </c>
      <c r="R211" s="25">
        <f t="array" aca="1" ref="R211" ca="1">INDEX('Lorri 401b'!L:L,MATCH('Retirement Calculator'!A211,'Lorri 401b'!N:N,0),0)</f>
        <v>3802317.5881790463</v>
      </c>
      <c r="S211" s="25">
        <f t="shared" ca="1" si="7"/>
        <v>5269349.8252625419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1465248.8895754116</v>
      </c>
      <c r="R212" s="25">
        <f t="array" aca="1" ref="R212" ca="1">INDEX('Lorri 401b'!L:L,MATCH('Retirement Calculator'!A212,'Lorri 401b'!N:N,0),0)</f>
        <v>3797794.0435682442</v>
      </c>
      <c r="S212" s="25">
        <f t="shared" ca="1" si="7"/>
        <v>5263042.9331436558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1463458.1114527103</v>
      </c>
      <c r="R213" s="25">
        <f t="array" aca="1" ref="R213" ca="1">INDEX('Lorri 401b'!L:L,MATCH('Retirement Calculator'!A213,'Lorri 401b'!N:N,0),0)</f>
        <v>3793251.6508548972</v>
      </c>
      <c r="S213" s="25">
        <f t="shared" ca="1" si="7"/>
        <v>5256709.7623076076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1461659.8717544978</v>
      </c>
      <c r="R214" s="25">
        <f t="array" aca="1" ref="R214" ca="1">INDEX('Lorri 401b'!L:L,MATCH('Retirement Calculator'!A214,'Lorri 401b'!N:N,0),0)</f>
        <v>3788690.3315052446</v>
      </c>
      <c r="S214" s="25">
        <f t="shared" ca="1" si="7"/>
        <v>5250350.2032597419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1459854.1393908761</v>
      </c>
      <c r="R215" s="25">
        <f t="array" aca="1" ref="R215" ca="1">INDEX('Lorri 401b'!L:L,MATCH('Retirement Calculator'!A215,'Lorri 401b'!N:N,0),0)</f>
        <v>3784110.0066583017</v>
      </c>
      <c r="S215" s="25">
        <f t="shared" ca="1" si="7"/>
        <v>5243964.1460491773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1458040.8831424059</v>
      </c>
      <c r="R216" s="25">
        <f t="array" aca="1" ref="R216" ca="1">INDEX('Lorri 401b'!L:L,MATCH('Retirement Calculator'!A216,'Lorri 401b'!N:N,0),0)</f>
        <v>3779510.5971244965</v>
      </c>
      <c r="S216" s="25">
        <f t="shared" ca="1" si="7"/>
        <v>5237551.4802669026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1456220.0716595671</v>
      </c>
      <c r="R217" s="25">
        <f t="array" aca="1" ref="R217" ca="1">INDEX('Lorri 401b'!L:L,MATCH('Retirement Calculator'!A217,'Lorri 401b'!N:N,0),0)</f>
        <v>3774892.0233843005</v>
      </c>
      <c r="S217" s="25">
        <f t="shared" ca="1" si="7"/>
        <v>5231112.0950438678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1454391.6734622163</v>
      </c>
      <c r="R218" s="25">
        <f t="array" aca="1" ref="R218" ca="1">INDEX('Lorri 401b'!L:L,MATCH('Retirement Calculator'!A218,'Lorri 401b'!N:N,0),0)</f>
        <v>3770254.2055868539</v>
      </c>
      <c r="S218" s="25">
        <f t="shared" ca="1" si="7"/>
        <v>5224645.8790490702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1452555.6569390432</v>
      </c>
      <c r="R219" s="25">
        <f t="array" aca="1" ref="R219" ca="1">INDEX('Lorri 401b'!L:L,MATCH('Retirement Calculator'!A219,'Lorri 401b'!N:N,0),0)</f>
        <v>3765597.0635485845</v>
      </c>
      <c r="S219" s="25">
        <f t="shared" ca="1" si="7"/>
        <v>5218152.7204876281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1450711.9903470236</v>
      </c>
      <c r="R220" s="25">
        <f t="array" aca="1" ref="R220" ca="1">INDEX('Lorri 401b'!L:L,MATCH('Retirement Calculator'!A220,'Lorri 401b'!N:N,0),0)</f>
        <v>3760920.5167518221</v>
      </c>
      <c r="S220" s="25">
        <f t="shared" ca="1" si="7"/>
        <v>5211632.5070988461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1448860.6418108707</v>
      </c>
      <c r="R221" s="25">
        <f t="array" aca="1" ref="R221" ca="1">INDEX('Lorri 401b'!L:L,MATCH('Retirement Calculator'!A221,'Lorri 401b'!N:N,0),0)</f>
        <v>3756224.4843434067</v>
      </c>
      <c r="S221" s="25">
        <f t="shared" ca="1" si="7"/>
        <v>5205085.1261542775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1447001.5793224839</v>
      </c>
      <c r="R222" s="25">
        <f t="array" aca="1" ref="R222" ca="1">INDEX('Lorri 401b'!L:L,MATCH('Retirement Calculator'!A222,'Lorri 401b'!N:N,0),0)</f>
        <v>3751508.8851332897</v>
      </c>
      <c r="S222" s="25">
        <f t="shared" ca="1" si="7"/>
        <v>5198510.4644557741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1445134.7707403954</v>
      </c>
      <c r="R223" s="25">
        <f t="array" aca="1" ref="R223" ca="1">INDEX('Lorri 401b'!L:L,MATCH('Retirement Calculator'!A223,'Lorri 401b'!N:N,0),0)</f>
        <v>3746773.6375931306</v>
      </c>
      <c r="S223" s="25">
        <f t="shared" ca="1" si="7"/>
        <v>5191908.408333526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1443260.1837892148</v>
      </c>
      <c r="R224" s="25">
        <f t="array" aca="1" ref="R224" ca="1">INDEX('Lorri 401b'!L:L,MATCH('Retirement Calculator'!A224,'Lorri 401b'!N:N,0),0)</f>
        <v>3742018.6598548871</v>
      </c>
      <c r="S224" s="25">
        <f t="shared" ca="1" si="7"/>
        <v>5185278.8436441021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1441377.7860590711</v>
      </c>
      <c r="R225" s="25">
        <f t="array" aca="1" ref="R225" ca="1">INDEX('Lorri 401b'!L:L,MATCH('Retirement Calculator'!A225,'Lorri 401b'!N:N,0),0)</f>
        <v>3737243.8697094009</v>
      </c>
      <c r="S225" s="25">
        <f t="shared" ca="1" si="7"/>
        <v>5178621.6557684718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1439487.5450050517</v>
      </c>
      <c r="R226" s="25">
        <f t="array" aca="1" ref="R226" ca="1">INDEX('Lorri 401b'!L:L,MATCH('Retirement Calculator'!A226,'Lorri 401b'!N:N,0),0)</f>
        <v>3732449.1846049754</v>
      </c>
      <c r="S226" s="25">
        <f t="shared" ca="1" si="7"/>
        <v>5171936.7296100268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1437589.4279466404</v>
      </c>
      <c r="R227" s="25">
        <f t="array" aca="1" ref="R227" ca="1">INDEX('Lorri 401b'!L:L,MATCH('Retirement Calculator'!A227,'Lorri 401b'!N:N,0),0)</f>
        <v>3727634.5216459478</v>
      </c>
      <c r="S227" s="25">
        <f t="shared" ca="1" si="7"/>
        <v>5165223.9495925885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1435683.4020671526</v>
      </c>
      <c r="R228" s="25">
        <f t="array" aca="1" ref="R228" ca="1">INDEX('Lorri 401b'!L:L,MATCH('Retirement Calculator'!A228,'Lorri 401b'!N:N,0),0)</f>
        <v>3722799.7975912578</v>
      </c>
      <c r="S228" s="25">
        <f t="shared" ca="1" si="7"/>
        <v>5158483.1996584106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1433769.4344131667</v>
      </c>
      <c r="R229" s="25">
        <f t="array" aca="1" ref="R229" ca="1">INDEX('Lorri 401b'!L:L,MATCH('Retirement Calculator'!A229,'Lorri 401b'!N:N,0),0)</f>
        <v>3717944.9288530066</v>
      </c>
      <c r="S229" s="25">
        <f t="shared" ca="1" si="7"/>
        <v>5151714.3632661738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1431847.491893956</v>
      </c>
      <c r="R230" s="25">
        <f t="array" aca="1" ref="R230" ca="1">INDEX('Lorri 401b'!L:L,MATCH('Retirement Calculator'!A230,'Lorri 401b'!N:N,0),0)</f>
        <v>3713069.8314950126</v>
      </c>
      <c r="S230" s="25">
        <f t="shared" ca="1" si="7"/>
        <v>5144917.3233889686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1429917.5412809153</v>
      </c>
      <c r="R231" s="25">
        <f t="array" aca="1" ref="R231" ca="1">INDEX('Lorri 401b'!L:L,MATCH('Retirement Calculator'!A231,'Lorri 401b'!N:N,0),0)</f>
        <v>3708174.4212313606</v>
      </c>
      <c r="S231" s="25">
        <f t="shared" ca="1" si="7"/>
        <v>5138091.9625122761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1427979.5492069868</v>
      </c>
      <c r="R232" s="25">
        <f t="array" aca="1" ref="R232" ca="1">INDEX('Lorri 401b'!L:L,MATCH('Retirement Calculator'!A232,'Lorri 401b'!N:N,0),0)</f>
        <v>3703258.6134249433</v>
      </c>
      <c r="S232" s="25">
        <f t="shared" ca="1" si="7"/>
        <v>5131238.1626319299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1426033.4821660838</v>
      </c>
      <c r="R233" s="25">
        <f t="array" aca="1" ref="R233" ca="1">INDEX('Lorri 401b'!L:L,MATCH('Retirement Calculator'!A233,'Lorri 401b'!N:N,0),0)</f>
        <v>3698322.3230859991</v>
      </c>
      <c r="S233" s="25">
        <f t="shared" ca="1" si="7"/>
        <v>5124355.8052520826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1424079.3065125102</v>
      </c>
      <c r="R234" s="25">
        <f t="array" aca="1" ref="R234" ca="1">INDEX('Lorri 401b'!L:L,MATCH('Retirement Calculator'!A234,'Lorri 401b'!N:N,0),0)</f>
        <v>3693365.4648706429</v>
      </c>
      <c r="S234" s="25">
        <f t="shared" ca="1" si="7"/>
        <v>5117444.7713831533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1422116.9884603801</v>
      </c>
      <c r="R235" s="25">
        <f t="array" aca="1" ref="R235" ca="1">INDEX('Lorri 401b'!L:L,MATCH('Retirement Calculator'!A235,'Lorri 401b'!N:N,0),0)</f>
        <v>3688387.9530793889</v>
      </c>
      <c r="S235" s="25">
        <f t="shared" ca="1" si="7"/>
        <v>5110504.9415397691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1420146.4940830327</v>
      </c>
      <c r="R236" s="25">
        <f t="array" aca="1" ref="R236" ca="1">INDEX('Lorri 401b'!L:L,MATCH('Retirement Calculator'!A236,'Lorri 401b'!N:N,0),0)</f>
        <v>3683389.7016556715</v>
      </c>
      <c r="S236" s="25">
        <f t="shared" ca="1" si="7"/>
        <v>5103536.1957387039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1418167.7893124465</v>
      </c>
      <c r="R237" s="25">
        <f t="array" aca="1" ref="R237" ca="1">INDEX('Lorri 401b'!L:L,MATCH('Retirement Calculator'!A237,'Lorri 401b'!N:N,0),0)</f>
        <v>3678370.6241843551</v>
      </c>
      <c r="S237" s="25">
        <f t="shared" ca="1" si="7"/>
        <v>5096538.4134968016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1416180.8399386494</v>
      </c>
      <c r="R238" s="25">
        <f t="array" aca="1" ref="R238" ca="1">INDEX('Lorri 401b'!L:L,MATCH('Retirement Calculator'!A238,'Lorri 401b'!N:N,0),0)</f>
        <v>3673330.6338902419</v>
      </c>
      <c r="S238" s="25">
        <f t="shared" ca="1" si="7"/>
        <v>5089511.4738288913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1414185.6116091283</v>
      </c>
      <c r="R239" s="25">
        <f t="array" aca="1" ref="R239" ca="1">INDEX('Lorri 401b'!L:L,MATCH('Retirement Calculator'!A239,'Lorri 401b'!N:N,0),0)</f>
        <v>3668269.6436365698</v>
      </c>
      <c r="S239" s="25">
        <f t="shared" ca="1" si="7"/>
        <v>5082455.2552456986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1412182.0698282341</v>
      </c>
      <c r="R240" s="25">
        <f t="array" aca="1" ref="R240" ca="1">INDEX('Lorri 401b'!L:L,MATCH('Retirement Calculator'!A240,'Lorri 401b'!N:N,0),0)</f>
        <v>3663187.5659235073</v>
      </c>
      <c r="S240" s="25">
        <f t="shared" ca="1" si="7"/>
        <v>5075369.635751741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1410170.1799565863</v>
      </c>
      <c r="R241" s="25">
        <f t="array" aca="1" ref="R241" ca="1">INDEX('Lorri 401b'!L:L,MATCH('Retirement Calculator'!A241,'Lorri 401b'!N:N,0),0)</f>
        <v>3658084.3128866404</v>
      </c>
      <c r="S241" s="25">
        <f t="shared" ca="1" si="7"/>
        <v>5068254.4928432265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1408149.9072104732</v>
      </c>
      <c r="R242" s="25">
        <f t="array" aca="1" ref="R242" ca="1">INDEX('Lorri 401b'!L:L,MATCH('Retirement Calculator'!A242,'Lorri 401b'!N:N,0),0)</f>
        <v>3652959.7962954533</v>
      </c>
      <c r="S242" s="25">
        <f t="shared" ca="1" si="7"/>
        <v>5061109.7035059268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1406121.2166612514</v>
      </c>
      <c r="R243" s="25">
        <f t="array" aca="1" ref="R243" ca="1">INDEX('Lorri 401b'!L:L,MATCH('Retirement Calculator'!A243,'Lorri 401b'!N:N,0),0)</f>
        <v>3647813.9275518032</v>
      </c>
      <c r="S243" s="25">
        <f t="shared" ca="1" si="7"/>
        <v>5053935.1442130543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1404084.0732347411</v>
      </c>
      <c r="R244" s="25">
        <f t="array" aca="1" ref="R244" ca="1">INDEX('Lorri 401b'!L:L,MATCH('Retirement Calculator'!A244,'Lorri 401b'!N:N,0),0)</f>
        <v>3642646.6176883876</v>
      </c>
      <c r="S244" s="25">
        <f t="shared" ca="1" si="7"/>
        <v>5046730.6909231283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1402038.4417106204</v>
      </c>
      <c r="R245" s="25">
        <f t="array" aca="1" ref="R245" ca="1">INDEX('Lorri 401b'!L:L,MATCH('Retirement Calculator'!A245,'Lorri 401b'!N:N,0),0)</f>
        <v>3637457.7773672077</v>
      </c>
      <c r="S245" s="25">
        <f t="shared" ca="1" si="7"/>
        <v>5039496.2190778283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1399984.2867218158</v>
      </c>
      <c r="R246" s="25">
        <f t="array" aca="1" ref="R246" ca="1">INDEX('Lorri 401b'!L:L,MATCH('Retirement Calculator'!A246,'Lorri 401b'!N:N,0),0)</f>
        <v>3632247.3168780231</v>
      </c>
      <c r="S246" s="25">
        <f t="shared" ca="1" si="7"/>
        <v>5032231.6035998389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1397921.5727538911</v>
      </c>
      <c r="R247" s="25">
        <f t="array" aca="1" ref="R247" ca="1">INDEX('Lorri 401b'!L:L,MATCH('Retirement Calculator'!A247,'Lorri 401b'!N:N,0),0)</f>
        <v>3627015.1461368003</v>
      </c>
      <c r="S247" s="25">
        <f t="shared" ca="1" si="7"/>
        <v>5024936.7188906912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1395850.2641444334</v>
      </c>
      <c r="R248" s="25">
        <f t="array" aca="1" ref="R248" ca="1">INDEX('Lorri 401b'!L:L,MATCH('Retirement Calculator'!A248,'Lorri 401b'!N:N,0),0)</f>
        <v>3621761.1746841557</v>
      </c>
      <c r="S248" s="25">
        <f t="shared" ca="1" si="7"/>
        <v>5017611.4388285894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1393770.3250824364</v>
      </c>
      <c r="R249" s="25">
        <f t="array" aca="1" ref="R249" ca="1">INDEX('Lorri 401b'!L:L,MATCH('Retirement Calculator'!A249,'Lorri 401b'!N:N,0),0)</f>
        <v>3616485.3116837917</v>
      </c>
      <c r="S249" s="25">
        <f t="shared" ca="1" si="7"/>
        <v>5010255.6367662279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1391681.719607681</v>
      </c>
      <c r="R250" s="25">
        <f t="array" aca="1" ref="R250" ca="1">INDEX('Lorri 401b'!L:L,MATCH('Retirement Calculator'!A250,'Lorri 401b'!N:N,0),0)</f>
        <v>3611187.4659209261</v>
      </c>
      <c r="S250" s="25">
        <f t="shared" ca="1" si="7"/>
        <v>5002869.1855286071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1389584.4116101142</v>
      </c>
      <c r="R251" s="25">
        <f t="array" aca="1" ref="R251" ca="1">INDEX('Lorri 401b'!L:L,MATCH('Retirement Calculator'!A251,'Lorri 401b'!N:N,0),0)</f>
        <v>3605867.5458007152</v>
      </c>
      <c r="S251" s="25">
        <f t="shared" ca="1" si="7"/>
        <v>4995451.9574108291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1387478.3648292241</v>
      </c>
      <c r="R252" s="25">
        <f t="array" aca="1" ref="R252" ca="1">INDEX('Lorri 401b'!L:L,MATCH('Retirement Calculator'!A252,'Lorri 401b'!N:N,0),0)</f>
        <v>3600525.4593466702</v>
      </c>
      <c r="S252" s="25">
        <f t="shared" ca="1" si="7"/>
        <v>4988003.8241758943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1385363.5428534136</v>
      </c>
      <c r="R253" s="25">
        <f t="array" aca="1" ref="R253" ca="1">INDEX('Lorri 401b'!L:L,MATCH('Retirement Calculator'!A253,'Lorri 401b'!N:N,0),0)</f>
        <v>3595161.1141990665</v>
      </c>
      <c r="S253" s="25">
        <f t="shared" ca="1" si="7"/>
        <v>4980524.6570524797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1383239.9091193706</v>
      </c>
      <c r="R254" s="25">
        <f t="array" aca="1" ref="R254" ca="1">INDEX('Lorri 401b'!L:L,MATCH('Retirement Calculator'!A254,'Lorri 401b'!N:N,0),0)</f>
        <v>3589774.417613348</v>
      </c>
      <c r="S254" s="25">
        <f t="shared" ca="1" si="7"/>
        <v>4973014.3267327184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1381107.4269114358</v>
      </c>
      <c r="R255" s="25">
        <f t="array" aca="1" ref="R255" ca="1">INDEX('Lorri 401b'!L:L,MATCH('Retirement Calculator'!A255,'Lorri 401b'!N:N,0),0)</f>
        <v>3584365.2764585223</v>
      </c>
      <c r="S255" s="25">
        <f t="shared" ca="1" si="7"/>
        <v>4965472.7033699583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1378966.0593609679</v>
      </c>
      <c r="R256" s="25">
        <f t="array" aca="1" ref="R256" ca="1">INDEX('Lorri 401b'!L:L,MATCH('Retirement Calculator'!A256,'Lorri 401b'!N:N,0),0)</f>
        <v>3578933.5972155514</v>
      </c>
      <c r="S256" s="25">
        <f t="shared" ca="1" si="7"/>
        <v>4957899.6565765198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1376815.7694457064</v>
      </c>
      <c r="R257" s="25">
        <f t="array" aca="1" ref="R257" ca="1">INDEX('Lorri 401b'!L:L,MATCH('Retirement Calculator'!A257,'Lorri 401b'!N:N,0),0)</f>
        <v>3573479.2859757347</v>
      </c>
      <c r="S257" s="25">
        <f t="shared" ca="1" si="7"/>
        <v>4950295.0554214409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1374656.5199891313</v>
      </c>
      <c r="R258" s="25">
        <f t="array" aca="1" ref="R258" ca="1">INDEX('Lorri 401b'!L:L,MATCH('Retirement Calculator'!A258,'Lorri 401b'!N:N,0),0)</f>
        <v>3568002.2484390857</v>
      </c>
      <c r="S258" s="25">
        <f t="shared" ca="1" si="7"/>
        <v>4942658.7684282167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1372488.2736598204</v>
      </c>
      <c r="R259" s="25">
        <f t="array" aca="1" ref="R259" ca="1">INDEX('Lorri 401b'!L:L,MATCH('Retirement Calculator'!A259,'Lorri 401b'!N:N,0),0)</f>
        <v>3562502.3899127003</v>
      </c>
      <c r="S259" s="25">
        <f t="shared" ca="1" si="7"/>
        <v>4934990.6635725209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1370310.9929708042</v>
      </c>
      <c r="R260" s="25">
        <f t="array" aca="1" ref="R260" ca="1">INDEX('Lorri 401b'!L:L,MATCH('Retirement Calculator'!A260,'Lorri 401b'!N:N,0),0)</f>
        <v>3556979.6153091216</v>
      </c>
      <c r="S260" s="25">
        <f t="shared" ca="1" si="7"/>
        <v>4927290.6082799258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1368124.640278917</v>
      </c>
      <c r="R261" s="25">
        <f t="array" aca="1" ref="R261" ca="1">INDEX('Lorri 401b'!L:L,MATCH('Retirement Calculator'!A261,'Lorri 401b'!N:N,0),0)</f>
        <v>3551433.8291446948</v>
      </c>
      <c r="S261" s="25">
        <f t="shared" ca="1" si="7"/>
        <v>4919558.4694236116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1365929.177784147</v>
      </c>
      <c r="R262" s="25">
        <f t="array" aca="1" ref="R262" ca="1">INDEX('Lorri 401b'!L:L,MATCH('Retirement Calculator'!A262,'Lorri 401b'!N:N,0),0)</f>
        <v>3545864.9355379161</v>
      </c>
      <c r="S262" s="25">
        <f t="shared" ca="1" si="7"/>
        <v>4911794.1133220633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1363724.5675289819</v>
      </c>
      <c r="R263" s="25">
        <f t="array" aca="1" ref="R263" ca="1">INDEX('Lorri 401b'!L:L,MATCH('Retirement Calculator'!A263,'Lorri 401b'!N:N,0),0)</f>
        <v>3540272.8382077762</v>
      </c>
      <c r="S263" s="25">
        <f t="shared" ca="1" si="7"/>
        <v>4903997.4057367584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1361510.7713977539</v>
      </c>
      <c r="R264" s="25">
        <f t="array" aca="1" ref="R264" ca="1">INDEX('Lorri 401b'!L:L,MATCH('Retirement Calculator'!A264,'Lorri 401b'!N:N,0),0)</f>
        <v>3534657.4404720939</v>
      </c>
      <c r="S264" s="25">
        <f t="shared" ca="1" si="7"/>
        <v>4896168.211869848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1359287.7511159789</v>
      </c>
      <c r="R265" s="25">
        <f t="array" aca="1" ref="R265" ca="1">INDEX('Lorri 401b'!L:L,MATCH('Retirement Calculator'!A265,'Lorri 401b'!N:N,0),0)</f>
        <v>3529018.6452458464</v>
      </c>
      <c r="S265" s="25">
        <f t="shared" ca="1" si="7"/>
        <v>4888306.3963618251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1357055.4682496965</v>
      </c>
      <c r="R266" s="25">
        <f t="array" aca="1" ref="R266" ca="1">INDEX('Lorri 401b'!L:L,MATCH('Retirement Calculator'!A266,'Lorri 401b'!N:N,0),0)</f>
        <v>3523356.3550394895</v>
      </c>
      <c r="S266" s="25">
        <f t="shared" ref="S266:S520" ca="1" si="267">SUM(Q266:R266)</f>
        <v>4880411.8232891858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1354813.8842048047</v>
      </c>
      <c r="R267" s="25">
        <f t="array" aca="1" ref="R267" ca="1">INDEX('Lorri 401b'!L:L,MATCH('Retirement Calculator'!A267,'Lorri 401b'!N:N,0),0)</f>
        <v>3517670.4719572724</v>
      </c>
      <c r="S267" s="25">
        <f t="shared" ca="1" si="267"/>
        <v>4872484.3561620768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1352562.9602263924</v>
      </c>
      <c r="R268" s="25">
        <f t="array" aca="1" ref="R268" ca="1">INDEX('Lorri 401b'!L:L,MATCH('Retirement Calculator'!A268,'Lorri 401b'!N:N,0),0)</f>
        <v>3511960.897695546</v>
      </c>
      <c r="S268" s="25">
        <f t="shared" ca="1" si="267"/>
        <v>4864523.8579219384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1350302.6573980702</v>
      </c>
      <c r="R269" s="25">
        <f t="array" aca="1" ref="R269" ca="1">INDEX('Lorri 401b'!L:L,MATCH('Retirement Calculator'!A269,'Lorri 401b'!N:N,0),0)</f>
        <v>3506227.5335410628</v>
      </c>
      <c r="S269" s="25">
        <f t="shared" ca="1" si="267"/>
        <v>4856530.1909391331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1348032.9366412966</v>
      </c>
      <c r="R270" s="25">
        <f t="array" aca="1" ref="R270" ca="1">INDEX('Lorri 401b'!L:L,MATCH('Retirement Calculator'!A270,'Lorri 401b'!N:N,0),0)</f>
        <v>3500470.2803692692</v>
      </c>
      <c r="S270" s="25">
        <f t="shared" ca="1" si="267"/>
        <v>4848503.217010566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1345753.7587147031</v>
      </c>
      <c r="R271" s="25">
        <f t="array" aca="1" ref="R271" ca="1">INDEX('Lorri 401b'!L:L,MATCH('Retirement Calculator'!A271,'Lorri 401b'!N:N,0),0)</f>
        <v>3494689.0386425932</v>
      </c>
      <c r="S271" s="25">
        <f t="shared" ca="1" si="267"/>
        <v>4840442.7973572966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1343465.0842134156</v>
      </c>
      <c r="R272" s="25">
        <f t="array" aca="1" ref="R272" ca="1">INDEX('Lorri 401b'!L:L,MATCH('Retirement Calculator'!A272,'Lorri 401b'!N:N,0),0)</f>
        <v>3488883.7084087227</v>
      </c>
      <c r="S272" s="25">
        <f t="shared" ca="1" si="267"/>
        <v>4832348.7926221378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1341166.8735683726</v>
      </c>
      <c r="R273" s="25">
        <f t="array" aca="1" ref="R273" ca="1">INDEX('Lorri 401b'!L:L,MATCH('Retirement Calculator'!A273,'Lorri 401b'!N:N,0),0)</f>
        <v>3483054.1892988775</v>
      </c>
      <c r="S273" s="25">
        <f t="shared" ca="1" si="267"/>
        <v>4824221.0628672503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1338859.0870456418</v>
      </c>
      <c r="R274" s="25">
        <f t="array" aca="1" ref="R274" ca="1">INDEX('Lorri 401b'!L:L,MATCH('Retirement Calculator'!A274,'Lorri 401b'!N:N,0),0)</f>
        <v>3477200.3805260747</v>
      </c>
      <c r="S274" s="25">
        <f t="shared" ca="1" si="267"/>
        <v>4816059.4675717168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1336541.6847457332</v>
      </c>
      <c r="R275" s="25">
        <f t="array" aca="1" ref="R275" ca="1">INDEX('Lorri 401b'!L:L,MATCH('Retirement Calculator'!A275,'Lorri 401b'!N:N,0),0)</f>
        <v>3471322.1808833852</v>
      </c>
      <c r="S275" s="25">
        <f t="shared" ca="1" si="267"/>
        <v>4807863.8656291179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1334214.6266029081</v>
      </c>
      <c r="R276" s="25">
        <f t="array" aca="1" ref="R276" ca="1">INDEX('Lorri 401b'!L:L,MATCH('Retirement Calculator'!A276,'Lorri 401b'!N:N,0),0)</f>
        <v>3465419.4887421848</v>
      </c>
      <c r="S276" s="25">
        <f t="shared" ca="1" si="267"/>
        <v>4799634.1153450925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1331877.8723844881</v>
      </c>
      <c r="R277" s="25">
        <f t="array" aca="1" ref="R277" ca="1">INDEX('Lorri 401b'!L:L,MATCH('Retirement Calculator'!A277,'Lorri 401b'!N:N,0),0)</f>
        <v>3459492.2020503958</v>
      </c>
      <c r="S277" s="25">
        <f t="shared" ca="1" si="267"/>
        <v>4791370.0744348839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1329531.381690158</v>
      </c>
      <c r="R278" s="25">
        <f t="array" aca="1" ref="R278" ca="1">INDEX('Lorri 401b'!L:L,MATCH('Retirement Calculator'!A278,'Lorri 401b'!N:N,0),0)</f>
        <v>3453540.2183307242</v>
      </c>
      <c r="S278" s="25">
        <f t="shared" ca="1" si="267"/>
        <v>4783071.6000208817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1327175.1139512681</v>
      </c>
      <c r="R279" s="25">
        <f t="array" aca="1" ref="R279" ca="1">INDEX('Lorri 401b'!L:L,MATCH('Retirement Calculator'!A279,'Lorri 401b'!N:N,0),0)</f>
        <v>3447563.4346788875</v>
      </c>
      <c r="S279" s="25">
        <f t="shared" ca="1" si="267"/>
        <v>4774738.5486301556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1324809.0284301329</v>
      </c>
      <c r="R280" s="25">
        <f t="array" aca="1" ref="R280" ca="1">INDEX('Lorri 401b'!L:L,MATCH('Retirement Calculator'!A280,'Lorri 401b'!N:N,0),0)</f>
        <v>3441561.7477618349</v>
      </c>
      <c r="S280" s="25">
        <f t="shared" ca="1" si="267"/>
        <v>4766370.7761919675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1322433.0842193263</v>
      </c>
      <c r="R281" s="25">
        <f t="array" aca="1" ref="R281" ca="1">INDEX('Lorri 401b'!L:L,MATCH('Retirement Calculator'!A281,'Lorri 401b'!N:N,0),0)</f>
        <v>3435535.0538159609</v>
      </c>
      <c r="S281" s="25">
        <f t="shared" ca="1" si="267"/>
        <v>4757968.1380352871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1320047.2402409746</v>
      </c>
      <c r="R282" s="25">
        <f t="array" aca="1" ref="R282" ca="1">INDEX('Lorri 401b'!L:L,MATCH('Retirement Calculator'!A282,'Lorri 401b'!N:N,0),0)</f>
        <v>3429483.2486453126</v>
      </c>
      <c r="S282" s="25">
        <f t="shared" ca="1" si="267"/>
        <v>4749530.4888862874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1317651.4552460464</v>
      </c>
      <c r="R283" s="25">
        <f t="array" aca="1" ref="R283" ca="1">INDEX('Lorri 401b'!L:L,MATCH('Retirement Calculator'!A283,'Lorri 401b'!N:N,0),0)</f>
        <v>3423406.2276197867</v>
      </c>
      <c r="S283" s="25">
        <f t="shared" ca="1" si="267"/>
        <v>4741057.6828658329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1315245.6878136394</v>
      </c>
      <c r="R284" s="25">
        <f t="array" aca="1" ref="R284" ca="1">INDEX('Lorri 401b'!L:L,MATCH('Retirement Calculator'!A284,'Lorri 401b'!N:N,0),0)</f>
        <v>3417303.8856733213</v>
      </c>
      <c r="S284" s="25">
        <f t="shared" ca="1" si="267"/>
        <v>4732549.5734869605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1312829.8963502641</v>
      </c>
      <c r="R285" s="25">
        <f t="array" aca="1" ref="R285" ca="1">INDEX('Lorri 401b'!L:L,MATCH('Retirement Calculator'!A285,'Lorri 401b'!N:N,0),0)</f>
        <v>3411176.1173020788</v>
      </c>
      <c r="S285" s="25">
        <f t="shared" ca="1" si="267"/>
        <v>4724006.0136523433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1310404.0390891246</v>
      </c>
      <c r="R286" s="25">
        <f t="array" aca="1" ref="R286" ca="1">INDEX('Lorri 401b'!L:L,MATCH('Retirement Calculator'!A286,'Lorri 401b'!N:N,0),0)</f>
        <v>3405022.8165626228</v>
      </c>
      <c r="S286" s="25">
        <f t="shared" ca="1" si="267"/>
        <v>4715426.8556517474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1307968.0740893972</v>
      </c>
      <c r="R287" s="25">
        <f t="array" aca="1" ref="R287" ca="1">INDEX('Lorri 401b'!L:L,MATCH('Retirement Calculator'!A287,'Lorri 401b'!N:N,0),0)</f>
        <v>3398843.8770700856</v>
      </c>
      <c r="S287" s="25">
        <f t="shared" ca="1" si="267"/>
        <v>4706811.9511594828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1305521.959235504</v>
      </c>
      <c r="R288" s="25">
        <f t="array" aca="1" ref="R288" ca="1">INDEX('Lorri 401b'!L:L,MATCH('Retirement Calculator'!A288,'Lorri 401b'!N:N,0),0)</f>
        <v>3392639.1919963295</v>
      </c>
      <c r="S288" s="25">
        <f t="shared" ca="1" si="267"/>
        <v>4698161.1512318337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1303065.6522363864</v>
      </c>
      <c r="R289" s="25">
        <f t="array" aca="1" ref="R289" ca="1">INDEX('Lorri 401b'!L:L,MATCH('Retirement Calculator'!A289,'Lorri 401b'!N:N,0),0)</f>
        <v>3386408.6540680993</v>
      </c>
      <c r="S289" s="25">
        <f t="shared" ca="1" si="267"/>
        <v>4689474.3063044855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1300599.1106247725</v>
      </c>
      <c r="R290" s="25">
        <f t="array" aca="1" ref="R290" ca="1">INDEX('Lorri 401b'!L:L,MATCH('Retirement Calculator'!A290,'Lorri 401b'!N:N,0),0)</f>
        <v>3380152.1555651682</v>
      </c>
      <c r="S290" s="25">
        <f t="shared" ca="1" si="267"/>
        <v>4680751.2661899403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1298122.2917564434</v>
      </c>
      <c r="R291" s="25">
        <f t="array" aca="1" ref="R291" ca="1">INDEX('Lorri 401b'!L:L,MATCH('Retirement Calculator'!A291,'Lorri 401b'!N:N,0),0)</f>
        <v>3373869.5883184751</v>
      </c>
      <c r="S291" s="25">
        <f t="shared" ca="1" si="267"/>
        <v>4671991.8800749183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1295635.1528094965</v>
      </c>
      <c r="R292" s="25">
        <f t="array" aca="1" ref="R292" ca="1">INDEX('Lorri 401b'!L:L,MATCH('Retirement Calculator'!A292,'Lorri 401b'!N:N,0),0)</f>
        <v>3367560.8437082539</v>
      </c>
      <c r="S292" s="25">
        <f t="shared" ca="1" si="267"/>
        <v>4663195.9965177504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1293137.6507836038</v>
      </c>
      <c r="R293" s="25">
        <f t="array" aca="1" ref="R293" ca="1">INDEX('Lorri 401b'!L:L,MATCH('Retirement Calculator'!A293,'Lorri 401b'!N:N,0),0)</f>
        <v>3361225.8126621568</v>
      </c>
      <c r="S293" s="25">
        <f t="shared" ca="1" si="267"/>
        <v>4654363.4634457603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1290629.74249927</v>
      </c>
      <c r="R294" s="25">
        <f t="array" aca="1" ref="R294" ca="1">INDEX('Lorri 401b'!L:L,MATCH('Retirement Calculator'!A294,'Lorri 401b'!N:N,0),0)</f>
        <v>3354864.3856533677</v>
      </c>
      <c r="S294" s="25">
        <f t="shared" ca="1" si="267"/>
        <v>4645494.1281526377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1288111.3845970847</v>
      </c>
      <c r="R295" s="25">
        <f t="array" aca="1" ref="R295" ca="1">INDEX('Lorri 401b'!L:L,MATCH('Retirement Calculator'!A295,'Lorri 401b'!N:N,0),0)</f>
        <v>3348476.4526987085</v>
      </c>
      <c r="S295" s="25">
        <f t="shared" ca="1" si="267"/>
        <v>4636587.837295793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1285582.5335369736</v>
      </c>
      <c r="R296" s="25">
        <f t="array" aca="1" ref="R296" ca="1">INDEX('Lorri 401b'!L:L,MATCH('Retirement Calculator'!A296,'Lorri 401b'!N:N,0),0)</f>
        <v>3342061.9033567384</v>
      </c>
      <c r="S296" s="25">
        <f t="shared" ca="1" si="267"/>
        <v>4627644.4368937118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1283043.1455974455</v>
      </c>
      <c r="R297" s="25">
        <f t="array" aca="1" ref="R297" ca="1">INDEX('Lorri 401b'!L:L,MATCH('Retirement Calculator'!A297,'Lorri 401b'!N:N,0),0)</f>
        <v>3335620.6267258432</v>
      </c>
      <c r="S297" s="25">
        <f t="shared" ca="1" si="267"/>
        <v>4618663.772323289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1280493.176874836</v>
      </c>
      <c r="R298" s="25">
        <f t="array" aca="1" ref="R298" ca="1">INDEX('Lorri 401b'!L:L,MATCH('Retirement Calculator'!A298,'Lorri 401b'!N:N,0),0)</f>
        <v>3329152.5114423195</v>
      </c>
      <c r="S298" s="25">
        <f t="shared" ca="1" si="267"/>
        <v>4609645.6883171555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1277932.5832825489</v>
      </c>
      <c r="R299" s="25">
        <f t="array" aca="1" ref="R299" ca="1">INDEX('Lorri 401b'!L:L,MATCH('Retirement Calculator'!A299,'Lorri 401b'!N:N,0),0)</f>
        <v>3322657.4456784478</v>
      </c>
      <c r="S299" s="25">
        <f t="shared" ca="1" si="267"/>
        <v>4600590.0289609972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1275361.3205502939</v>
      </c>
      <c r="R300" s="25">
        <f t="array" aca="1" ref="R300" ca="1">INDEX('Lorri 401b'!L:L,MATCH('Retirement Calculator'!A300,'Lorri 401b'!N:N,0),0)</f>
        <v>3316135.3171405601</v>
      </c>
      <c r="S300" s="25">
        <f t="shared" ca="1" si="267"/>
        <v>4591496.6376908543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1272779.3442233212</v>
      </c>
      <c r="R301" s="25">
        <f t="array" aca="1" ref="R301" ca="1">INDEX('Lorri 401b'!L:L,MATCH('Retirement Calculator'!A301,'Lorri 401b'!N:N,0),0)</f>
        <v>3309586.0130670979</v>
      </c>
      <c r="S301" s="25">
        <f t="shared" ca="1" si="267"/>
        <v>4582365.3572904188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1270186.6096616527</v>
      </c>
      <c r="R302" s="25">
        <f t="array" aca="1" ref="R302" ca="1">INDEX('Lorri 401b'!L:L,MATCH('Retirement Calculator'!A302,'Lorri 401b'!N:N,0),0)</f>
        <v>3303009.4202266629</v>
      </c>
      <c r="S302" s="25">
        <f t="shared" ca="1" si="267"/>
        <v>4573196.0298883151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1267583.0720393108</v>
      </c>
      <c r="R303" s="25">
        <f t="array" aca="1" ref="R303" ca="1">INDEX('Lorri 401b'!L:L,MATCH('Retirement Calculator'!A303,'Lorri 401b'!N:N,0),0)</f>
        <v>3296405.4249160592</v>
      </c>
      <c r="S303" s="25">
        <f t="shared" ca="1" si="267"/>
        <v>4563988.4969553705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1264968.6863435423</v>
      </c>
      <c r="R304" s="25">
        <f t="array" aca="1" ref="R304" ca="1">INDEX('Lorri 401b'!L:L,MATCH('Retirement Calculator'!A304,'Lorri 401b'!N:N,0),0)</f>
        <v>3289773.9129583281</v>
      </c>
      <c r="S304" s="25">
        <f t="shared" ca="1" si="267"/>
        <v>4554742.5993018709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1262343.4073740416</v>
      </c>
      <c r="R305" s="25">
        <f t="array" aca="1" ref="R305" ca="1">INDEX('Lorri 401b'!L:L,MATCH('Retirement Calculator'!A305,'Lorri 401b'!N:N,0),0)</f>
        <v>3283114.7697007731</v>
      </c>
      <c r="S305" s="25">
        <f t="shared" ca="1" si="267"/>
        <v>4545458.1770748142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1259707.1897421679</v>
      </c>
      <c r="R306" s="25">
        <f t="array" aca="1" ref="R306" ca="1">INDEX('Lorri 401b'!L:L,MATCH('Retirement Calculator'!A306,'Lorri 401b'!N:N,0),0)</f>
        <v>3276427.8800129783</v>
      </c>
      <c r="S306" s="25">
        <f t="shared" ca="1" si="267"/>
        <v>4536135.0697551463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1257059.9878701614</v>
      </c>
      <c r="R307" s="25">
        <f t="array" aca="1" ref="R307" ca="1">INDEX('Lorri 401b'!L:L,MATCH('Retirement Calculator'!A307,'Lorri 401b'!N:N,0),0)</f>
        <v>3269713.1282848176</v>
      </c>
      <c r="S307" s="25">
        <f t="shared" ca="1" si="267"/>
        <v>4526773.116154979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1254401.7559903548</v>
      </c>
      <c r="R308" s="25">
        <f t="array" aca="1" ref="R308" ca="1">INDEX('Lorri 401b'!L:L,MATCH('Retirement Calculator'!A308,'Lorri 401b'!N:N,0),0)</f>
        <v>3262970.3984244564</v>
      </c>
      <c r="S308" s="25">
        <f t="shared" ca="1" si="267"/>
        <v>4517372.1544148112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1251732.4481443823</v>
      </c>
      <c r="R309" s="25">
        <f t="array" aca="1" ref="R309" ca="1">INDEX('Lorri 401b'!L:L,MATCH('Retirement Calculator'!A309,'Lorri 401b'!N:N,0),0)</f>
        <v>3256199.5738563435</v>
      </c>
      <c r="S309" s="25">
        <f t="shared" ca="1" si="267"/>
        <v>4507932.0220007263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1249052.018182385</v>
      </c>
      <c r="R310" s="25">
        <f t="array" aca="1" ref="R310" ca="1">INDEX('Lorri 401b'!L:L,MATCH('Retirement Calculator'!A310,'Lorri 401b'!N:N,0),0)</f>
        <v>3249400.537519197</v>
      </c>
      <c r="S310" s="25">
        <f t="shared" ca="1" si="267"/>
        <v>4498452.5557015818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1246360.4197622128</v>
      </c>
      <c r="R311" s="25">
        <f t="array" aca="1" ref="R311" ca="1">INDEX('Lorri 401b'!L:L,MATCH('Retirement Calculator'!A311,'Lorri 401b'!N:N,0),0)</f>
        <v>3242573.1718639787</v>
      </c>
      <c r="S311" s="25">
        <f t="shared" ca="1" si="267"/>
        <v>4488933.5916261915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1243657.6063486231</v>
      </c>
      <c r="R312" s="25">
        <f t="array" aca="1" ref="R312" ca="1">INDEX('Lorri 401b'!L:L,MATCH('Retirement Calculator'!A312,'Lorri 401b'!N:N,0),0)</f>
        <v>3235717.358851864</v>
      </c>
      <c r="S312" s="25">
        <f t="shared" ca="1" si="267"/>
        <v>4479374.9652004875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1240943.5312124768</v>
      </c>
      <c r="R313" s="25">
        <f t="array" aca="1" ref="R313" ca="1">INDEX('Lorri 401b'!L:L,MATCH('Retirement Calculator'!A313,'Lorri 401b'!N:N,0),0)</f>
        <v>3228832.9799521985</v>
      </c>
      <c r="S313" s="25">
        <f t="shared" ca="1" si="267"/>
        <v>4469776.5111646755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1238218.1474299298</v>
      </c>
      <c r="R314" s="25">
        <f t="array" aca="1" ref="R314" ca="1">INDEX('Lorri 401b'!L:L,MATCH('Retirement Calculator'!A314,'Lorri 401b'!N:N,0),0)</f>
        <v>3221919.9161404511</v>
      </c>
      <c r="S314" s="25">
        <f t="shared" ca="1" si="267"/>
        <v>4460138.0635703811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1235481.4078816222</v>
      </c>
      <c r="R315" s="25">
        <f t="array" aca="1" ref="R315" ca="1">INDEX('Lorri 401b'!L:L,MATCH('Retirement Calculator'!A315,'Lorri 401b'!N:N,0),0)</f>
        <v>3214978.0478961547</v>
      </c>
      <c r="S315" s="25">
        <f t="shared" ca="1" si="267"/>
        <v>4450459.4557777774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1232733.2652518635</v>
      </c>
      <c r="R316" s="25">
        <f t="array" aca="1" ref="R316" ca="1">INDEX('Lorri 401b'!L:L,MATCH('Retirement Calculator'!A316,'Lorri 401b'!N:N,0),0)</f>
        <v>3208007.2552008405</v>
      </c>
      <c r="S316" s="25">
        <f t="shared" ca="1" si="267"/>
        <v>4440740.5204527043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1229973.672027814</v>
      </c>
      <c r="R317" s="25">
        <f t="array" aca="1" ref="R317" ca="1">INDEX('Lorri 401b'!L:L,MATCH('Retirement Calculator'!A317,'Lorri 401b'!N:N,0),0)</f>
        <v>3201007.4175359625</v>
      </c>
      <c r="S317" s="25">
        <f t="shared" ca="1" si="267"/>
        <v>4430981.0895637767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1227202.5804986644</v>
      </c>
      <c r="R318" s="25">
        <f t="array" aca="1" ref="R318" ca="1">INDEX('Lorri 401b'!L:L,MATCH('Retirement Calculator'!A318,'Lorri 401b'!N:N,0),0)</f>
        <v>3193978.4138808143</v>
      </c>
      <c r="S318" s="25">
        <f t="shared" ca="1" si="267"/>
        <v>4421180.9943794785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1224419.94275481</v>
      </c>
      <c r="R319" s="25">
        <f t="array" aca="1" ref="R319" ca="1">INDEX('Lorri 401b'!L:L,MATCH('Retirement Calculator'!A319,'Lorri 401b'!N:N,0),0)</f>
        <v>3186920.1227104361</v>
      </c>
      <c r="S319" s="25">
        <f t="shared" ca="1" si="267"/>
        <v>4411340.0654652463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1221625.7106870229</v>
      </c>
      <c r="R320" s="25">
        <f t="array" aca="1" ref="R320" ca="1">INDEX('Lorri 401b'!L:L,MATCH('Retirement Calculator'!A320,'Lorri 401b'!N:N,0),0)</f>
        <v>3179832.421993515</v>
      </c>
      <c r="S320" s="25">
        <f t="shared" ca="1" si="267"/>
        <v>4401458.1326805381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1218819.83598562</v>
      </c>
      <c r="R321" s="25">
        <f t="array" aca="1" ref="R321" ca="1">INDEX('Lorri 401b'!L:L,MATCH('Retirement Calculator'!A321,'Lorri 401b'!N:N,0),0)</f>
        <v>3172715.1891902732</v>
      </c>
      <c r="S321" s="25">
        <f t="shared" ca="1" si="267"/>
        <v>4391535.0251758937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1216002.2701396279</v>
      </c>
      <c r="R322" s="25">
        <f t="array" aca="1" ref="R322" ca="1">INDEX('Lorri 401b'!L:L,MATCH('Retirement Calculator'!A322,'Lorri 401b'!N:N,0),0)</f>
        <v>3165568.3012503511</v>
      </c>
      <c r="S322" s="25">
        <f t="shared" ca="1" si="267"/>
        <v>4381570.5713899788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1213172.9644359441</v>
      </c>
      <c r="R323" s="25">
        <f t="array" aca="1" ref="R323" ca="1">INDEX('Lorri 401b'!L:L,MATCH('Retirement Calculator'!A323,'Lorri 401b'!N:N,0),0)</f>
        <v>3158391.6346106795</v>
      </c>
      <c r="S323" s="25">
        <f t="shared" ca="1" si="267"/>
        <v>4371564.5990466233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1210331.869958495</v>
      </c>
      <c r="R324" s="25">
        <f t="array" aca="1" ref="R324" ca="1">INDEX('Lorri 401b'!L:L,MATCH('Retirement Calculator'!A324,'Lorri 401b'!N:N,0),0)</f>
        <v>3151185.0651933425</v>
      </c>
      <c r="S324" s="25">
        <f t="shared" ca="1" si="267"/>
        <v>4361516.9351518378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1207478.93758739</v>
      </c>
      <c r="R325" s="25">
        <f t="array" aca="1" ref="R325" ca="1">INDEX('Lorri 401b'!L:L,MATCH('Retirement Calculator'!A325,'Lorri 401b'!N:N,0),0)</f>
        <v>3143948.4684034334</v>
      </c>
      <c r="S325" s="25">
        <f t="shared" ca="1" si="267"/>
        <v>4351427.4059908232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1204614.1179980719</v>
      </c>
      <c r="R326" s="25">
        <f t="array" aca="1" ref="R326" ca="1">INDEX('Lorri 401b'!L:L,MATCH('Retirement Calculator'!A326,'Lorri 401b'!N:N,0),0)</f>
        <v>3136681.7191268997</v>
      </c>
      <c r="S326" s="25">
        <f t="shared" ca="1" si="267"/>
        <v>4341295.8371249717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1201737.3616604651</v>
      </c>
      <c r="R327" s="25">
        <f t="array" aca="1" ref="R327" ca="1">INDEX('Lorri 401b'!L:L,MATCH('Retirement Calculator'!A327,'Lorri 401b'!N:N,0),0)</f>
        <v>3129384.6917283805</v>
      </c>
      <c r="S327" s="25">
        <f t="shared" ca="1" si="267"/>
        <v>4331122.0533888452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1198848.6188381182</v>
      </c>
      <c r="R328" s="25">
        <f t="array" aca="1" ref="R328" ca="1">INDEX('Lorri 401b'!L:L,MATCH('Retirement Calculator'!A328,'Lorri 401b'!N:N,0),0)</f>
        <v>3122057.2600490339</v>
      </c>
      <c r="S328" s="25">
        <f t="shared" ca="1" si="267"/>
        <v>4320905.8788871523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1195947.8395873448</v>
      </c>
      <c r="R329" s="25">
        <f t="array" aca="1" ref="R329" ca="1">INDEX('Lorri 401b'!L:L,MATCH('Retirement Calculator'!A329,'Lorri 401b'!N:N,0),0)</f>
        <v>3114699.2974043568</v>
      </c>
      <c r="S329" s="25">
        <f t="shared" ca="1" si="267"/>
        <v>4310647.136991702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1193034.9737563599</v>
      </c>
      <c r="R330" s="25">
        <f t="array" aca="1" ref="R330" ca="1">INDEX('Lorri 401b'!L:L,MATCH('Retirement Calculator'!A330,'Lorri 401b'!N:N,0),0)</f>
        <v>3107310.6765819937</v>
      </c>
      <c r="S330" s="25">
        <f t="shared" ca="1" si="267"/>
        <v>4300345.6503383536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1190109.9709844126</v>
      </c>
      <c r="R331" s="25">
        <f t="array" aca="1" ref="R331" ca="1">INDEX('Lorri 401b'!L:L,MATCH('Retirement Calculator'!A331,'Lorri 401b'!N:N,0),0)</f>
        <v>3099891.2698395373</v>
      </c>
      <c r="S331" s="25">
        <f t="shared" ca="1" si="267"/>
        <v>4290001.2408239497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1187172.7807009155</v>
      </c>
      <c r="R332" s="25">
        <f t="array" aca="1" ref="R332" ca="1">INDEX('Lorri 401b'!L:L,MATCH('Retirement Calculator'!A332,'Lorri 401b'!N:N,0),0)</f>
        <v>3092440.9489023206</v>
      </c>
      <c r="S332" s="25">
        <f t="shared" ca="1" si="267"/>
        <v>4279613.7296032365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1184223.3521245704</v>
      </c>
      <c r="R333" s="25">
        <f t="array" aca="1" ref="R333" ca="1">INDEX('Lorri 401b'!L:L,MATCH('Retirement Calculator'!A333,'Lorri 401b'!N:N,0),0)</f>
        <v>3084959.5849611987</v>
      </c>
      <c r="S333" s="25">
        <f t="shared" ca="1" si="267"/>
        <v>4269182.9370857691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1181261.6342624906</v>
      </c>
      <c r="R334" s="25">
        <f t="array" aca="1" ref="R334" ca="1">INDEX('Lorri 401b'!L:L,MATCH('Retirement Calculator'!A334,'Lorri 401b'!N:N,0),0)</f>
        <v>3077447.0486703222</v>
      </c>
      <c r="S334" s="25">
        <f t="shared" ca="1" si="267"/>
        <v>4258708.6829328127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1178287.5759093186</v>
      </c>
      <c r="R335" s="25">
        <f t="array" aca="1" ref="R335" ca="1">INDEX('Lorri 401b'!L:L,MATCH('Retirement Calculator'!A335,'Lorri 401b'!N:N,0),0)</f>
        <v>3069903.2101449003</v>
      </c>
      <c r="S335" s="25">
        <f t="shared" ca="1" si="267"/>
        <v>4248190.7860542191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1175301.1256463418</v>
      </c>
      <c r="R336" s="25">
        <f t="array" aca="1" ref="R336" ca="1">INDEX('Lorri 401b'!L:L,MATCH('Retirement Calculator'!A336,'Lorri 401b'!N:N,0),0)</f>
        <v>3062327.9389589559</v>
      </c>
      <c r="S336" s="25">
        <f t="shared" ca="1" si="267"/>
        <v>4237629.0646052975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1172302.2318406026</v>
      </c>
      <c r="R337" s="25">
        <f t="array" aca="1" ref="R337" ca="1">INDEX('Lorri 401b'!L:L,MATCH('Retirement Calculator'!A337,'Lorri 401b'!N:N,0),0)</f>
        <v>3054721.1041430701</v>
      </c>
      <c r="S337" s="25">
        <f t="shared" ca="1" si="267"/>
        <v>4227023.3359836731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1169290.8426440062</v>
      </c>
      <c r="R338" s="25">
        <f t="array" aca="1" ref="R338" ca="1">INDEX('Lorri 401b'!L:L,MATCH('Retirement Calculator'!A338,'Lorri 401b'!N:N,0),0)</f>
        <v>3047082.5741821183</v>
      </c>
      <c r="S338" s="25">
        <f t="shared" ca="1" si="267"/>
        <v>4216373.4168261243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1166266.9059924241</v>
      </c>
      <c r="R339" s="25">
        <f t="array" aca="1" ref="R339" ca="1">INDEX('Lorri 401b'!L:L,MATCH('Retirement Calculator'!A339,'Lorri 401b'!N:N,0),0)</f>
        <v>3039412.2170129959</v>
      </c>
      <c r="S339" s="25">
        <f t="shared" ca="1" si="267"/>
        <v>4205679.12300542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1163230.3696047936</v>
      </c>
      <c r="R340" s="25">
        <f t="array" aca="1" ref="R340" ca="1">INDEX('Lorri 401b'!L:L,MATCH('Retirement Calculator'!A340,'Lorri 401b'!N:N,0),0)</f>
        <v>3031709.9000223354</v>
      </c>
      <c r="S340" s="25">
        <f t="shared" ca="1" si="267"/>
        <v>4194940.2696271287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1160181.1809822146</v>
      </c>
      <c r="R341" s="25">
        <f t="array" aca="1" ref="R341" ca="1">INDEX('Lorri 401b'!L:L,MATCH('Retirement Calculator'!A341,'Lorri 401b'!N:N,0),0)</f>
        <v>3023975.4900442138</v>
      </c>
      <c r="S341" s="25">
        <f t="shared" ca="1" si="267"/>
        <v>4184156.6710264282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1157119.2874070418</v>
      </c>
      <c r="R342" s="25">
        <f t="array" aca="1" ref="R342" ca="1">INDEX('Lorri 401b'!L:L,MATCH('Retirement Calculator'!A342,'Lorri 401b'!N:N,0),0)</f>
        <v>3016208.8533578501</v>
      </c>
      <c r="S342" s="25">
        <f t="shared" ca="1" si="267"/>
        <v>4173328.1407648921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1154044.6359419723</v>
      </c>
      <c r="R343" s="25">
        <f t="array" aca="1" ref="R343" ca="1">INDEX('Lorri 401b'!L:L,MATCH('Retirement Calculator'!A343,'Lorri 401b'!N:N,0),0)</f>
        <v>3008409.8556852932</v>
      </c>
      <c r="S343" s="25">
        <f t="shared" ca="1" si="267"/>
        <v>4162454.4916272657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1150957.1734291315</v>
      </c>
      <c r="R344" s="25">
        <f t="array" aca="1" ref="R344" ca="1">INDEX('Lorri 401b'!L:L,MATCH('Retirement Calculator'!A344,'Lorri 401b'!N:N,0),0)</f>
        <v>3000578.3621891006</v>
      </c>
      <c r="S344" s="25">
        <f t="shared" ca="1" si="267"/>
        <v>4151535.5356182321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1147856.846489154</v>
      </c>
      <c r="R345" s="25">
        <f t="array" aca="1" ref="R345" ca="1">INDEX('Lorri 401b'!L:L,MATCH('Retirement Calculator'!A345,'Lorri 401b'!N:N,0),0)</f>
        <v>2992714.237470007</v>
      </c>
      <c r="S345" s="25">
        <f t="shared" ca="1" si="267"/>
        <v>4140571.0839591613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1144743.6015202599</v>
      </c>
      <c r="R346" s="25">
        <f t="array" aca="1" ref="R346" ca="1">INDEX('Lorri 401b'!L:L,MATCH('Retirement Calculator'!A346,'Lorri 401b'!N:N,0),0)</f>
        <v>2984817.3455645838</v>
      </c>
      <c r="S346" s="25">
        <f t="shared" ca="1" si="267"/>
        <v>4129560.9470848436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1141617.3846973288</v>
      </c>
      <c r="R347" s="25">
        <f t="array" aca="1" ref="R347" ca="1">INDEX('Lorri 401b'!L:L,MATCH('Retirement Calculator'!A347,'Lorri 401b'!N:N,0),0)</f>
        <v>2976887.5499428883</v>
      </c>
      <c r="S347" s="25">
        <f t="shared" ca="1" si="267"/>
        <v>4118504.9346402171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1138478.1419709688</v>
      </c>
      <c r="R348" s="25">
        <f t="array" aca="1" ref="R348" ca="1">INDEX('Lorri 401b'!L:L,MATCH('Retirement Calculator'!A348,'Lorri 401b'!N:N,0),0)</f>
        <v>2968924.7135061021</v>
      </c>
      <c r="S348" s="25">
        <f t="shared" ca="1" si="267"/>
        <v>4107402.8554770709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1135325.8190665822</v>
      </c>
      <c r="R349" s="25">
        <f t="array" aca="1" ref="R349" ca="1">INDEX('Lorri 401b'!L:L,MATCH('Retirement Calculator'!A349,'Lorri 401b'!N:N,0),0)</f>
        <v>2960928.6985841626</v>
      </c>
      <c r="S349" s="25">
        <f t="shared" ca="1" si="267"/>
        <v>4096254.5176507449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1132160.3614834275</v>
      </c>
      <c r="R350" s="25">
        <f t="array" aca="1" ref="R350" ca="1">INDEX('Lorri 401b'!L:L,MATCH('Retirement Calculator'!A350,'Lorri 401b'!N:N,0),0)</f>
        <v>2952899.3669333821</v>
      </c>
      <c r="S350" s="25">
        <f t="shared" ca="1" si="267"/>
        <v>4085059.7284168098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1128981.7144936761</v>
      </c>
      <c r="R351" s="25">
        <f t="array" aca="1" ref="R351" ca="1">INDEX('Lorri 401b'!L:L,MATCH('Retirement Calculator'!A351,'Lorri 401b'!N:N,0),0)</f>
        <v>2944836.5797340563</v>
      </c>
      <c r="S351" s="25">
        <f t="shared" ca="1" si="267"/>
        <v>4073818.2942277323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1125789.8231414675</v>
      </c>
      <c r="R352" s="25">
        <f t="array" aca="1" ref="R352" ca="1">INDEX('Lorri 401b'!L:L,MATCH('Retirement Calculator'!A352,'Lorri 401b'!N:N,0),0)</f>
        <v>2936740.1975880666</v>
      </c>
      <c r="S352" s="25">
        <f t="shared" ca="1" si="267"/>
        <v>4062530.0207295343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1122584.6322419581</v>
      </c>
      <c r="R353" s="25">
        <f t="array" aca="1" ref="R353" ca="1">INDEX('Lorri 401b'!L:L,MATCH('Retirement Calculator'!A353,'Lorri 401b'!N:N,0),0)</f>
        <v>2928610.0805164687</v>
      </c>
      <c r="S353" s="25">
        <f t="shared" ca="1" si="267"/>
        <v>4051194.7127584266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1119366.0863803674</v>
      </c>
      <c r="R354" s="25">
        <f t="array" aca="1" ref="R354" ca="1">INDEX('Lorri 401b'!L:L,MATCH('Retirement Calculator'!A354,'Lorri 401b'!N:N,0),0)</f>
        <v>2920446.0879570725</v>
      </c>
      <c r="S354" s="25">
        <f t="shared" ca="1" si="267"/>
        <v>4039812.1743374402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1116134.1299110202</v>
      </c>
      <c r="R355" s="25">
        <f t="array" aca="1" ref="R355" ca="1">INDEX('Lorri 401b'!L:L,MATCH('Retirement Calculator'!A355,'Lorri 401b'!N:N,0),0)</f>
        <v>2912248.0787620121</v>
      </c>
      <c r="S355" s="25">
        <f t="shared" ca="1" si="267"/>
        <v>4028382.208673032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1112888.7069563838</v>
      </c>
      <c r="R356" s="25">
        <f t="array" aca="1" ref="R356" ca="1">INDEX('Lorri 401b'!L:L,MATCH('Retirement Calculator'!A356,'Lorri 401b'!N:N,0),0)</f>
        <v>2904015.9111953056</v>
      </c>
      <c r="S356" s="25">
        <f t="shared" ca="1" si="267"/>
        <v>4016904.6181516894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1109629.7614061031</v>
      </c>
      <c r="R357" s="25">
        <f t="array" aca="1" ref="R357" ca="1">INDEX('Lorri 401b'!L:L,MATCH('Retirement Calculator'!A357,'Lorri 401b'!N:N,0),0)</f>
        <v>2895749.4429304046</v>
      </c>
      <c r="S357" s="25">
        <f t="shared" ca="1" si="267"/>
        <v>4005379.2043365077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1106357.2369160296</v>
      </c>
      <c r="R358" s="25">
        <f t="array" aca="1" ref="R358" ca="1">INDEX('Lorri 401b'!L:L,MATCH('Retirement Calculator'!A358,'Lorri 401b'!N:N,0),0)</f>
        <v>2887448.531047733</v>
      </c>
      <c r="S358" s="25">
        <f t="shared" ca="1" si="267"/>
        <v>3993805.7679637624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1103071.0769072475</v>
      </c>
      <c r="R359" s="25">
        <f t="array" aca="1" ref="R359" ca="1">INDEX('Lorri 401b'!L:L,MATCH('Retirement Calculator'!A359,'Lorri 401b'!N:N,0),0)</f>
        <v>2879113.0320322174</v>
      </c>
      <c r="S359" s="25">
        <f t="shared" ca="1" si="267"/>
        <v>3982184.1089394651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1099771.2245650955</v>
      </c>
      <c r="R360" s="25">
        <f t="array" aca="1" ref="R360" ca="1">INDEX('Lorri 401b'!L:L,MATCH('Retirement Calculator'!A360,'Lorri 401b'!N:N,0),0)</f>
        <v>2870742.8017708035</v>
      </c>
      <c r="S360" s="25">
        <f t="shared" ca="1" si="267"/>
        <v>3970514.0263358988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1096457.6228381845</v>
      </c>
      <c r="R361" s="25">
        <f t="array" aca="1" ref="R361" ca="1">INDEX('Lorri 401b'!L:L,MATCH('Retirement Calculator'!A361,'Lorri 401b'!N:N,0),0)</f>
        <v>2862337.6955499672</v>
      </c>
      <c r="S361" s="25">
        <f t="shared" ca="1" si="267"/>
        <v>3958795.3183881519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1093130.2144374114</v>
      </c>
      <c r="R362" s="25">
        <f t="array" aca="1" ref="R362" ca="1">INDEX('Lorri 401b'!L:L,MATCH('Retirement Calculator'!A362,'Lorri 401b'!N:N,0),0)</f>
        <v>2853897.5680532106</v>
      </c>
      <c r="S362" s="25">
        <f t="shared" ca="1" si="267"/>
        <v>3947027.7824906223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1089788.9418349685</v>
      </c>
      <c r="R363" s="25">
        <f t="array" aca="1" ref="R363" ca="1">INDEX('Lorri 401b'!L:L,MATCH('Retirement Calculator'!A363,'Lorri 401b'!N:N,0),0)</f>
        <v>2845422.2733585509</v>
      </c>
      <c r="S363" s="25">
        <f t="shared" ca="1" si="267"/>
        <v>3935211.2151935194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1086433.7472633487</v>
      </c>
      <c r="R364" s="25">
        <f t="array" aca="1" ref="R364" ca="1">INDEX('Lorri 401b'!L:L,MATCH('Retirement Calculator'!A364,'Lorri 401b'!N:N,0),0)</f>
        <v>2836911.6649359968</v>
      </c>
      <c r="S364" s="25">
        <f t="shared" ca="1" si="267"/>
        <v>3923345.4121993454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1083064.5727143472</v>
      </c>
      <c r="R365" s="25">
        <f t="array" aca="1" ref="R365" ca="1">INDEX('Lorri 401b'!L:L,MATCH('Retirement Calculator'!A365,'Lorri 401b'!N:N,0),0)</f>
        <v>2828365.5956450151</v>
      </c>
      <c r="S365" s="25">
        <f t="shared" ca="1" si="267"/>
        <v>3911430.1683593625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1079681.3599380581</v>
      </c>
      <c r="R366" s="25">
        <f t="array" aca="1" ref="R366" ca="1">INDEX('Lorri 401b'!L:L,MATCH('Retirement Calculator'!A366,'Lorri 401b'!N:N,0),0)</f>
        <v>2819783.9177319878</v>
      </c>
      <c r="S366" s="25">
        <f t="shared" ca="1" si="267"/>
        <v>3899465.2776700458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1076284.0504418677</v>
      </c>
      <c r="R367" s="25">
        <f t="array" aca="1" ref="R367" ca="1">INDEX('Lorri 401b'!L:L,MATCH('Retirement Calculator'!A367,'Lorri 401b'!N:N,0),0)</f>
        <v>2811166.4828276564</v>
      </c>
      <c r="S367" s="25">
        <f t="shared" ca="1" si="267"/>
        <v>3887450.5332695241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1072872.5854894433</v>
      </c>
      <c r="R368" s="25">
        <f t="array" aca="1" ref="R368" ca="1">INDEX('Lorri 401b'!L:L,MATCH('Retirement Calculator'!A368,'Lorri 401b'!N:N,0),0)</f>
        <v>2802513.141944557</v>
      </c>
      <c r="S368" s="25">
        <f t="shared" ca="1" si="267"/>
        <v>3875385.727434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1069446.9060997171</v>
      </c>
      <c r="R369" s="25">
        <f t="array" aca="1" ref="R369" ca="1">INDEX('Lorri 401b'!L:L,MATCH('Retirement Calculator'!A369,'Lorri 401b'!N:N,0),0)</f>
        <v>2793823.7454744447</v>
      </c>
      <c r="S369" s="25">
        <f t="shared" ca="1" si="267"/>
        <v>3863270.6515741618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1066006.9530458672</v>
      </c>
      <c r="R370" s="25">
        <f t="array" aca="1" ref="R370" ca="1">INDEX('Lorri 401b'!L:L,MATCH('Retirement Calculator'!A370,'Lorri 401b'!N:N,0),0)</f>
        <v>2785098.1431857068</v>
      </c>
      <c r="S370" s="25">
        <f t="shared" ca="1" si="267"/>
        <v>3851105.0962315742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1062552.6668542926</v>
      </c>
      <c r="R371" s="25">
        <f t="array" aca="1" ref="R371" ca="1">INDEX('Lorri 401b'!L:L,MATCH('Retirement Calculator'!A371,'Lorri 401b'!N:N,0),0)</f>
        <v>2776336.1842207657</v>
      </c>
      <c r="S371" s="25">
        <f t="shared" ca="1" si="267"/>
        <v>3838888.8510750583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1059083.9878035865</v>
      </c>
      <c r="R372" s="25">
        <f t="array" aca="1" ref="R372" ca="1">INDEX('Lorri 401b'!L:L,MATCH('Retirement Calculator'!A372,'Lorri 401b'!N:N,0),0)</f>
        <v>2767537.717093471</v>
      </c>
      <c r="S372" s="25">
        <f t="shared" ca="1" si="267"/>
        <v>3826621.7048970573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1055600.8559235027</v>
      </c>
      <c r="R373" s="25">
        <f t="array" aca="1" ref="R373" ca="1">INDEX('Lorri 401b'!L:L,MATCH('Retirement Calculator'!A373,'Lorri 401b'!N:N,0),0)</f>
        <v>2758702.589686479</v>
      </c>
      <c r="S373" s="25">
        <f t="shared" ca="1" si="267"/>
        <v>3814303.4456099817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1052103.2109939184</v>
      </c>
      <c r="R374" s="25">
        <f t="array" aca="1" ref="R374" ca="1">INDEX('Lorri 401b'!L:L,MATCH('Retirement Calculator'!A374,'Lorri 401b'!N:N,0),0)</f>
        <v>2749830.6492486247</v>
      </c>
      <c r="S374" s="25">
        <f t="shared" ca="1" si="267"/>
        <v>3801933.8602425428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1048590.9925437942</v>
      </c>
      <c r="R375" s="25">
        <f t="array" aca="1" ref="R375" ca="1">INDEX('Lorri 401b'!L:L,MATCH('Retirement Calculator'!A375,'Lorri 401b'!N:N,0),0)</f>
        <v>2740921.7423922792</v>
      </c>
      <c r="S375" s="25">
        <f t="shared" ca="1" si="267"/>
        <v>3789512.7349360734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1045064.1398501279</v>
      </c>
      <c r="R376" s="25">
        <f t="array" aca="1" ref="R376" ca="1">INDEX('Lorri 401b'!L:L,MATCH('Retirement Calculator'!A376,'Lorri 401b'!N:N,0),0)</f>
        <v>2731975.715090699</v>
      </c>
      <c r="S376" s="25">
        <f t="shared" ca="1" si="267"/>
        <v>3777039.854940827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1041522.5919369045</v>
      </c>
      <c r="R377" s="25">
        <f t="array" aca="1" ref="R377" ca="1">INDEX('Lorri 401b'!L:L,MATCH('Retirement Calculator'!A377,'Lorri 401b'!N:N,0),0)</f>
        <v>2722992.4126753621</v>
      </c>
      <c r="S377" s="25">
        <f t="shared" ca="1" si="267"/>
        <v>3764515.0046122666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1037966.2875740427</v>
      </c>
      <c r="R378" s="25">
        <f t="array" aca="1" ref="R378" ca="1">INDEX('Lorri 401b'!L:L,MATCH('Retirement Calculator'!A378,'Lorri 401b'!N:N,0),0)</f>
        <v>2713971.6798332948</v>
      </c>
      <c r="S378" s="25">
        <f t="shared" ca="1" si="267"/>
        <v>3751937.9674073374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1034395.1652763357</v>
      </c>
      <c r="R379" s="25">
        <f t="array" aca="1" ref="R379" ca="1">INDEX('Lorri 401b'!L:L,MATCH('Retirement Calculator'!A379,'Lorri 401b'!N:N,0),0)</f>
        <v>2704913.3606043854</v>
      </c>
      <c r="S379" s="25">
        <f t="shared" ca="1" si="267"/>
        <v>3739308.5258807209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1030809.1633023882</v>
      </c>
      <c r="R380" s="25">
        <f t="array" aca="1" ref="R380" ca="1">INDEX('Lorri 401b'!L:L,MATCH('Retirement Calculator'!A380,'Lorri 401b'!N:N,0),0)</f>
        <v>2695817.2983786887</v>
      </c>
      <c r="S380" s="25">
        <f t="shared" ca="1" si="267"/>
        <v>3726626.4616810768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1027208.2196535493</v>
      </c>
      <c r="R381" s="25">
        <f t="array" aca="1" ref="R381" ca="1">INDEX('Lorri 401b'!L:L,MATCH('Retirement Calculator'!A381,'Lorri 401b'!N:N,0),0)</f>
        <v>2686683.3358937185</v>
      </c>
      <c r="S381" s="25">
        <f t="shared" ca="1" si="267"/>
        <v>3713891.5555472677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1023592.2720728401</v>
      </c>
      <c r="R382" s="25">
        <f t="array" aca="1" ref="R382" ca="1">INDEX('Lorri 401b'!L:L,MATCH('Retirement Calculator'!A382,'Lorri 401b'!N:N,0),0)</f>
        <v>2677511.3152317274</v>
      </c>
      <c r="S382" s="25">
        <f t="shared" ca="1" si="267"/>
        <v>3701103.5873045675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1019961.2580438781</v>
      </c>
      <c r="R383" s="25">
        <f t="array" aca="1" ref="R383" ca="1">INDEX('Lorri 401b'!L:L,MATCH('Retirement Calculator'!A383,'Lorri 401b'!N:N,0),0)</f>
        <v>2668301.0778169781</v>
      </c>
      <c r="S383" s="25">
        <f t="shared" ca="1" si="267"/>
        <v>3688262.3358608563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1016315.1147897954</v>
      </c>
      <c r="R384" s="25">
        <f t="array" aca="1" ref="R384" ca="1">INDEX('Lorri 401b'!L:L,MATCH('Retirement Calculator'!A384,'Lorri 401b'!N:N,0),0)</f>
        <v>2659052.4644130007</v>
      </c>
      <c r="S384" s="25">
        <f t="shared" ca="1" si="267"/>
        <v>3675367.5792027963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1012653.779272154</v>
      </c>
      <c r="R385" s="25">
        <f t="array" aca="1" ref="R385" ca="1">INDEX('Lorri 401b'!L:L,MATCH('Retirement Calculator'!A385,'Lorri 401b'!N:N,0),0)</f>
        <v>2649765.3151198402</v>
      </c>
      <c r="S385" s="25">
        <f t="shared" ca="1" si="267"/>
        <v>3662419.0943919942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1008977.1881898558</v>
      </c>
      <c r="R386" s="25">
        <f t="array" aca="1" ref="R386" ca="1">INDEX('Lorri 401b'!L:L,MATCH('Retirement Calculator'!A386,'Lorri 401b'!N:N,0),0)</f>
        <v>2640439.4693712913</v>
      </c>
      <c r="S386" s="25">
        <f t="shared" ca="1" si="267"/>
        <v>3649416.6575611471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1005285.277978048</v>
      </c>
      <c r="R387" s="25">
        <f t="array" aca="1" ref="R387" ca="1">INDEX('Lorri 401b'!L:L,MATCH('Retirement Calculator'!A387,'Lorri 401b'!N:N,0),0)</f>
        <v>2631074.7659321236</v>
      </c>
      <c r="S387" s="25">
        <f t="shared" ca="1" si="267"/>
        <v>3636360.0439101718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1001577.9848070242</v>
      </c>
      <c r="R388" s="25">
        <f t="array" aca="1" ref="R388" ca="1">INDEX('Lorri 401b'!L:L,MATCH('Retirement Calculator'!A388,'Lorri 401b'!N:N,0),0)</f>
        <v>2621671.0428952929</v>
      </c>
      <c r="S388" s="25">
        <f t="shared" ca="1" si="267"/>
        <v>3623249.0277023171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997855.24458112125</v>
      </c>
      <c r="R389" s="25">
        <f t="array" aca="1" ref="R389" ca="1">INDEX('Lorri 401b'!L:L,MATCH('Retirement Calculator'!A389,'Lorri 401b'!N:N,0),0)</f>
        <v>2612228.1376791419</v>
      </c>
      <c r="S389" s="25">
        <f t="shared" ca="1" si="267"/>
        <v>3610083.382260263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994116.99293761037</v>
      </c>
      <c r="R390" s="25">
        <f t="array" aca="1" ref="R390" ca="1">INDEX('Lorri 401b'!L:L,MATCH('Retirement Calculator'!A390,'Lorri 401b'!N:N,0),0)</f>
        <v>2602745.8870245903</v>
      </c>
      <c r="S390" s="25">
        <f t="shared" ca="1" si="267"/>
        <v>3596862.8799622008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990363.16524558491</v>
      </c>
      <c r="R391" s="25">
        <f t="array" aca="1" ref="R391" ca="1">INDEX('Lorri 401b'!L:L,MATCH('Retirement Calculator'!A391,'Lorri 401b'!N:N,0),0)</f>
        <v>2593224.1269923113</v>
      </c>
      <c r="S391" s="25">
        <f t="shared" ca="1" si="267"/>
        <v>3583587.2922378965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986593.69660484267</v>
      </c>
      <c r="R392" s="25">
        <f t="array" aca="1" ref="R392" ca="1">INDEX('Lorri 401b'!L:L,MATCH('Retirement Calculator'!A392,'Lorri 401b'!N:N,0),0)</f>
        <v>2583662.6929598977</v>
      </c>
      <c r="S392" s="25">
        <f t="shared" ca="1" si="267"/>
        <v>3570256.3895647405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982808.52184476401</v>
      </c>
      <c r="R393" s="25">
        <f t="array" aca="1" ref="R393" ca="1">INDEX('Lorri 401b'!L:L,MATCH('Retirement Calculator'!A393,'Lorri 401b'!N:N,0),0)</f>
        <v>2574061.4196190159</v>
      </c>
      <c r="S393" s="25">
        <f t="shared" ca="1" si="267"/>
        <v>3556869.9414637797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979007.57552318496</v>
      </c>
      <c r="R394" s="25">
        <f t="array" aca="1" ref="R394" ca="1">INDEX('Lorri 401b'!L:L,MATCH('Retirement Calculator'!A394,'Lorri 401b'!N:N,0),0)</f>
        <v>2564420.1409725472</v>
      </c>
      <c r="S394" s="25">
        <f t="shared" ca="1" si="267"/>
        <v>3543427.7164957323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975190.79192526604</v>
      </c>
      <c r="R395" s="25">
        <f t="array" aca="1" ref="R395" ca="1">INDEX('Lorri 401b'!L:L,MATCH('Retirement Calculator'!A395,'Lorri 401b'!N:N,0),0)</f>
        <v>2554738.690331718</v>
      </c>
      <c r="S395" s="25">
        <f t="shared" ca="1" si="267"/>
        <v>3529929.4822569839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971358.10506235575</v>
      </c>
      <c r="R396" s="25">
        <f t="array" aca="1" ref="R396" ca="1">INDEX('Lorri 401b'!L:L,MATCH('Retirement Calculator'!A396,'Lorri 401b'!N:N,0),0)</f>
        <v>2545016.9003132186</v>
      </c>
      <c r="S396" s="25">
        <f t="shared" ca="1" si="267"/>
        <v>3516375.0053755743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967509.44867085002</v>
      </c>
      <c r="R397" s="25">
        <f t="array" aca="1" ref="R397" ca="1">INDEX('Lorri 401b'!L:L,MATCH('Retirement Calculator'!A397,'Lorri 401b'!N:N,0),0)</f>
        <v>2535254.602836309</v>
      </c>
      <c r="S397" s="25">
        <f t="shared" ca="1" si="267"/>
        <v>3502764.0515071591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963644.75621104636</v>
      </c>
      <c r="R398" s="25">
        <f t="array" aca="1" ref="R398" ca="1">INDEX('Lorri 401b'!L:L,MATCH('Retirement Calculator'!A398,'Lorri 401b'!N:N,0),0)</f>
        <v>2525451.6291199122</v>
      </c>
      <c r="S398" s="25">
        <f t="shared" ca="1" si="267"/>
        <v>3489096.3853309583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959763.96086599352</v>
      </c>
      <c r="R399" s="25">
        <f t="array" aca="1" ref="R399" ca="1">INDEX('Lorri 401b'!L:L,MATCH('Retirement Calculator'!A399,'Lorri 401b'!N:N,0),0)</f>
        <v>2515607.8096796973</v>
      </c>
      <c r="S399" s="25">
        <f t="shared" ca="1" si="267"/>
        <v>3475371.7705456908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955866.99554033624</v>
      </c>
      <c r="R400" s="25">
        <f t="array" aca="1" ref="R400" ca="1">INDEX('Lorri 401b'!L:L,MATCH('Retirement Calculator'!A400,'Lorri 401b'!N:N,0),0)</f>
        <v>2505722.9743251479</v>
      </c>
      <c r="S400" s="25">
        <f t="shared" ca="1" si="267"/>
        <v>3461589.9698654842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951953.79285915545</v>
      </c>
      <c r="R401" s="25">
        <f t="array" aca="1" ref="R401" ca="1">INDEX('Lorri 401b'!L:L,MATCH('Retirement Calculator'!A401,'Lorri 401b'!N:N,0),0)</f>
        <v>2495796.9521566215</v>
      </c>
      <c r="S401" s="25">
        <f t="shared" ca="1" si="267"/>
        <v>3447750.7450157767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948024.28516680305</v>
      </c>
      <c r="R402" s="25">
        <f t="array" aca="1" ref="R402" ca="1">INDEX('Lorri 401b'!L:L,MATCH('Retirement Calculator'!A402,'Lorri 401b'!N:N,0),0)</f>
        <v>2485829.5715623926</v>
      </c>
      <c r="S402" s="25">
        <f t="shared" ca="1" si="267"/>
        <v>3433853.8567291955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944078.40452573251</v>
      </c>
      <c r="R403" s="25">
        <f t="array" aca="1" ref="R403" ca="1">INDEX('Lorri 401b'!L:L,MATCH('Retirement Calculator'!A403,'Lorri 401b'!N:N,0),0)</f>
        <v>2475820.6602156879</v>
      </c>
      <c r="S403" s="25">
        <f t="shared" ca="1" si="267"/>
        <v>3419899.0647414206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940116.08271532413</v>
      </c>
      <c r="R404" s="25">
        <f t="array" aca="1" ref="R404" ca="1">INDEX('Lorri 401b'!L:L,MATCH('Retirement Calculator'!A404,'Lorri 401b'!N:N,0),0)</f>
        <v>2465770.0450717052</v>
      </c>
      <c r="S404" s="25">
        <f t="shared" ca="1" si="267"/>
        <v>3405886.1277870294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936137.25123070576</v>
      </c>
      <c r="R405" s="25">
        <f t="array" aca="1" ref="R405" ca="1">INDEX('Lorri 401b'!L:L,MATCH('Retirement Calculator'!A405,'Lorri 401b'!N:N,0),0)</f>
        <v>2455677.5523646227</v>
      </c>
      <c r="S405" s="25">
        <f t="shared" ca="1" si="267"/>
        <v>3391814.8035953287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932141.84128156817</v>
      </c>
      <c r="R406" s="25">
        <f t="array" aca="1" ref="R406" ca="1">INDEX('Lorri 401b'!L:L,MATCH('Retirement Calculator'!A406,'Lorri 401b'!N:N,0),0)</f>
        <v>2445543.0076045939</v>
      </c>
      <c r="S406" s="25">
        <f t="shared" ca="1" si="267"/>
        <v>3377684.848886162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928129.78379097581</v>
      </c>
      <c r="R407" s="25">
        <f t="array" aca="1" ref="R407" ca="1">INDEX('Lorri 401b'!L:L,MATCH('Retirement Calculator'!A407,'Lorri 401b'!N:N,0),0)</f>
        <v>2435366.2355747316</v>
      </c>
      <c r="S407" s="25">
        <f t="shared" ca="1" si="267"/>
        <v>3363496.0193657074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924101.0093941727</v>
      </c>
      <c r="R408" s="25">
        <f t="array" aca="1" ref="R408" ca="1">INDEX('Lorri 401b'!L:L,MATCH('Retirement Calculator'!A408,'Lorri 401b'!N:N,0),0)</f>
        <v>2425147.0603280785</v>
      </c>
      <c r="S408" s="25">
        <f t="shared" ca="1" si="267"/>
        <v>3349248.069722251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920055.44843738282</v>
      </c>
      <c r="R409" s="25">
        <f t="array" aca="1" ref="R409" ca="1">INDEX('Lorri 401b'!L:L,MATCH('Retirement Calculator'!A409,'Lorri 401b'!N:N,0),0)</f>
        <v>2414885.3051845641</v>
      </c>
      <c r="S409" s="25">
        <f t="shared" ca="1" si="267"/>
        <v>3334940.753621947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915993.03097660642</v>
      </c>
      <c r="R410" s="25">
        <f t="array" aca="1" ref="R410" ca="1">INDEX('Lorri 401b'!L:L,MATCH('Retirement Calculator'!A410,'Lorri 401b'!N:N,0),0)</f>
        <v>2404580.7927279519</v>
      </c>
      <c r="S410" s="25">
        <f t="shared" ca="1" si="267"/>
        <v>3320573.8237045584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911913.68677641009</v>
      </c>
      <c r="R411" s="25">
        <f t="array" aca="1" ref="R411" ca="1">INDEX('Lorri 401b'!L:L,MATCH('Retirement Calculator'!A411,'Lorri 401b'!N:N,0),0)</f>
        <v>2394233.3448027703</v>
      </c>
      <c r="S411" s="25">
        <f t="shared" ca="1" si="267"/>
        <v>3306147.0315791806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907817.34530871292</v>
      </c>
      <c r="R412" s="25">
        <f t="array" aca="1" ref="R412" ca="1">INDEX('Lorri 401b'!L:L,MATCH('Retirement Calculator'!A412,'Lorri 401b'!N:N,0),0)</f>
        <v>2383842.7825112338</v>
      </c>
      <c r="S412" s="25">
        <f t="shared" ca="1" si="267"/>
        <v>3291660.127819947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903703.93575156701</v>
      </c>
      <c r="R413" s="25">
        <f t="array" aca="1" ref="R413" ca="1">INDEX('Lorri 401b'!L:L,MATCH('Retirement Calculator'!A413,'Lorri 401b'!N:N,0),0)</f>
        <v>2373408.9262101492</v>
      </c>
      <c r="S413" s="25">
        <f t="shared" ca="1" si="267"/>
        <v>3277112.8619617163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899573.38698793296</v>
      </c>
      <c r="R414" s="25">
        <f t="array" aca="1" ref="R414" ca="1">INDEX('Lorri 401b'!L:L,MATCH('Retirement Calculator'!A414,'Lorri 401b'!N:N,0),0)</f>
        <v>2362931.5955078099</v>
      </c>
      <c r="S414" s="25">
        <f t="shared" ca="1" si="267"/>
        <v>3262504.9824957429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895425.62760445045</v>
      </c>
      <c r="R415" s="25">
        <f t="array" aca="1" ref="R415" ca="1">INDEX('Lorri 401b'!L:L,MATCH('Retirement Calculator'!A415,'Lorri 401b'!N:N,0),0)</f>
        <v>2352410.6092608776</v>
      </c>
      <c r="S415" s="25">
        <f t="shared" ca="1" si="267"/>
        <v>3247836.2368653282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891260.58589020348</v>
      </c>
      <c r="R416" s="25">
        <f t="array" aca="1" ref="R416" ca="1">INDEX('Lorri 401b'!L:L,MATCH('Retirement Calculator'!A416,'Lorri 401b'!N:N,0),0)</f>
        <v>2341845.7855712497</v>
      </c>
      <c r="S416" s="25">
        <f t="shared" ca="1" si="267"/>
        <v>3233106.3714614529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887078.18983548041</v>
      </c>
      <c r="R417" s="25">
        <f t="array" aca="1" ref="R417" ca="1">INDEX('Lorri 401b'!L:L,MATCH('Retirement Calculator'!A417,'Lorri 401b'!N:N,0),0)</f>
        <v>2331236.941782915</v>
      </c>
      <c r="S417" s="25">
        <f t="shared" ca="1" si="267"/>
        <v>3218315.1316183954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882878.36713052937</v>
      </c>
      <c r="R418" s="25">
        <f t="array" aca="1" ref="R418" ca="1">INDEX('Lorri 401b'!L:L,MATCH('Retirement Calculator'!A418,'Lorri 401b'!N:N,0),0)</f>
        <v>2320583.8944787956</v>
      </c>
      <c r="S418" s="25">
        <f t="shared" ca="1" si="267"/>
        <v>3203462.2616093252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878661.0451643077</v>
      </c>
      <c r="R419" s="25">
        <f t="array" aca="1" ref="R419" ca="1">INDEX('Lorri 401b'!L:L,MATCH('Retirement Calculator'!A419,'Lorri 401b'!N:N,0),0)</f>
        <v>2309886.459477576</v>
      </c>
      <c r="S419" s="25">
        <f t="shared" ca="1" si="267"/>
        <v>3188547.5046418835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874426.15102322679</v>
      </c>
      <c r="R420" s="25">
        <f t="array" aca="1" ref="R420" ca="1">INDEX('Lorri 401b'!L:L,MATCH('Retirement Calculator'!A420,'Lorri 401b'!N:N,0),0)</f>
        <v>2299144.451830518</v>
      </c>
      <c r="S420" s="25">
        <f t="shared" ca="1" si="267"/>
        <v>3173570.6028537448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870173.61148989131</v>
      </c>
      <c r="R421" s="25">
        <f t="array" aca="1" ref="R421" ca="1">INDEX('Lorri 401b'!L:L,MATCH('Retirement Calculator'!A421,'Lorri 401b'!N:N,0),0)</f>
        <v>2288357.6858182638</v>
      </c>
      <c r="S421" s="25">
        <f t="shared" ca="1" si="267"/>
        <v>3158531.2973081553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865903.35304183362</v>
      </c>
      <c r="R422" s="25">
        <f t="array" aca="1" ref="R422" ca="1">INDEX('Lorri 401b'!L:L,MATCH('Retirement Calculator'!A422,'Lorri 401b'!N:N,0),0)</f>
        <v>2277525.9749476253</v>
      </c>
      <c r="S422" s="25">
        <f t="shared" ca="1" si="267"/>
        <v>3143429.327989459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861615.30185024242</v>
      </c>
      <c r="R423" s="25">
        <f t="array" aca="1" ref="R423" ca="1">INDEX('Lorri 401b'!L:L,MATCH('Retirement Calculator'!A423,'Lorri 401b'!N:N,0),0)</f>
        <v>2266649.1319483588</v>
      </c>
      <c r="S423" s="25">
        <f t="shared" ca="1" si="267"/>
        <v>3128264.4337986014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857309.38377868617</v>
      </c>
      <c r="R424" s="25">
        <f t="array" aca="1" ref="R424" ca="1">INDEX('Lorri 401b'!L:L,MATCH('Retirement Calculator'!A424,'Lorri 401b'!N:N,0),0)</f>
        <v>2255726.9687699289</v>
      </c>
      <c r="S424" s="25">
        <f t="shared" ca="1" si="267"/>
        <v>3113036.3525486151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852985.52438183187</v>
      </c>
      <c r="R425" s="25">
        <f t="array" aca="1" ref="R425" ca="1">INDEX('Lorri 401b'!L:L,MATCH('Retirement Calculator'!A425,'Lorri 401b'!N:N,0),0)</f>
        <v>2244759.2965782555</v>
      </c>
      <c r="S425" s="25">
        <f t="shared" ca="1" si="267"/>
        <v>3097744.8209600872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848643.64890415734</v>
      </c>
      <c r="R426" s="25">
        <f t="array" aca="1" ref="R426" ca="1">INDEX('Lorri 401b'!L:L,MATCH('Retirement Calculator'!A426,'Lorri 401b'!N:N,0),0)</f>
        <v>2233745.9257524502</v>
      </c>
      <c r="S426" s="25">
        <f t="shared" ca="1" si="267"/>
        <v>3082389.5746566076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844283.68227865908</v>
      </c>
      <c r="R427" s="25">
        <f t="array" aca="1" ref="R427" ca="1">INDEX('Lorri 401b'!L:L,MATCH('Retirement Calculator'!A427,'Lorri 401b'!N:N,0),0)</f>
        <v>2222686.6658815374</v>
      </c>
      <c r="S427" s="25">
        <f t="shared" ca="1" si="267"/>
        <v>3066970.3481601966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839905.54912555462</v>
      </c>
      <c r="R428" s="25">
        <f t="array" aca="1" ref="R428" ca="1">INDEX('Lorri 401b'!L:L,MATCH('Retirement Calculator'!A428,'Lorri 401b'!N:N,0),0)</f>
        <v>2211581.3257611622</v>
      </c>
      <c r="S428" s="25">
        <f t="shared" ca="1" si="267"/>
        <v>3051486.8748867167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835509.17375097889</v>
      </c>
      <c r="R429" s="25">
        <f t="array" aca="1" ref="R429" ca="1">INDEX('Lorri 401b'!L:L,MATCH('Retirement Calculator'!A429,'Lorri 401b'!N:N,0),0)</f>
        <v>2200429.7133902856</v>
      </c>
      <c r="S429" s="25">
        <f t="shared" ca="1" si="267"/>
        <v>3035938.8871412645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831094.48014567571</v>
      </c>
      <c r="R430" s="25">
        <f t="array" aca="1" ref="R430" ca="1">INDEX('Lorri 401b'!L:L,MATCH('Retirement Calculator'!A430,'Lorri 401b'!N:N,0),0)</f>
        <v>2189231.6359678637</v>
      </c>
      <c r="S430" s="25">
        <f t="shared" ca="1" si="267"/>
        <v>3020326.1161135393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826661.3919836838</v>
      </c>
      <c r="R431" s="25">
        <f t="array" aca="1" ref="R431" ca="1">INDEX('Lorri 401b'!L:L,MATCH('Retirement Calculator'!A431,'Lorri 401b'!N:N,0),0)</f>
        <v>2177986.8998895152</v>
      </c>
      <c r="S431" s="25">
        <f t="shared" ca="1" si="267"/>
        <v>3004648.2918731989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822209.83262101689</v>
      </c>
      <c r="R432" s="25">
        <f t="array" aca="1" ref="R432" ca="1">INDEX('Lorri 401b'!L:L,MATCH('Retirement Calculator'!A432,'Lorri 401b'!N:N,0),0)</f>
        <v>2166695.3107441734</v>
      </c>
      <c r="S432" s="25">
        <f t="shared" ca="1" si="267"/>
        <v>2988905.1433651904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817739.72509433888</v>
      </c>
      <c r="R433" s="25">
        <f t="array" aca="1" ref="R433" ca="1">INDEX('Lorri 401b'!L:L,MATCH('Retirement Calculator'!A433,'Lorri 401b'!N:N,0),0)</f>
        <v>2155356.6733107259</v>
      </c>
      <c r="S433" s="25">
        <f t="shared" ca="1" si="267"/>
        <v>2973096.3984050648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813250.99211963313</v>
      </c>
      <c r="R434" s="25">
        <f t="array" aca="1" ref="R434" ca="1">INDEX('Lorri 401b'!L:L,MATCH('Retirement Calculator'!A434,'Lorri 401b'!N:N,0),0)</f>
        <v>2143970.7915546391</v>
      </c>
      <c r="S434" s="25">
        <f t="shared" ca="1" si="267"/>
        <v>2957221.7836742722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808743.5560908661</v>
      </c>
      <c r="R435" s="25">
        <f t="array" aca="1" ref="R435" ca="1">INDEX('Lorri 401b'!L:L,MATCH('Retirement Calculator'!A435,'Lorri 401b'!N:N,0),0)</f>
        <v>2132537.4686245685</v>
      </c>
      <c r="S435" s="25">
        <f t="shared" ca="1" si="267"/>
        <v>2941281.0247154348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804217.3390786458</v>
      </c>
      <c r="R436" s="25">
        <f t="array" aca="1" ref="R436" ca="1">INDEX('Lorri 401b'!L:L,MATCH('Retirement Calculator'!A436,'Lorri 401b'!N:N,0),0)</f>
        <v>2121056.506848956</v>
      </c>
      <c r="S436" s="25">
        <f t="shared" ca="1" si="267"/>
        <v>2925273.8459276017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799672.26282887463</v>
      </c>
      <c r="R437" s="25">
        <f t="array" aca="1" ref="R437" ca="1">INDEX('Lorri 401b'!L:L,MATCH('Retirement Calculator'!A437,'Lorri 401b'!N:N,0),0)</f>
        <v>2109527.7077326118</v>
      </c>
      <c r="S437" s="25">
        <f t="shared" ca="1" si="267"/>
        <v>2909199.9705614867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795108.24876139604</v>
      </c>
      <c r="R438" s="25">
        <f t="array" aca="1" ref="R438" ca="1">INDEX('Lorri 401b'!L:L,MATCH('Retirement Calculator'!A438,'Lorri 401b'!N:N,0),0)</f>
        <v>2097950.871953283</v>
      </c>
      <c r="S438" s="25">
        <f t="shared" ca="1" si="267"/>
        <v>2893059.1207146789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790525.21796863631</v>
      </c>
      <c r="R439" s="25">
        <f t="array" aca="1" ref="R439" ca="1">INDEX('Lorri 401b'!L:L,MATCH('Retirement Calculator'!A439,'Lorri 401b'!N:N,0),0)</f>
        <v>2086325.7993582068</v>
      </c>
      <c r="S439" s="25">
        <f t="shared" ca="1" si="267"/>
        <v>2876851.017326843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785923.09121424006</v>
      </c>
      <c r="R440" s="25">
        <f t="array" aca="1" ref="R440" ca="1">INDEX('Lorri 401b'!L:L,MATCH('Retirement Calculator'!A440,'Lorri 401b'!N:N,0),0)</f>
        <v>2074652.2889606513</v>
      </c>
      <c r="S440" s="25">
        <f t="shared" ca="1" si="267"/>
        <v>2860575.3801748911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781301.78893170052</v>
      </c>
      <c r="R441" s="25">
        <f t="array" aca="1" ref="R441" ca="1">INDEX('Lorri 401b'!L:L,MATCH('Retirement Calculator'!A441,'Lorri 401b'!N:N,0),0)</f>
        <v>2062930.1389364393</v>
      </c>
      <c r="S441" s="25">
        <f t="shared" ca="1" si="267"/>
        <v>2844231.9278681399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776661.23122298368</v>
      </c>
      <c r="R442" s="25">
        <f t="array" aca="1" ref="R442" ca="1">INDEX('Lorri 401b'!L:L,MATCH('Retirement Calculator'!A442,'Lorri 401b'!N:N,0),0)</f>
        <v>2051159.1466204596</v>
      </c>
      <c r="S442" s="25">
        <f t="shared" ca="1" si="267"/>
        <v>2827820.3778434433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772001.33785714721</v>
      </c>
      <c r="R443" s="25">
        <f t="array" aca="1" ref="R443" ca="1">INDEX('Lorri 401b'!L:L,MATCH('Retirement Calculator'!A443,'Lorri 401b'!N:N,0),0)</f>
        <v>2039339.1085031636</v>
      </c>
      <c r="S443" s="25">
        <f t="shared" ca="1" si="267"/>
        <v>2811340.4463603105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767322.02826895309</v>
      </c>
      <c r="R444" s="25">
        <f t="array" aca="1" ref="R444" ca="1">INDEX('Lorri 401b'!L:L,MATCH('Retirement Calculator'!A444,'Lorri 401b'!N:N,0),0)</f>
        <v>2027469.8202270453</v>
      </c>
      <c r="S444" s="25">
        <f t="shared" ca="1" si="267"/>
        <v>2794791.8484959984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762623.22155747481</v>
      </c>
      <c r="R445" s="25">
        <f t="array" aca="1" ref="R445" ca="1">INDEX('Lorri 401b'!L:L,MATCH('Retirement Calculator'!A445,'Lorri 401b'!N:N,0),0)</f>
        <v>2015551.07658311</v>
      </c>
      <c r="S445" s="25">
        <f t="shared" ca="1" si="267"/>
        <v>2778174.298140585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757904.8364846987</v>
      </c>
      <c r="R446" s="25">
        <f t="array" aca="1" ref="R446" ca="1">INDEX('Lorri 401b'!L:L,MATCH('Retirement Calculator'!A446,'Lorri 401b'!N:N,0),0)</f>
        <v>2003582.6715073248</v>
      </c>
      <c r="S446" s="25">
        <f t="shared" ca="1" si="267"/>
        <v>2761487.5079920236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753166.79147411941</v>
      </c>
      <c r="R447" s="25">
        <f t="array" aca="1" ref="R447" ca="1">INDEX('Lorri 401b'!L:L,MATCH('Retirement Calculator'!A447,'Lorri 401b'!N:N,0),0)</f>
        <v>1991564.3980770572</v>
      </c>
      <c r="S447" s="25">
        <f t="shared" ca="1" si="267"/>
        <v>2744731.1895511765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748409.00460932939</v>
      </c>
      <c r="R448" s="25">
        <f t="array" aca="1" ref="R448" ca="1">INDEX('Lorri 401b'!L:L,MATCH('Retirement Calculator'!A448,'Lorri 401b'!N:N,0),0)</f>
        <v>1979496.0485074969</v>
      </c>
      <c r="S448" s="25">
        <f t="shared" ca="1" si="267"/>
        <v>2727905.0531168263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743631.39363260276</v>
      </c>
      <c r="R449" s="25">
        <f t="array" aca="1" ref="R449" ca="1">INDEX('Lorri 401b'!L:L,MATCH('Retirement Calculator'!A449,'Lorri 401b'!N:N,0),0)</f>
        <v>1967377.4141480634</v>
      </c>
      <c r="S449" s="25">
        <f t="shared" ca="1" si="267"/>
        <v>2711008.8077806663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738833.87594347307</v>
      </c>
      <c r="R450" s="25">
        <f t="array" aca="1" ref="R450" ca="1">INDEX('Lorri 401b'!L:L,MATCH('Retirement Calculator'!A450,'Lorri 401b'!N:N,0),0)</f>
        <v>1955208.2854787989</v>
      </c>
      <c r="S450" s="25">
        <f t="shared" ca="1" si="267"/>
        <v>2694042.1614222722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734016.36859730538</v>
      </c>
      <c r="R451" s="25">
        <f t="array" aca="1" ref="R451" ca="1">INDEX('Lorri 401b'!L:L,MATCH('Retirement Calculator'!A451,'Lorri 401b'!N:N,0),0)</f>
        <v>1942988.4521067459</v>
      </c>
      <c r="S451" s="25">
        <f t="shared" ca="1" si="267"/>
        <v>2677004.8207040513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729178.78830386198</v>
      </c>
      <c r="R452" s="25">
        <f t="array" aca="1" ref="R452" ca="1">INDEX('Lorri 401b'!L:L,MATCH('Retirement Calculator'!A452,'Lorri 401b'!N:N,0),0)</f>
        <v>1930717.7027623092</v>
      </c>
      <c r="S452" s="25">
        <f t="shared" ca="1" si="267"/>
        <v>2659896.4910661713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724321.05142586248</v>
      </c>
      <c r="R453" s="25">
        <f t="array" aca="1" ref="R453" ca="1">INDEX('Lorri 401b'!L:L,MATCH('Retirement Calculator'!A453,'Lorri 401b'!N:N,0),0)</f>
        <v>1918395.8252956041</v>
      </c>
      <c r="S453" s="25">
        <f t="shared" ca="1" si="267"/>
        <v>2642716.8767214664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719443.07397753804</v>
      </c>
      <c r="R454" s="25">
        <f t="array" aca="1" ref="R454" ca="1">INDEX('Lorri 401b'!L:L,MATCH('Retirement Calculator'!A454,'Lorri 401b'!N:N,0),0)</f>
        <v>1906022.6066727876</v>
      </c>
      <c r="S454" s="25">
        <f t="shared" ca="1" si="267"/>
        <v>2625465.6806503255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714544.77162317885</v>
      </c>
      <c r="R455" s="25">
        <f t="array" aca="1" ref="R455" ca="1">INDEX('Lorri 401b'!L:L,MATCH('Retirement Calculator'!A455,'Lorri 401b'!N:N,0),0)</f>
        <v>1893597.8329723761</v>
      </c>
      <c r="S455" s="25">
        <f t="shared" ca="1" si="267"/>
        <v>2608142.604595555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709626.05967567652</v>
      </c>
      <c r="R456" s="25">
        <f t="array" aca="1" ref="R456" ca="1">INDEX('Lorri 401b'!L:L,MATCH('Retirement Calculator'!A456,'Lorri 401b'!N:N,0),0)</f>
        <v>1881121.2893815462</v>
      </c>
      <c r="S456" s="25">
        <f t="shared" ca="1" si="267"/>
        <v>2590747.3490572227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704686.85309505963</v>
      </c>
      <c r="R457" s="25">
        <f t="array" aca="1" ref="R457" ca="1">INDEX('Lorri 401b'!L:L,MATCH('Retirement Calculator'!A457,'Lorri 401b'!N:N,0),0)</f>
        <v>1868592.7601924213</v>
      </c>
      <c r="S457" s="25">
        <f t="shared" ca="1" si="267"/>
        <v>2573279.613287481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699727.06648702349</v>
      </c>
      <c r="R458" s="25">
        <f t="array" aca="1" ref="R458" ca="1">INDEX('Lorri 401b'!L:L,MATCH('Retirement Calculator'!A458,'Lorri 401b'!N:N,0),0)</f>
        <v>1856012.0287983415</v>
      </c>
      <c r="S458" s="25">
        <f t="shared" ca="1" si="267"/>
        <v>2555739.0952853649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694746.61410145392</v>
      </c>
      <c r="R459" s="25">
        <f t="array" aca="1" ref="R459" ca="1">INDEX('Lorri 401b'!L:L,MATCH('Retirement Calculator'!A459,'Lorri 401b'!N:N,0),0)</f>
        <v>1843378.8776901199</v>
      </c>
      <c r="S459" s="25">
        <f t="shared" ca="1" si="267"/>
        <v>2538125.4917915738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689745.40983094438</v>
      </c>
      <c r="R460" s="25">
        <f t="array" aca="1" ref="R460" ca="1">INDEX('Lorri 401b'!L:L,MATCH('Retirement Calculator'!A460,'Lorri 401b'!N:N,0),0)</f>
        <v>1830693.0884522807</v>
      </c>
      <c r="S460" s="25">
        <f t="shared" ca="1" si="267"/>
        <v>2520438.4982832251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684723.36720930773</v>
      </c>
      <c r="R461" s="25">
        <f t="array" aca="1" ref="R461" ca="1">INDEX('Lorri 401b'!L:L,MATCH('Retirement Calculator'!A461,'Lorri 401b'!N:N,0),0)</f>
        <v>1817954.4417592839</v>
      </c>
      <c r="S461" s="25">
        <f t="shared" ca="1" si="267"/>
        <v>2502677.8089685915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679680.39941008098</v>
      </c>
      <c r="R462" s="25">
        <f t="array" aca="1" ref="R462" ca="1">INDEX('Lorri 401b'!L:L,MATCH('Retirement Calculator'!A462,'Lorri 401b'!N:N,0),0)</f>
        <v>1805162.7173717329</v>
      </c>
      <c r="S462" s="25">
        <f t="shared" ca="1" si="267"/>
        <v>2484843.116781814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674616.4192450241</v>
      </c>
      <c r="R463" s="25">
        <f t="array" aca="1" ref="R463" ca="1">INDEX('Lorri 401b'!L:L,MATCH('Retirement Calculator'!A463,'Lorri 401b'!N:N,0),0)</f>
        <v>1792317.6941325672</v>
      </c>
      <c r="S463" s="25">
        <f t="shared" ca="1" si="267"/>
        <v>2466934.1133775911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669531.3391626128</v>
      </c>
      <c r="R464" s="25">
        <f t="array" aca="1" ref="R464" ca="1">INDEX('Lorri 401b'!L:L,MATCH('Retirement Calculator'!A464,'Lorri 401b'!N:N,0),0)</f>
        <v>1779419.149963238</v>
      </c>
      <c r="S464" s="25">
        <f t="shared" ca="1" si="267"/>
        <v>2448950.4891258506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664425.07124652481</v>
      </c>
      <c r="R465" s="25">
        <f t="array" aca="1" ref="R465" ca="1">INDEX('Lorri 401b'!L:L,MATCH('Retirement Calculator'!A465,'Lorri 401b'!N:N,0),0)</f>
        <v>1766466.8618598701</v>
      </c>
      <c r="S465" s="25">
        <f t="shared" ca="1" si="267"/>
        <v>2430891.933106395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659297.52721411979</v>
      </c>
      <c r="R466" s="25">
        <f t="array" aca="1" ref="R466" ca="1">INDEX('Lorri 401b'!L:L,MATCH('Retirement Calculator'!A466,'Lorri 401b'!N:N,0),0)</f>
        <v>1753460.6058894049</v>
      </c>
      <c r="S466" s="25">
        <f t="shared" ca="1" si="267"/>
        <v>2412758.1331035248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654148.61841491307</v>
      </c>
      <c r="R467" s="25">
        <f t="array" aca="1" ref="R467" ca="1">INDEX('Lorri 401b'!L:L,MATCH('Retirement Calculator'!A467,'Lorri 401b'!N:N,0),0)</f>
        <v>1740400.1571857294</v>
      </c>
      <c r="S467" s="25">
        <f t="shared" ca="1" si="267"/>
        <v>2394548.7756006424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648978.25582904299</v>
      </c>
      <c r="R468" s="25">
        <f t="array" aca="1" ref="R468" ca="1">INDEX('Lorri 401b'!L:L,MATCH('Retirement Calculator'!A468,'Lorri 401b'!N:N,0),0)</f>
        <v>1727285.2899457884</v>
      </c>
      <c r="S468" s="25">
        <f t="shared" ca="1" si="267"/>
        <v>2376263.5457748314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643786.35006573179</v>
      </c>
      <c r="R469" s="25">
        <f t="array" aca="1" ref="R469" ca="1">INDEX('Lorri 401b'!L:L,MATCH('Retirement Calculator'!A469,'Lorri 401b'!N:N,0),0)</f>
        <v>1714115.7774256812</v>
      </c>
      <c r="S469" s="25">
        <f t="shared" ca="1" si="267"/>
        <v>2357902.1274914131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638572.81136174011</v>
      </c>
      <c r="R470" s="25">
        <f t="array" aca="1" ref="R470" ca="1">INDEX('Lorri 401b'!L:L,MATCH('Retirement Calculator'!A470,'Lorri 401b'!N:N,0),0)</f>
        <v>1700891.3919367401</v>
      </c>
      <c r="S470" s="25">
        <f t="shared" ca="1" si="267"/>
        <v>2339464.2032984802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633337.54957981512</v>
      </c>
      <c r="R471" s="25">
        <f t="array" aca="1" ref="R471" ca="1">INDEX('Lorri 401b'!L:L,MATCH('Retirement Calculator'!A471,'Lorri 401b'!N:N,0),0)</f>
        <v>1687611.9048415951</v>
      </c>
      <c r="S471" s="25">
        <f t="shared" ca="1" si="267"/>
        <v>2320949.4544214103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628080.47420713212</v>
      </c>
      <c r="R472" s="25">
        <f t="array" aca="1" ref="R472" ca="1">INDEX('Lorri 401b'!L:L,MATCH('Retirement Calculator'!A472,'Lorri 401b'!N:N,0),0)</f>
        <v>1674277.0865502204</v>
      </c>
      <c r="S472" s="25">
        <f t="shared" ca="1" si="267"/>
        <v>2302357.5607573525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622801.49435372965</v>
      </c>
      <c r="R473" s="25">
        <f t="array" aca="1" ref="R473" ca="1">INDEX('Lorri 401b'!L:L,MATCH('Retirement Calculator'!A473,'Lorri 401b'!N:N,0),0)</f>
        <v>1660886.7065159648</v>
      </c>
      <c r="S473" s="25">
        <f t="shared" ca="1" si="267"/>
        <v>2283688.2008696944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617500.518750938</v>
      </c>
      <c r="R474" s="25">
        <f t="array" aca="1" ref="R474" ca="1">INDEX('Lorri 401b'!L:L,MATCH('Retirement Calculator'!A474,'Lorri 401b'!N:N,0),0)</f>
        <v>1647440.5332315667</v>
      </c>
      <c r="S474" s="25">
        <f t="shared" ca="1" si="267"/>
        <v>2264941.0519825048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612177.45574980136</v>
      </c>
      <c r="R475" s="25">
        <f t="array" aca="1" ref="R475" ca="1">INDEX('Lorri 401b'!L:L,MATCH('Retirement Calculator'!A475,'Lorri 401b'!N:N,0),0)</f>
        <v>1633938.3342251501</v>
      </c>
      <c r="S475" s="25">
        <f t="shared" ca="1" si="267"/>
        <v>2246115.7899749512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606832.21331949334</v>
      </c>
      <c r="R476" s="25">
        <f t="array" aca="1" ref="R476" ca="1">INDEX('Lorri 401b'!L:L,MATCH('Retirement Calculator'!A476,'Lorri 401b'!N:N,0),0)</f>
        <v>1620379.8760562069</v>
      </c>
      <c r="S476" s="25">
        <f t="shared" ca="1" si="267"/>
        <v>2227212.0893757003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601464.69904572563</v>
      </c>
      <c r="R477" s="25">
        <f t="array" aca="1" ref="R477" ca="1">INDEX('Lorri 401b'!L:L,MATCH('Retirement Calculator'!A477,'Lorri 401b'!N:N,0),0)</f>
        <v>1606764.9243115596</v>
      </c>
      <c r="S477" s="25">
        <f t="shared" ca="1" si="267"/>
        <v>2208229.6233572853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596074.82012915064</v>
      </c>
      <c r="R478" s="25">
        <f t="array" aca="1" ref="R478" ca="1">INDEX('Lorri 401b'!L:L,MATCH('Retirement Calculator'!A478,'Lorri 401b'!N:N,0),0)</f>
        <v>1593093.2436013098</v>
      </c>
      <c r="S478" s="25">
        <f t="shared" ca="1" si="267"/>
        <v>2189168.0637304606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590662.4833837566</v>
      </c>
      <c r="R479" s="25">
        <f t="array" aca="1" ref="R479" ca="1">INDEX('Lorri 401b'!L:L,MATCH('Retirement Calculator'!A479,'Lorri 401b'!N:N,0),0)</f>
        <v>1579364.5975547673</v>
      </c>
      <c r="S479" s="25">
        <f t="shared" ca="1" si="267"/>
        <v>2170027.0809385236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585227.59523525671</v>
      </c>
      <c r="R480" s="25">
        <f t="array" aca="1" ref="R480" ca="1">INDEX('Lorri 401b'!L:L,MATCH('Retirement Calculator'!A480,'Lorri 401b'!N:N,0),0)</f>
        <v>1565578.748816364</v>
      </c>
      <c r="S480" s="25">
        <f t="shared" ca="1" si="267"/>
        <v>2150806.3440516209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579770.06171947136</v>
      </c>
      <c r="R481" s="25">
        <f t="array" aca="1" ref="R481" ca="1">INDEX('Lorri 401b'!L:L,MATCH('Retirement Calculator'!A481,'Lorri 401b'!N:N,0),0)</f>
        <v>1551735.4590415508</v>
      </c>
      <c r="S481" s="25">
        <f t="shared" ca="1" si="267"/>
        <v>2131505.5207610223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574289.7884807036</v>
      </c>
      <c r="R482" s="25">
        <f t="array" aca="1" ref="R482" ca="1">INDEX('Lorri 401b'!L:L,MATCH('Retirement Calculator'!A482,'Lorri 401b'!N:N,0),0)</f>
        <v>1537834.4888926758</v>
      </c>
      <c r="S482" s="25">
        <f t="shared" ca="1" si="267"/>
        <v>2112124.2773733796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568786.68077010766</v>
      </c>
      <c r="R483" s="25">
        <f t="array" aca="1" ref="R483" ca="1">INDEX('Lorri 401b'!L:L,MATCH('Retirement Calculator'!A483,'Lorri 401b'!N:N,0),0)</f>
        <v>1523875.5980348473</v>
      </c>
      <c r="S483" s="25">
        <f t="shared" ca="1" si="267"/>
        <v>2092662.2788049551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563260.64344405092</v>
      </c>
      <c r="R484" s="25">
        <f t="array" aca="1" ref="R484" ca="1">INDEX('Lorri 401b'!L:L,MATCH('Retirement Calculator'!A484,'Lorri 401b'!N:N,0),0)</f>
        <v>1509858.5451317776</v>
      </c>
      <c r="S484" s="25">
        <f t="shared" ca="1" si="267"/>
        <v>2073119.1885758284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557711.58096246887</v>
      </c>
      <c r="R485" s="25">
        <f t="array" aca="1" ref="R485" ca="1">INDEX('Lorri 401b'!L:L,MATCH('Retirement Calculator'!A485,'Lorri 401b'!N:N,0),0)</f>
        <v>1495783.0878416121</v>
      </c>
      <c r="S485" s="25">
        <f t="shared" ca="1" si="267"/>
        <v>2053494.6688040809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552139.39738721366</v>
      </c>
      <c r="R486" s="25">
        <f t="array" aca="1" ref="R486" ca="1">INDEX('Lorri 401b'!L:L,MATCH('Retirement Calculator'!A486,'Lorri 401b'!N:N,0),0)</f>
        <v>1481648.9828127373</v>
      </c>
      <c r="S486" s="25">
        <f t="shared" ca="1" si="267"/>
        <v>2033788.3801999511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546543.99638039479</v>
      </c>
      <c r="R487" s="25">
        <f t="array" aca="1" ref="R487" ca="1">INDEX('Lorri 401b'!L:L,MATCH('Retirement Calculator'!A487,'Lorri 401b'!N:N,0),0)</f>
        <v>1467455.9856795757</v>
      </c>
      <c r="S487" s="25">
        <f t="shared" ca="1" si="267"/>
        <v>2013999.9820599705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540925.28120271419</v>
      </c>
      <c r="R488" s="25">
        <f t="array" aca="1" ref="R488" ca="1">INDEX('Lorri 401b'!L:L,MATCH('Retirement Calculator'!A488,'Lorri 401b'!N:N,0),0)</f>
        <v>1453203.8510583593</v>
      </c>
      <c r="S488" s="25">
        <f t="shared" ca="1" si="267"/>
        <v>1994129.1322610734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535283.15471179329</v>
      </c>
      <c r="R489" s="25">
        <f t="array" aca="1" ref="R489" ca="1">INDEX('Lorri 401b'!L:L,MATCH('Retirement Calculator'!A489,'Lorri 401b'!N:N,0),0)</f>
        <v>1438892.3325428877</v>
      </c>
      <c r="S489" s="25">
        <f t="shared" ca="1" si="267"/>
        <v>1974175.4872546811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529617.51936049352</v>
      </c>
      <c r="R490" s="25">
        <f t="array" aca="1" ref="R490" ca="1">INDEX('Lorri 401b'!L:L,MATCH('Retirement Calculator'!A490,'Lorri 401b'!N:N,0),0)</f>
        <v>1424521.1827002682</v>
      </c>
      <c r="S490" s="25">
        <f t="shared" ca="1" si="267"/>
        <v>1954138.7020607619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523928.27719523001</v>
      </c>
      <c r="R491" s="25">
        <f t="array" aca="1" ref="R491" ca="1">INDEX('Lorri 401b'!L:L,MATCH('Retirement Calculator'!A491,'Lorri 401b'!N:N,0),0)</f>
        <v>1410090.1530666379</v>
      </c>
      <c r="S491" s="25">
        <f t="shared" ca="1" si="267"/>
        <v>1934018.4302618681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518215.32985427789</v>
      </c>
      <c r="R492" s="25">
        <f t="array" aca="1" ref="R492" ca="1">INDEX('Lorri 401b'!L:L,MATCH('Retirement Calculator'!A492,'Lorri 401b'!N:N,0),0)</f>
        <v>1395598.9941428674</v>
      </c>
      <c r="S492" s="25">
        <f t="shared" ca="1" si="267"/>
        <v>1913814.3239971453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512478.57856607181</v>
      </c>
      <c r="R493" s="25">
        <f t="array" aca="1" ref="R493" ca="1">INDEX('Lorri 401b'!L:L,MATCH('Retirement Calculator'!A493,'Lorri 401b'!N:N,0),0)</f>
        <v>1381047.455390248</v>
      </c>
      <c r="S493" s="25">
        <f t="shared" ca="1" si="267"/>
        <v>1893526.0339563198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506717.92414749821</v>
      </c>
      <c r="R494" s="25">
        <f t="array" aca="1" ref="R494" ca="1">INDEX('Lorri 401b'!L:L,MATCH('Retirement Calculator'!A494,'Lorri 401b'!N:N,0),0)</f>
        <v>1366435.2852261593</v>
      </c>
      <c r="S494" s="25">
        <f t="shared" ca="1" si="267"/>
        <v>1873153.2093736576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500933.26700218057</v>
      </c>
      <c r="R495" s="25">
        <f t="array" aca="1" ref="R495" ca="1">INDEX('Lorri 401b'!L:L,MATCH('Retirement Calculator'!A495,'Lorri 401b'!N:N,0),0)</f>
        <v>1351762.2310197202</v>
      </c>
      <c r="S495" s="25">
        <f t="shared" ca="1" si="267"/>
        <v>1852695.4980219007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495124.50711875746</v>
      </c>
      <c r="R496" s="25">
        <f t="array" aca="1" ref="R496" ca="1">INDEX('Lorri 401b'!L:L,MATCH('Retirement Calculator'!A496,'Lorri 401b'!N:N,0),0)</f>
        <v>1337028.039087421</v>
      </c>
      <c r="S496" s="25">
        <f t="shared" ca="1" si="267"/>
        <v>1832152.5462061786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489291.54406915343</v>
      </c>
      <c r="R497" s="25">
        <f t="array" aca="1" ref="R497" ca="1">INDEX('Lorri 401b'!L:L,MATCH('Retirement Calculator'!A497,'Lorri 401b'!N:N,0),0)</f>
        <v>1322232.4546887372</v>
      </c>
      <c r="S497" s="25">
        <f t="shared" ca="1" si="267"/>
        <v>1811523.9987578907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483434.27700684266</v>
      </c>
      <c r="R498" s="25">
        <f t="array" aca="1" ref="R498" ca="1">INDEX('Lorri 401b'!L:L,MATCH('Retirement Calculator'!A498,'Lorri 401b'!N:N,0),0)</f>
        <v>1307375.2220217255</v>
      </c>
      <c r="S498" s="25">
        <f t="shared" ca="1" si="267"/>
        <v>1790809.4990285682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477552.60466510564</v>
      </c>
      <c r="R499" s="25">
        <f t="array" aca="1" ref="R499" ca="1">INDEX('Lorri 401b'!L:L,MATCH('Retirement Calculator'!A499,'Lorri 401b'!N:N,0),0)</f>
        <v>1292456.0842186012</v>
      </c>
      <c r="S499" s="25">
        <f t="shared" ca="1" si="267"/>
        <v>1770008.6888837069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471646.42535527801</v>
      </c>
      <c r="R500" s="25">
        <f t="array" aca="1" ref="R500" ca="1">INDEX('Lorri 401b'!L:L,MATCH('Retirement Calculator'!A500,'Lorri 401b'!N:N,0),0)</f>
        <v>1277474.7833412974</v>
      </c>
      <c r="S500" s="25">
        <f t="shared" ca="1" si="267"/>
        <v>1749121.2086965754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465715.63696499279</v>
      </c>
      <c r="R501" s="25">
        <f t="array" aca="1" ref="R501" ca="1">INDEX('Lorri 401b'!L:L,MATCH('Retirement Calculator'!A501,'Lorri 401b'!N:N,0),0)</f>
        <v>1262431.0603770048</v>
      </c>
      <c r="S501" s="25">
        <f t="shared" ca="1" si="267"/>
        <v>1728146.6973419976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459760.13695641473</v>
      </c>
      <c r="R502" s="25">
        <f t="array" aca="1" ref="R502" ca="1">INDEX('Lorri 401b'!L:L,MATCH('Retirement Calculator'!A502,'Lorri 401b'!N:N,0),0)</f>
        <v>1247324.6552336942</v>
      </c>
      <c r="S502" s="25">
        <f t="shared" ca="1" si="267"/>
        <v>1707084.7921901089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453779.8223644676</v>
      </c>
      <c r="R503" s="25">
        <f t="array" aca="1" ref="R503" ca="1">INDEX('Lorri 401b'!L:L,MATCH('Retirement Calculator'!A503,'Lorri 401b'!N:N,0),0)</f>
        <v>1232155.3067356199</v>
      </c>
      <c r="S503" s="25">
        <f t="shared" ca="1" si="267"/>
        <v>1685935.1291000876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447774.58979505399</v>
      </c>
      <c r="R504" s="25">
        <f t="array" aca="1" ref="R504" ca="1">INDEX('Lorri 401b'!L:L,MATCH('Retirement Calculator'!A504,'Lorri 401b'!N:N,0),0)</f>
        <v>1216922.7526188036</v>
      </c>
      <c r="S504" s="25">
        <f t="shared" ca="1" si="267"/>
        <v>1664697.3424138576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441744.33542326785</v>
      </c>
      <c r="R505" s="25">
        <f t="array" aca="1" ref="R505" ca="1">INDEX('Lorri 401b'!L:L,MATCH('Retirement Calculator'!A505,'Lorri 401b'!N:N,0),0)</f>
        <v>1201626.7295265007</v>
      </c>
      <c r="S505" s="25">
        <f t="shared" ca="1" si="267"/>
        <v>1643371.0649497686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435688.95499159925</v>
      </c>
      <c r="R506" s="25">
        <f t="array" aca="1" ref="R506" ca="1">INDEX('Lorri 401b'!L:L,MATCH('Retirement Calculator'!A506,'Lorri 401b'!N:N,0),0)</f>
        <v>1186266.9730046464</v>
      </c>
      <c r="S506" s="25">
        <f t="shared" ca="1" si="267"/>
        <v>1621955.9279962457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429608.34380813205</v>
      </c>
      <c r="R507" s="25">
        <f t="array" aca="1" ref="R507" ca="1">INDEX('Lorri 401b'!L:L,MATCH('Retirement Calculator'!A507,'Lorri 401b'!N:N,0),0)</f>
        <v>1170843.2174972843</v>
      </c>
      <c r="S507" s="25">
        <f t="shared" ca="1" si="267"/>
        <v>1600451.5613054163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423502.39674473373</v>
      </c>
      <c r="R508" s="25">
        <f t="array" aca="1" ref="R508" ca="1">INDEX('Lorri 401b'!L:L,MATCH('Retirement Calculator'!A508,'Lorri 401b'!N:N,0),0)</f>
        <v>1155355.1963419749</v>
      </c>
      <c r="S508" s="25">
        <f t="shared" ca="1" si="267"/>
        <v>1578857.5930867086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417371.00823523791</v>
      </c>
      <c r="R509" s="25">
        <f t="array" aca="1" ref="R509" ca="1">INDEX('Lorri 401b'!L:L,MATCH('Retirement Calculator'!A509,'Lorri 401b'!N:N,0),0)</f>
        <v>1139802.6417651849</v>
      </c>
      <c r="S509" s="25">
        <f t="shared" ca="1" si="267"/>
        <v>1557173.6500004227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411214.07227361918</v>
      </c>
      <c r="R510" s="25">
        <f t="array" aca="1" ref="R510" ca="1">INDEX('Lorri 401b'!L:L,MATCH('Retirement Calculator'!A510,'Lorri 401b'!N:N,0),0)</f>
        <v>1124185.2848776584</v>
      </c>
      <c r="S510" s="25">
        <f t="shared" ca="1" si="267"/>
        <v>1535399.3571512776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405031.48241216037</v>
      </c>
      <c r="R511" s="25">
        <f t="array" aca="1" ref="R511" ca="1">INDEX('Lorri 401b'!L:L,MATCH('Retirement Calculator'!A511,'Lorri 401b'!N:N,0),0)</f>
        <v>1108502.8556697671</v>
      </c>
      <c r="S511" s="25">
        <f t="shared" ca="1" si="267"/>
        <v>1513534.3380819275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398823.13175961218</v>
      </c>
      <c r="R512" s="25">
        <f t="array" aca="1" ref="R512" ca="1">INDEX('Lorri 401b'!L:L,MATCH('Retirement Calculator'!A512,'Lorri 401b'!N:N,0),0)</f>
        <v>1092755.083006843</v>
      </c>
      <c r="S512" s="25">
        <f t="shared" ca="1" si="267"/>
        <v>1491578.2147664551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392588.91297934501</v>
      </c>
      <c r="R513" s="25">
        <f t="array" aca="1" ref="R513" ca="1">INDEX('Lorri 401b'!L:L,MATCH('Retirement Calculator'!A513,'Lorri 401b'!N:N,0),0)</f>
        <v>1076941.6946244901</v>
      </c>
      <c r="S513" s="25">
        <f t="shared" ca="1" si="267"/>
        <v>1469530.6076038352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386328.71828749339</v>
      </c>
      <c r="R514" s="25">
        <f t="array" aca="1" ref="R514" ca="1">INDEX('Lorri 401b'!L:L,MATCH('Retirement Calculator'!A514,'Lorri 401b'!N:N,0),0)</f>
        <v>1061062.4171238774</v>
      </c>
      <c r="S514" s="25">
        <f t="shared" ca="1" si="267"/>
        <v>1447391.1354113708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380042.43945109239</v>
      </c>
      <c r="R515" s="25">
        <f t="array" aca="1" ref="R515" ca="1">INDEX('Lorri 401b'!L:L,MATCH('Retirement Calculator'!A515,'Lorri 401b'!N:N,0),0)</f>
        <v>1045116.9759670121</v>
      </c>
      <c r="S515" s="25">
        <f t="shared" ca="1" si="267"/>
        <v>1425159.4154181045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373729.9677862064</v>
      </c>
      <c r="R516" s="25">
        <f t="array" aca="1" ref="R516" ca="1">INDEX('Lorri 401b'!L:L,MATCH('Retirement Calculator'!A516,'Lorri 401b'!N:N,0),0)</f>
        <v>1029105.0954719931</v>
      </c>
      <c r="S516" s="25">
        <f t="shared" ca="1" si="267"/>
        <v>1402835.0632581995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367391.19415605004</v>
      </c>
      <c r="R517" s="25">
        <f t="array" aca="1" ref="R517" ca="1">INDEX('Lorri 401b'!L:L,MATCH('Retirement Calculator'!A517,'Lorri 401b'!N:N,0),0)</f>
        <v>1013026.4988082448</v>
      </c>
      <c r="S517" s="25">
        <f t="shared" ca="1" si="267"/>
        <v>1380417.6929642949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361026.00896910136</v>
      </c>
      <c r="R518" s="25">
        <f t="array" aca="1" ref="R518" ca="1">INDEX('Lorri 401b'!L:L,MATCH('Retirement Calculator'!A518,'Lorri 401b'!N:N,0),0)</f>
        <v>996880.90799173096</v>
      </c>
      <c r="S518" s="25">
        <f t="shared" ca="1" si="267"/>
        <v>1357906.9169608322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354634.30217720708</v>
      </c>
      <c r="R519" s="25">
        <f t="array" aca="1" ref="R519" ca="1">INDEX('Lorri 401b'!L:L,MATCH('Retirement Calculator'!A519,'Lorri 401b'!N:N,0),0)</f>
        <v>980668.04388014833</v>
      </c>
      <c r="S519" s="25">
        <f t="shared" ca="1" si="267"/>
        <v>1335302.3460573554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348215.9632736799</v>
      </c>
      <c r="R520" s="25">
        <f t="array" aca="1" ref="R520" ca="1">INDEX('Lorri 401b'!L:L,MATCH('Retirement Calculator'!A520,'Lorri 401b'!N:N,0),0)</f>
        <v>964387.62616810075</v>
      </c>
      <c r="S520" s="25">
        <f t="shared" ca="1" si="267"/>
        <v>1312603.5894417807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341770.88129138801</v>
      </c>
      <c r="R521" s="25">
        <f t="array" aca="1" ref="R521" ca="1">INDEX('Lorri 401b'!L:L,MATCH('Retirement Calculator'!A521,'Lorri 401b'!N:N,0),0)</f>
        <v>948039.37338225299</v>
      </c>
      <c r="S521" s="25">
        <f t="shared" ref="S521:S775" ca="1" si="527">SUM(Q521:R521)</f>
        <v>1289810.2546736409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335298.94480083656</v>
      </c>
      <c r="R522" s="25">
        <f t="array" aca="1" ref="R522" ca="1">INDEX('Lorri 401b'!L:L,MATCH('Retirement Calculator'!A522,'Lorri 401b'!N:N,0),0)</f>
        <v>931623.00287646416</v>
      </c>
      <c r="S522" s="25">
        <f t="shared" ca="1" si="527"/>
        <v>1266921.9476773008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328800.04190824117</v>
      </c>
      <c r="R523" s="25">
        <f t="array" aca="1" ref="R523" ca="1">INDEX('Lorri 401b'!L:L,MATCH('Retirement Calculator'!A523,'Lorri 401b'!N:N,0),0)</f>
        <v>915138.23082690127</v>
      </c>
      <c r="S523" s="25">
        <f t="shared" ca="1" si="527"/>
        <v>1243938.2727351424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322274.06025359331</v>
      </c>
      <c r="R524" s="25">
        <f t="array" aca="1" ref="R524" ca="1">INDEX('Lorri 401b'!L:L,MATCH('Retirement Calculator'!A524,'Lorri 401b'!N:N,0),0)</f>
        <v>898584.77222713188</v>
      </c>
      <c r="S524" s="25">
        <f t="shared" ca="1" si="527"/>
        <v>1220858.8324807251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315720.88700871775</v>
      </c>
      <c r="R525" s="25">
        <f t="array" aca="1" ref="R525" ca="1">INDEX('Lorri 401b'!L:L,MATCH('Retirement Calculator'!A525,'Lorri 401b'!N:N,0),0)</f>
        <v>881962.34088319668</v>
      </c>
      <c r="S525" s="25">
        <f t="shared" ca="1" si="527"/>
        <v>1197683.2278919145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309140.40887532185</v>
      </c>
      <c r="R526" s="25">
        <f t="array" aca="1" ref="R526" ca="1">INDEX('Lorri 401b'!L:L,MATCH('Retirement Calculator'!A526,'Lorri 401b'!N:N,0),0)</f>
        <v>865270.64940866176</v>
      </c>
      <c r="S526" s="25">
        <f t="shared" ca="1" si="527"/>
        <v>1174411.0582839837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302532.51208303683</v>
      </c>
      <c r="R527" s="25">
        <f t="array" aca="1" ref="R527" ca="1">INDEX('Lorri 401b'!L:L,MATCH('Retirement Calculator'!A527,'Lorri 401b'!N:N,0),0)</f>
        <v>848509.40921964962</v>
      </c>
      <c r="S527" s="25">
        <f t="shared" ca="1" si="527"/>
        <v>1151041.9213026864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295897.08238745062</v>
      </c>
      <c r="R528" s="25">
        <f t="array" aca="1" ref="R528" ca="1">INDEX('Lorri 401b'!L:L,MATCH('Retirement Calculator'!A528,'Lorri 401b'!N:N,0),0)</f>
        <v>831678.33052984998</v>
      </c>
      <c r="S528" s="25">
        <f t="shared" ca="1" si="527"/>
        <v>1127575.4129173006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289234.00506813277</v>
      </c>
      <c r="R529" s="25">
        <f t="array" aca="1" ref="R529" ca="1">INDEX('Lorri 401b'!L:L,MATCH('Retirement Calculator'!A529,'Lorri 401b'!N:N,0),0)</f>
        <v>814777.12234550947</v>
      </c>
      <c r="S529" s="25">
        <f t="shared" ca="1" si="527"/>
        <v>1104011.1274136421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282543.16492665111</v>
      </c>
      <c r="R530" s="25">
        <f t="array" aca="1" ref="R530" ca="1">INDEX('Lorri 401b'!L:L,MATCH('Retirement Calculator'!A530,'Lorri 401b'!N:N,0),0)</f>
        <v>797805.49246040091</v>
      </c>
      <c r="S530" s="25">
        <f t="shared" ca="1" si="527"/>
        <v>1080348.657387052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275824.44628457993</v>
      </c>
      <c r="R531" s="25">
        <f t="array" aca="1" ref="R531" ca="1">INDEX('Lorri 401b'!L:L,MATCH('Retirement Calculator'!A531,'Lorri 401b'!N:N,0),0)</f>
        <v>780763.14745077107</v>
      </c>
      <c r="S531" s="25">
        <f t="shared" ca="1" si="527"/>
        <v>1056587.593735351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269077.73298150016</v>
      </c>
      <c r="R532" s="25">
        <f t="array" aca="1" ref="R532" ca="1">INDEX('Lorri 401b'!L:L,MATCH('Retirement Calculator'!A532,'Lorri 401b'!N:N,0),0)</f>
        <v>763649.79267026775</v>
      </c>
      <c r="S532" s="25">
        <f t="shared" ca="1" si="527"/>
        <v>1032727.5256517678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262302.9083729909</v>
      </c>
      <c r="R533" s="25">
        <f t="array" aca="1" ref="R533" ca="1">INDEX('Lorri 401b'!L:L,MATCH('Retirement Calculator'!A533,'Lorri 401b'!N:N,0),0)</f>
        <v>746465.13224484562</v>
      </c>
      <c r="S533" s="25">
        <f t="shared" ca="1" si="527"/>
        <v>1008768.0406178365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255499.85532861284</v>
      </c>
      <c r="R534" s="25">
        <f t="array" aca="1" ref="R534" ca="1">INDEX('Lorri 401b'!L:L,MATCH('Retirement Calculator'!A534,'Lorri 401b'!N:N,0),0)</f>
        <v>729208.86906765099</v>
      </c>
      <c r="S534" s="25">
        <f t="shared" ca="1" si="527"/>
        <v>984708.72439626383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248668.45622988322</v>
      </c>
      <c r="R535" s="25">
        <f t="array" aca="1" ref="R535" ca="1">INDEX('Lorri 401b'!L:L,MATCH('Retirement Calculator'!A535,'Lorri 401b'!N:N,0),0)</f>
        <v>711880.70479388465</v>
      </c>
      <c r="S535" s="25">
        <f t="shared" ca="1" si="527"/>
        <v>960549.1610237679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241808.59296824221</v>
      </c>
      <c r="R536" s="25">
        <f t="array" aca="1" ref="R536" ca="1">INDEX('Lorri 401b'!L:L,MATCH('Retirement Calculator'!A536,'Lorri 401b'!N:N,0),0)</f>
        <v>694480.33983564435</v>
      </c>
      <c r="S536" s="25">
        <f t="shared" ca="1" si="527"/>
        <v>936288.93280388659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234920.14694301103</v>
      </c>
      <c r="R537" s="25">
        <f t="array" aca="1" ref="R537" ca="1">INDEX('Lorri 401b'!L:L,MATCH('Retirement Calculator'!A537,'Lorri 401b'!N:N,0),0)</f>
        <v>677007.47335674462</v>
      </c>
      <c r="S537" s="25">
        <f t="shared" ca="1" si="527"/>
        <v>911927.6202997556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228002.99905934138</v>
      </c>
      <c r="R538" s="25">
        <f t="array" aca="1" ref="R538" ca="1">INDEX('Lorri 401b'!L:L,MATCH('Retirement Calculator'!A538,'Lorri 401b'!N:N,0),0)</f>
        <v>659461.8032675162</v>
      </c>
      <c r="S538" s="25">
        <f t="shared" ca="1" si="527"/>
        <v>887464.80232685758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221057.02972615644</v>
      </c>
      <c r="R539" s="25">
        <f t="array" aca="1" ref="R539" ca="1">INDEX('Lorri 401b'!L:L,MATCH('Retirement Calculator'!A539,'Lorri 401b'!N:N,0),0)</f>
        <v>641843.02621958265</v>
      </c>
      <c r="S539" s="25">
        <f t="shared" ca="1" si="527"/>
        <v>862900.05594573915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214082.11885408324</v>
      </c>
      <c r="R540" s="25">
        <f t="array" aca="1" ref="R540" ca="1">INDEX('Lorri 401b'!L:L,MATCH('Retirement Calculator'!A540,'Lorri 401b'!N:N,0),0)</f>
        <v>624150.83760061604</v>
      </c>
      <c r="S540" s="25">
        <f t="shared" ca="1" si="527"/>
        <v>838232.95645469928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207078.14585337639</v>
      </c>
      <c r="R541" s="25">
        <f t="array" aca="1" ref="R541" ca="1">INDEX('Lorri 401b'!L:L,MATCH('Retirement Calculator'!A541,'Lorri 401b'!N:N,0),0)</f>
        <v>606384.93152907037</v>
      </c>
      <c r="S541" s="25">
        <f t="shared" ca="1" si="527"/>
        <v>813463.07738244673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200044.98963183328</v>
      </c>
      <c r="R542" s="25">
        <f t="array" aca="1" ref="R542" ca="1">INDEX('Lorri 401b'!L:L,MATCH('Retirement Calculator'!A542,'Lorri 401b'!N:N,0),0)</f>
        <v>588545.00084889331</v>
      </c>
      <c r="S542" s="25">
        <f t="shared" ca="1" si="527"/>
        <v>788589.99048072658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192982.5285927004</v>
      </c>
      <c r="R543" s="25">
        <f t="array" aca="1" ref="R543" ca="1">INDEX('Lorri 401b'!L:L,MATCH('Retirement Calculator'!A543,'Lorri 401b'!N:N,0),0)</f>
        <v>570630.73712421546</v>
      </c>
      <c r="S543" s="25">
        <f t="shared" ca="1" si="527"/>
        <v>763613.26571691583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185890.64063257113</v>
      </c>
      <c r="R544" s="25">
        <f t="array" aca="1" ref="R544" ca="1">INDEX('Lorri 401b'!L:L,MATCH('Retirement Calculator'!A544,'Lorri 401b'!N:N,0),0)</f>
        <v>552641.83063401817</v>
      </c>
      <c r="S544" s="25">
        <f t="shared" ca="1" si="527"/>
        <v>738532.47126658936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178769.20313927464</v>
      </c>
      <c r="R545" s="25">
        <f t="array" aca="1" ref="R545" ca="1">INDEX('Lorri 401b'!L:L,MATCH('Retirement Calculator'!A545,'Lorri 401b'!N:N,0),0)</f>
        <v>534577.97036677843</v>
      </c>
      <c r="S545" s="25">
        <f t="shared" ca="1" si="527"/>
        <v>713347.17350605305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171618.09298975611</v>
      </c>
      <c r="R546" s="25">
        <f t="array" aca="1" ref="R546" ca="1">INDEX('Lorri 401b'!L:L,MATCH('Retirement Calculator'!A546,'Lorri 401b'!N:N,0),0)</f>
        <v>516438.84401509189</v>
      </c>
      <c r="S546" s="25">
        <f t="shared" ca="1" si="527"/>
        <v>688056.93700484803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164437.1865479479</v>
      </c>
      <c r="R547" s="25">
        <f t="array" aca="1" ref="R547" ca="1">INDEX('Lorri 401b'!L:L,MATCH('Retirement Calculator'!A547,'Lorri 401b'!N:N,0),0)</f>
        <v>498224.13797027332</v>
      </c>
      <c r="S547" s="25">
        <f t="shared" ca="1" si="527"/>
        <v>662661.3245182212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157226.35966263217</v>
      </c>
      <c r="R548" s="25">
        <f t="array" aca="1" ref="R548" ca="1">INDEX('Lorri 401b'!L:L,MATCH('Retirement Calculator'!A548,'Lorri 401b'!N:N,0),0)</f>
        <v>479933.53731693467</v>
      </c>
      <c r="S548" s="25">
        <f t="shared" ca="1" si="527"/>
        <v>637159.8969795669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149985.48766529429</v>
      </c>
      <c r="R549" s="25">
        <f t="array" aca="1" ref="R549" ca="1">INDEX('Lorri 401b'!L:L,MATCH('Retirement Calculator'!A549,'Lorri 401b'!N:N,0),0)</f>
        <v>461566.72582754045</v>
      </c>
      <c r="S549" s="25">
        <f t="shared" ca="1" si="527"/>
        <v>611552.21349283471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142714.44536796751</v>
      </c>
      <c r="R550" s="25">
        <f t="array" aca="1" ref="R550" ca="1">INDEX('Lorri 401b'!L:L,MATCH('Retirement Calculator'!A550,'Lorri 401b'!N:N,0),0)</f>
        <v>443123.38595694042</v>
      </c>
      <c r="S550" s="25">
        <f t="shared" ca="1" si="527"/>
        <v>585837.83132490795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135413.10706106853</v>
      </c>
      <c r="R551" s="25">
        <f t="array" aca="1" ref="R551" ca="1">INDEX('Lorri 401b'!L:L,MATCH('Retirement Calculator'!A551,'Lorri 401b'!N:N,0),0)</f>
        <v>424603.19883687951</v>
      </c>
      <c r="S551" s="25">
        <f t="shared" ca="1" si="527"/>
        <v>560016.3058979481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128081.34651122411</v>
      </c>
      <c r="R552" s="25">
        <f t="array" aca="1" ref="R552" ca="1">INDEX('Lorri 401b'!L:L,MATCH('Retirement Calculator'!A552,'Lorri 401b'!N:N,0),0)</f>
        <v>406005.84427048505</v>
      </c>
      <c r="S552" s="25">
        <f t="shared" ca="1" si="527"/>
        <v>534087.19078170916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120719.03695908868</v>
      </c>
      <c r="R553" s="25">
        <f t="array" aca="1" ref="R553" ca="1">INDEX('Lorri 401b'!L:L,MATCH('Retirement Calculator'!A553,'Lorri 401b'!N:N,0),0)</f>
        <v>387331.00072673056</v>
      </c>
      <c r="S553" s="25">
        <f t="shared" ca="1" si="527"/>
        <v>508050.03768581926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113326.05111715269</v>
      </c>
      <c r="R554" s="25">
        <f t="array" aca="1" ref="R554" ca="1">INDEX('Lorri 401b'!L:L,MATCH('Retirement Calculator'!A554,'Lorri 401b'!N:N,0),0)</f>
        <v>368578.34533487714</v>
      </c>
      <c r="S554" s="25">
        <f t="shared" ca="1" si="527"/>
        <v>481904.39645202982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105902.26116754196</v>
      </c>
      <c r="R555" s="25">
        <f t="array" aca="1" ref="R555" ca="1">INDEX('Lorri 401b'!L:L,MATCH('Retirement Calculator'!A555,'Lorri 401b'!N:N,0),0)</f>
        <v>349747.55387889099</v>
      </c>
      <c r="S555" s="25">
        <f t="shared" ca="1" si="527"/>
        <v>455649.81504643295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98447.538759807852</v>
      </c>
      <c r="R556" s="25">
        <f t="array" aca="1" ref="R556" ca="1">INDEX('Lorri 401b'!L:L,MATCH('Retirement Calculator'!A556,'Lorri 401b'!N:N,0),0)</f>
        <v>330838.30079183821</v>
      </c>
      <c r="S556" s="25">
        <f t="shared" ca="1" si="527"/>
        <v>429285.83955164603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90961.755008708191</v>
      </c>
      <c r="R557" s="25">
        <f t="array" aca="1" ref="R557" ca="1">INDEX('Lorri 401b'!L:L,MATCH('Retirement Calculator'!A557,'Lorri 401b'!N:N,0),0)</f>
        <v>311850.25915025605</v>
      </c>
      <c r="S557" s="25">
        <f t="shared" ca="1" si="527"/>
        <v>402812.01415896427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83444.780491978949</v>
      </c>
      <c r="R558" s="25">
        <f t="array" aca="1" ref="R558" ca="1">INDEX('Lorri 401b'!L:L,MATCH('Retirement Calculator'!A558,'Lorri 401b'!N:N,0),0)</f>
        <v>292783.10066850064</v>
      </c>
      <c r="S558" s="25">
        <f t="shared" ca="1" si="527"/>
        <v>376227.88116047962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75896.485248096666</v>
      </c>
      <c r="R559" s="25">
        <f t="array" aca="1" ref="R559" ca="1">INDEX('Lorri 401b'!L:L,MATCH('Retirement Calculator'!A559,'Lorri 401b'!N:N,0),0)</f>
        <v>273636.49569307128</v>
      </c>
      <c r="S559" s="25">
        <f t="shared" ca="1" si="527"/>
        <v>349532.98094116792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68316.738774031532</v>
      </c>
      <c r="R560" s="25">
        <f t="array" aca="1" ref="R560" ca="1">INDEX('Lorri 401b'!L:L,MATCH('Retirement Calculator'!A560,'Lorri 401b'!N:N,0),0)</f>
        <v>254410.11319691094</v>
      </c>
      <c r="S560" s="25">
        <f t="shared" ca="1" si="527"/>
        <v>322726.85197094246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60705.410022991135</v>
      </c>
      <c r="R561" s="25">
        <f t="array" aca="1" ref="R561" ca="1">INDEX('Lorri 401b'!L:L,MATCH('Retirement Calculator'!A561,'Lorri 401b'!N:N,0),0)</f>
        <v>235103.62077368327</v>
      </c>
      <c r="S561" s="25">
        <f t="shared" ca="1" si="527"/>
        <v>295809.03079667443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53062.367402154741</v>
      </c>
      <c r="R562" s="25">
        <f t="array" aca="1" ref="R562" ca="1">INDEX('Lorri 401b'!L:L,MATCH('Retirement Calculator'!A562,'Lorri 401b'!N:N,0),0)</f>
        <v>215716.68463202546</v>
      </c>
      <c r="S562" s="25">
        <f t="shared" ca="1" si="527"/>
        <v>268779.0520341802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45387.478770398193</v>
      </c>
      <c r="R563" s="25">
        <f t="array" aca="1" ref="R563" ca="1">INDEX('Lorri 401b'!L:L,MATCH('Retirement Calculator'!A563,'Lorri 401b'!N:N,0),0)</f>
        <v>196248.96958977738</v>
      </c>
      <c r="S563" s="25">
        <f t="shared" ca="1" si="527"/>
        <v>241636.44836017556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37680.611436009327</v>
      </c>
      <c r="R564" s="25">
        <f t="array" aca="1" ref="R564" ca="1">INDEX('Lorri 401b'!L:L,MATCH('Retirement Calculator'!A564,'Lorri 401b'!N:N,0),0)</f>
        <v>176700.1390681866</v>
      </c>
      <c r="S564" s="25">
        <f t="shared" ca="1" si="527"/>
        <v>214380.75050419592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29941.632154393839</v>
      </c>
      <c r="R565" s="25">
        <f t="array" aca="1" ref="R565" ca="1">INDEX('Lorri 401b'!L:L,MATCH('Retirement Calculator'!A565,'Lorri 401b'!N:N,0),0)</f>
        <v>157069.8550860892</v>
      </c>
      <c r="S565" s="25">
        <f t="shared" ca="1" si="527"/>
        <v>187011.48724048305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22170.40712577162</v>
      </c>
      <c r="R566" s="25">
        <f t="array" aca="1" ref="R566" ca="1">INDEX('Lorri 401b'!L:L,MATCH('Retirement Calculator'!A566,'Lorri 401b'!N:N,0),0)</f>
        <v>137357.77825406639</v>
      </c>
      <c r="S566" s="25">
        <f t="shared" ca="1" si="527"/>
        <v>159528.18537983802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14366.801992863475</v>
      </c>
      <c r="R567" s="25">
        <f t="array" aca="1" ref="R567" ca="1">INDEX('Lorri 401b'!L:L,MATCH('Retirement Calculator'!A567,'Lorri 401b'!N:N,0),0)</f>
        <v>117563.56776857685</v>
      </c>
      <c r="S567" s="25">
        <f t="shared" ca="1" si="527"/>
        <v>131930.36976144032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6530.6818385682127</v>
      </c>
      <c r="R568" s="25">
        <f t="array" aca="1" ref="R568" ca="1">INDEX('Lorri 401b'!L:L,MATCH('Retirement Calculator'!A568,'Lorri 401b'!N:N,0),0)</f>
        <v>97686.881406064422</v>
      </c>
      <c r="S568" s="25">
        <f t="shared" ca="1" si="527"/>
        <v>104217.56324463263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-1338.0888163699465</v>
      </c>
      <c r="R569" s="25">
        <f t="array" aca="1" ref="R569" ca="1">INDEX('Lorri 401b'!L:L,MATCH('Retirement Calculator'!A569,'Lorri 401b'!N:N,0),0)</f>
        <v>77727.375517041539</v>
      </c>
      <c r="S569" s="25">
        <f t="shared" ca="1" si="527"/>
        <v>76389.286700671597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-9239.6460157036818</v>
      </c>
      <c r="R570" s="25">
        <f t="array" aca="1" ref="R570" ca="1">INDEX('Lorri 401b'!L:L,MATCH('Retirement Calculator'!A570,'Lorri 401b'!N:N,0),0)</f>
        <v>57684.705020147725</v>
      </c>
      <c r="S570" s="25">
        <f t="shared" ca="1" si="527"/>
        <v>48445.059004444047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-17174.126370034643</v>
      </c>
      <c r="R571" s="25">
        <f t="array" aca="1" ref="R571" ca="1">INDEX('Lorri 401b'!L:L,MATCH('Retirement Calculator'!A571,'Lorri 401b'!N:N,0),0)</f>
        <v>37558.523396183518</v>
      </c>
      <c r="S571" s="25">
        <f t="shared" ca="1" si="527"/>
        <v>20384.397026148876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-25141.667059175317</v>
      </c>
      <c r="R572" s="25">
        <f t="array" aca="1" ref="R572" ca="1">INDEX('Lorri 401b'!L:L,MATCH('Retirement Calculator'!A572,'Lorri 401b'!N:N,0),0)</f>
        <v>17348.482682119458</v>
      </c>
      <c r="S572" s="25">
        <f t="shared" ca="1" si="527"/>
        <v>-7793.1843770558589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-33142.405834520745</v>
      </c>
      <c r="R573" s="25">
        <f t="array" aca="1" ref="R573" ca="1">INDEX('Lorri 401b'!L:L,MATCH('Retirement Calculator'!A573,'Lorri 401b'!N:N,0),0)</f>
        <v>-2945.7665349198669</v>
      </c>
      <c r="S573" s="25">
        <f t="shared" ca="1" si="527"/>
        <v>-36088.17236944061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-41176.481021430103</v>
      </c>
      <c r="R574" s="25">
        <f t="array" aca="1" ref="R574" ca="1">INDEX('Lorri 401b'!L:L,MATCH('Retirement Calculator'!A574,'Lorri 401b'!N:N,0),0)</f>
        <v>-23324.575123696854</v>
      </c>
      <c r="S574" s="25">
        <f t="shared" ca="1" si="527"/>
        <v>-64501.05614512696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-49244.031521618257</v>
      </c>
      <c r="R575" s="25">
        <f t="array" aca="1" ref="R575" ca="1">INDEX('Lorri 401b'!L:L,MATCH('Retirement Calculator'!A575,'Lorri 401b'!N:N,0),0)</f>
        <v>-43788.295414927074</v>
      </c>
      <c r="S575" s="25">
        <f t="shared" ca="1" si="527"/>
        <v>-93032.326936545331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-57345.196815557189</v>
      </c>
      <c r="R576" s="25">
        <f t="array" aca="1" ref="R576" ca="1">INDEX('Lorri 401b'!L:L,MATCH('Retirement Calculator'!A576,'Lorri 401b'!N:N,0),0)</f>
        <v>-64337.281207370761</v>
      </c>
      <c r="S576" s="25">
        <f t="shared" ca="1" si="527"/>
        <v>-121682.47802292794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-65480.116964887537</v>
      </c>
      <c r="R577" s="25">
        <f t="array" aca="1" ref="R577" ca="1">INDEX('Lorri 401b'!L:L,MATCH('Retirement Calculator'!A577,'Lorri 401b'!N:N,0),0)</f>
        <v>-84971.887773949624</v>
      </c>
      <c r="S577" s="25">
        <f t="shared" ca="1" si="527"/>
        <v>-150452.00473883716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-73648.932614840101</v>
      </c>
      <c r="R578" s="25">
        <f t="array" aca="1" ref="R578" ca="1">INDEX('Lorri 401b'!L:L,MATCH('Retirement Calculator'!A578,'Lorri 401b'!N:N,0),0)</f>
        <v>-105692.47186788924</v>
      </c>
      <c r="S578" s="25">
        <f t="shared" ca="1" si="527"/>
        <v>-179341.40448272933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-81851.784996667469</v>
      </c>
      <c r="R579" s="25">
        <f t="array" aca="1" ref="R579" ca="1">INDEX('Lorri 401b'!L:L,MATCH('Retirement Calculator'!A579,'Lorri 401b'!N:N,0),0)</f>
        <v>-126499.39172888693</v>
      </c>
      <c r="S579" s="25">
        <f t="shared" ca="1" si="527"/>
        <v>-208351.1767255544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-90088.815930085781</v>
      </c>
      <c r="R580" s="25">
        <f t="array" aca="1" ref="R580" ca="1">INDEX('Lorri 401b'!L:L,MATCH('Retirement Calculator'!A580,'Lorri 401b'!N:N,0),0)</f>
        <v>-147393.00708930544</v>
      </c>
      <c r="S580" s="25">
        <f t="shared" ca="1" si="527"/>
        <v>-237481.82301939122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-98360.167825726676</v>
      </c>
      <c r="R581" s="25">
        <f t="array" aca="1" ref="R581" ca="1">INDEX('Lorri 401b'!L:L,MATCH('Retirement Calculator'!A581,'Lorri 401b'!N:N,0),0)</f>
        <v>-168373.67918039236</v>
      </c>
      <c r="S581" s="25">
        <f t="shared" ca="1" si="527"/>
        <v>-266733.84700611903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-106665.98368759941</v>
      </c>
      <c r="R582" s="25">
        <f t="array" aca="1" ref="R582" ca="1">INDEX('Lorri 401b'!L:L,MATCH('Retirement Calculator'!A582,'Lorri 401b'!N:N,0),0)</f>
        <v>-189441.77073852546</v>
      </c>
      <c r="S582" s="25">
        <f t="shared" ca="1" si="527"/>
        <v>-296107.75442612485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-115006.40711556327</v>
      </c>
      <c r="R583" s="25">
        <f t="array" aca="1" ref="R583" ca="1">INDEX('Lorri 401b'!L:L,MATCH('Retirement Calculator'!A583,'Lorri 401b'!N:N,0),0)</f>
        <v>-210597.64601148415</v>
      </c>
      <c r="S583" s="25">
        <f t="shared" ca="1" si="527"/>
        <v>-325604.05312704743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-123381.58230781031</v>
      </c>
      <c r="R584" s="25">
        <f t="array" aca="1" ref="R584" ca="1">INDEX('Lorri 401b'!L:L,MATCH('Retirement Calculator'!A584,'Lorri 401b'!N:N,0),0)</f>
        <v>-231841.67076474681</v>
      </c>
      <c r="S584" s="25">
        <f t="shared" ca="1" si="527"/>
        <v>-355223.25307255716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-131791.65406335838</v>
      </c>
      <c r="R585" s="25">
        <f t="array" aca="1" ref="R585" ca="1">INDEX('Lorri 401b'!L:L,MATCH('Retirement Calculator'!A585,'Lorri 401b'!N:N,0),0)</f>
        <v>-253174.21228781476</v>
      </c>
      <c r="S585" s="25">
        <f t="shared" ca="1" si="527"/>
        <v>-384965.86635117314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-140236.76778455457</v>
      </c>
      <c r="R586" s="25">
        <f t="array" aca="1" ref="R586" ca="1">INDEX('Lorri 401b'!L:L,MATCH('Retirement Calculator'!A586,'Lorri 401b'!N:N,0),0)</f>
        <v>-274595.63940056216</v>
      </c>
      <c r="S586" s="25">
        <f t="shared" ca="1" si="527"/>
        <v>-414832.40718511672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-148717.06947958906</v>
      </c>
      <c r="R587" s="25">
        <f t="array" aca="1" ref="R587" ca="1">INDEX('Lorri 401b'!L:L,MATCH('Retirement Calculator'!A587,'Lorri 401b'!N:N,0),0)</f>
        <v>-296106.32245961262</v>
      </c>
      <c r="S587" s="25">
        <f t="shared" ca="1" si="527"/>
        <v>-444823.39193920168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-157232.70576501952</v>
      </c>
      <c r="R588" s="25">
        <f t="array" aca="1" ref="R588" ca="1">INDEX('Lorri 401b'!L:L,MATCH('Retirement Calculator'!A588,'Lorri 401b'!N:N,0),0)</f>
        <v>-317706.63336474251</v>
      </c>
      <c r="S588" s="25">
        <f t="shared" ca="1" si="527"/>
        <v>-474939.33912976203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-165783.82386830595</v>
      </c>
      <c r="R589" s="25">
        <f t="array" aca="1" ref="R589" ca="1">INDEX('Lorri 401b'!L:L,MATCH('Retirement Calculator'!A589,'Lorri 401b'!N:N,0),0)</f>
        <v>-339396.94556531042</v>
      </c>
      <c r="S589" s="25">
        <f t="shared" ca="1" si="527"/>
        <v>-505180.76943361637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-174370.57163035608</v>
      </c>
      <c r="R590" s="25">
        <f t="array" aca="1" ref="R590" ca="1">INDEX('Lorri 401b'!L:L,MATCH('Retirement Calculator'!A590,'Lorri 401b'!N:N,0),0)</f>
        <v>-361177.63406671403</v>
      </c>
      <c r="S590" s="25">
        <f t="shared" ca="1" si="527"/>
        <v>-535548.20569707011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-182993.09750808141</v>
      </c>
      <c r="R591" s="25">
        <f t="array" aca="1" ref="R591" ca="1">INDEX('Lorri 401b'!L:L,MATCH('Retirement Calculator'!A591,'Lorri 401b'!N:N,0),0)</f>
        <v>-383049.07543687348</v>
      </c>
      <c r="S591" s="25">
        <f t="shared" ca="1" si="527"/>
        <v>-566042.17294495483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-191651.55057696393</v>
      </c>
      <c r="R592" s="25">
        <f t="array" aca="1" ref="R592" ca="1">INDEX('Lorri 401b'!L:L,MATCH('Retirement Calculator'!A592,'Lorri 401b'!N:N,0),0)</f>
        <v>-405011.64781274193</v>
      </c>
      <c r="S592" s="25">
        <f t="shared" ca="1" si="527"/>
        <v>-596663.19838970585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-200346.08053363347</v>
      </c>
      <c r="R593" s="25">
        <f t="array" aca="1" ref="R593" ca="1">INDEX('Lorri 401b'!L:L,MATCH('Retirement Calculator'!A593,'Lorri 401b'!N:N,0),0)</f>
        <v>-427065.73090684315</v>
      </c>
      <c r="S593" s="25">
        <f t="shared" ca="1" si="527"/>
        <v>-627411.81144047668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-209076.83769845578</v>
      </c>
      <c r="R594" s="25">
        <f t="array" aca="1" ref="R594" ca="1">INDEX('Lorri 401b'!L:L,MATCH('Retirement Calculator'!A594,'Lorri 401b'!N:N,0),0)</f>
        <v>-449211.70601383649</v>
      </c>
      <c r="S594" s="25">
        <f t="shared" ca="1" si="527"/>
        <v>-658288.54371229233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-217843.97301813154</v>
      </c>
      <c r="R595" s="25">
        <f t="array" aca="1" ref="R595" ca="1">INDEX('Lorri 401b'!L:L,MATCH('Retirement Calculator'!A595,'Lorri 401b'!N:N,0),0)</f>
        <v>-471449.95601710893</v>
      </c>
      <c r="S595" s="25">
        <f t="shared" ca="1" si="527"/>
        <v>-689293.92903524044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-226647.63806830594</v>
      </c>
      <c r="R596" s="25">
        <f t="array" aca="1" ref="R596" ca="1">INDEX('Lorri 401b'!L:L,MATCH('Retirement Calculator'!A596,'Lorri 401b'!N:N,0),0)</f>
        <v>-493780.86539539503</v>
      </c>
      <c r="S596" s="25">
        <f t="shared" ca="1" si="527"/>
        <v>-720428.503463701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-235487.98505618941</v>
      </c>
      <c r="R597" s="25">
        <f t="array" aca="1" ref="R597" ca="1">INDEX('Lorri 401b'!L:L,MATCH('Retirement Calculator'!A597,'Lorri 401b'!N:N,0),0)</f>
        <v>-516204.82022942399</v>
      </c>
      <c r="S597" s="25">
        <f t="shared" ca="1" si="527"/>
        <v>-751692.8052856134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-244365.16682318907</v>
      </c>
      <c r="R598" s="25">
        <f t="array" aca="1" ref="R598" ca="1">INDEX('Lorri 401b'!L:L,MATCH('Retirement Calculator'!A598,'Lorri 401b'!N:N,0),0)</f>
        <v>-538722.2082085947</v>
      </c>
      <c r="S598" s="25">
        <f t="shared" ca="1" si="527"/>
        <v>-783087.37503178371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-253279.3368475512</v>
      </c>
      <c r="R599" s="25">
        <f t="array" aca="1" ref="R599" ca="1">INDEX('Lorri 401b'!L:L,MATCH('Retirement Calculator'!A599,'Lorri 401b'!N:N,0),0)</f>
        <v>-561333.41863767873</v>
      </c>
      <c r="S599" s="25">
        <f t="shared" ca="1" si="527"/>
        <v>-814612.75548522989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-262230.64924701484</v>
      </c>
      <c r="R600" s="25">
        <f t="array" aca="1" ref="R600" ca="1">INDEX('Lorri 401b'!L:L,MATCH('Retirement Calculator'!A600,'Lorri 401b'!N:N,0),0)</f>
        <v>-584038.84244355059</v>
      </c>
      <c r="S600" s="25">
        <f t="shared" ca="1" si="527"/>
        <v>-846269.49169056537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-271219.2587814763</v>
      </c>
      <c r="R601" s="25">
        <f t="array" aca="1" ref="R601" ca="1">INDEX('Lorri 401b'!L:L,MATCH('Retirement Calculator'!A601,'Lorri 401b'!N:N,0),0)</f>
        <v>-606838.87218194688</v>
      </c>
      <c r="S601" s="25">
        <f t="shared" ca="1" si="527"/>
        <v>-878058.13096342317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-280245.32085566467</v>
      </c>
      <c r="R602" s="25">
        <f t="array" aca="1" ref="R602" ca="1">INDEX('Lorri 401b'!L:L,MATCH('Retirement Calculator'!A602,'Lorri 401b'!N:N,0),0)</f>
        <v>-629733.90204425319</v>
      </c>
      <c r="S602" s="25">
        <f t="shared" ca="1" si="527"/>
        <v>-909979.22289991786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-289308.99152182881</v>
      </c>
      <c r="R603" s="25">
        <f t="array" aca="1" ref="R603" ca="1">INDEX('Lorri 401b'!L:L,MATCH('Retirement Calculator'!A603,'Lorri 401b'!N:N,0),0)</f>
        <v>-652724.32786431909</v>
      </c>
      <c r="S603" s="25">
        <f t="shared" ca="1" si="527"/>
        <v>-942033.31938614789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-298410.42748243531</v>
      </c>
      <c r="R604" s="25">
        <f t="array" aca="1" ref="R604" ca="1">INDEX('Lorri 401b'!L:L,MATCH('Retirement Calculator'!A604,'Lorri 401b'!N:N,0),0)</f>
        <v>-675810.54712530191</v>
      </c>
      <c r="S604" s="25">
        <f t="shared" ca="1" si="527"/>
        <v>-974220.97460773727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-307549.78609287768</v>
      </c>
      <c r="R605" s="25">
        <f t="array" aca="1" ref="R605" ca="1">INDEX('Lorri 401b'!L:L,MATCH('Retirement Calculator'!A605,'Lorri 401b'!N:N,0),0)</f>
        <v>-698992.95896653889</v>
      </c>
      <c r="S605" s="25">
        <f t="shared" ca="1" si="527"/>
        <v>-1006542.7450594166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-316727.22536419687</v>
      </c>
      <c r="R606" s="25">
        <f t="array" aca="1" ref="R606" ca="1">INDEX('Lorri 401b'!L:L,MATCH('Retirement Calculator'!A606,'Lorri 401b'!N:N,0),0)</f>
        <v>-722271.9641904477</v>
      </c>
      <c r="S606" s="25">
        <f t="shared" ca="1" si="527"/>
        <v>-1038999.1895546445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-325942.90396581322</v>
      </c>
      <c r="R607" s="25">
        <f t="array" aca="1" ref="R607" ca="1">INDEX('Lorri 401b'!L:L,MATCH('Retirement Calculator'!A607,'Lorri 401b'!N:N,0),0)</f>
        <v>-745647.96526945615</v>
      </c>
      <c r="S607" s="25">
        <f t="shared" ca="1" si="527"/>
        <v>-1071590.8692352693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-335196.98122826964</v>
      </c>
      <c r="R608" s="25">
        <f t="array" aca="1" ref="R608" ca="1">INDEX('Lorri 401b'!L:L,MATCH('Retirement Calculator'!A608,'Lorri 401b'!N:N,0),0)</f>
        <v>-769121.36635296047</v>
      </c>
      <c r="S608" s="25">
        <f t="shared" ca="1" si="527"/>
        <v>-1104318.3475812301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-344489.6171459863</v>
      </c>
      <c r="R609" s="25">
        <f t="array" aca="1" ref="R609" ca="1">INDEX('Lorri 401b'!L:L,MATCH('Retirement Calculator'!A609,'Lorri 401b'!N:N,0),0)</f>
        <v>-792692.57327431266</v>
      </c>
      <c r="S609" s="25">
        <f t="shared" ca="1" si="527"/>
        <v>-1137182.1904202988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-353820.97238002677</v>
      </c>
      <c r="R610" s="25">
        <f t="array" aca="1" ref="R610" ca="1">INDEX('Lorri 401b'!L:L,MATCH('Retirement Calculator'!A610,'Lorri 401b'!N:N,0),0)</f>
        <v>-816361.99355783721</v>
      </c>
      <c r="S610" s="25">
        <f t="shared" ca="1" si="527"/>
        <v>-1170182.965937864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-363191.20826087578</v>
      </c>
      <c r="R611" s="25">
        <f t="array" aca="1" ref="R611" ca="1">INDEX('Lorri 401b'!L:L,MATCH('Retirement Calculator'!A611,'Lorri 401b'!N:N,0),0)</f>
        <v>-840130.03642587643</v>
      </c>
      <c r="S611" s="25">
        <f t="shared" ca="1" si="527"/>
        <v>-1203321.2446867521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-372600.48679122829</v>
      </c>
      <c r="R612" s="25">
        <f t="array" aca="1" ref="R612" ca="1">INDEX('Lorri 401b'!L:L,MATCH('Retirement Calculator'!A612,'Lorri 401b'!N:N,0),0)</f>
        <v>-863997.11280586582</v>
      </c>
      <c r="S612" s="25">
        <f t="shared" ca="1" si="527"/>
        <v>-1236597.5995970941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-382048.97064879065</v>
      </c>
      <c r="R613" s="25">
        <f t="array" aca="1" ref="R613" ca="1">INDEX('Lorri 401b'!L:L,MATCH('Retirement Calculator'!A613,'Lorri 401b'!N:N,0),0)</f>
        <v>-887963.63533743843</v>
      </c>
      <c r="S613" s="25">
        <f t="shared" ca="1" si="527"/>
        <v>-1270012.6059862291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-391536.8231890928</v>
      </c>
      <c r="R614" s="25">
        <f t="array" aca="1" ref="R614" ca="1">INDEX('Lorri 401b'!L:L,MATCH('Retirement Calculator'!A614,'Lorri 401b'!N:N,0),0)</f>
        <v>-912030.01837955927</v>
      </c>
      <c r="S614" s="25">
        <f t="shared" ca="1" si="527"/>
        <v>-1303566.8415686521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-401064.20844831289</v>
      </c>
      <c r="R615" s="25">
        <f t="array" aca="1" ref="R615" ca="1">INDEX('Lorri 401b'!L:L,MATCH('Retirement Calculator'!A615,'Lorri 401b'!N:N,0),0)</f>
        <v>-936196.67801768892</v>
      </c>
      <c r="S615" s="25">
        <f t="shared" ca="1" si="527"/>
        <v>-1337260.8864660019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-410631.29114611307</v>
      </c>
      <c r="R616" s="25">
        <f t="array" aca="1" ref="R616" ca="1">INDEX('Lorri 401b'!L:L,MATCH('Retirement Calculator'!A616,'Lorri 401b'!N:N,0),0)</f>
        <v>-960464.0320709775</v>
      </c>
      <c r="S616" s="25">
        <f t="shared" ca="1" si="527"/>
        <v>-1371095.3232170907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-420238.23668848741</v>
      </c>
      <c r="R617" s="25">
        <f t="array" aca="1" ref="R617" ca="1">INDEX('Lorri 401b'!L:L,MATCH('Retirement Calculator'!A617,'Lorri 401b'!N:N,0),0)</f>
        <v>-984832.50009948807</v>
      </c>
      <c r="S617" s="25">
        <f t="shared" ca="1" si="527"/>
        <v>-1405070.7367879755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-429885.21117062162</v>
      </c>
      <c r="R618" s="25">
        <f t="array" aca="1" ref="R618" ca="1">INDEX('Lorri 401b'!L:L,MATCH('Retirement Calculator'!A618,'Lorri 401b'!N:N,0),0)</f>
        <v>-1009302.5034114508</v>
      </c>
      <c r="S618" s="25">
        <f t="shared" ca="1" si="527"/>
        <v>-1439187.7145820723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-439572.38137976476</v>
      </c>
      <c r="R619" s="25">
        <f t="array" aca="1" ref="R619" ca="1">INDEX('Lorri 401b'!L:L,MATCH('Retirement Calculator'!A619,'Lorri 401b'!N:N,0),0)</f>
        <v>-1033874.4650705467</v>
      </c>
      <c r="S619" s="25">
        <f t="shared" ca="1" si="527"/>
        <v>-1473446.8464503116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-449299.91479811264</v>
      </c>
      <c r="R620" s="25">
        <f t="array" aca="1" ref="R620" ca="1">INDEX('Lorri 401b'!L:L,MATCH('Retirement Calculator'!A620,'Lorri 401b'!N:N,0),0)</f>
        <v>-1058548.8099032221</v>
      </c>
      <c r="S620" s="25">
        <f t="shared" ca="1" si="527"/>
        <v>-1507848.7247013347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-459067.97960570367</v>
      </c>
      <c r="R621" s="25">
        <f t="array" aca="1" ref="R621" ca="1">INDEX('Lorri 401b'!L:L,MATCH('Retirement Calculator'!A621,'Lorri 401b'!N:N,0),0)</f>
        <v>-1083325.9645060336</v>
      </c>
      <c r="S621" s="25">
        <f t="shared" ca="1" si="527"/>
        <v>-1542393.9441117372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-468876.74468332634</v>
      </c>
      <c r="R622" s="25">
        <f t="array" aca="1" ref="R622" ca="1">INDEX('Lorri 401b'!L:L,MATCH('Retirement Calculator'!A622,'Lorri 401b'!N:N,0),0)</f>
        <v>-1108206.3572530234</v>
      </c>
      <c r="S622" s="25">
        <f t="shared" ca="1" si="527"/>
        <v>-1577083.1019363496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-478726.3796154391</v>
      </c>
      <c r="R623" s="25">
        <f t="array" aca="1" ref="R623" ca="1">INDEX('Lorri 401b'!L:L,MATCH('Retirement Calculator'!A623,'Lorri 401b'!N:N,0),0)</f>
        <v>-1133190.4183031258</v>
      </c>
      <c r="S623" s="25">
        <f t="shared" ca="1" si="527"/>
        <v>-1611916.7979185649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-488617.05469310231</v>
      </c>
      <c r="R624" s="25">
        <f t="array" aca="1" ref="R624" ca="1">INDEX('Lorri 401b'!L:L,MATCH('Retirement Calculator'!A624,'Lorri 401b'!N:N,0),0)</f>
        <v>-1158278.5796076036</v>
      </c>
      <c r="S624" s="25">
        <f t="shared" ca="1" si="527"/>
        <v>-1646895.634300706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-498548.94091692247</v>
      </c>
      <c r="R625" s="25">
        <f t="array" aca="1" ref="R625" ca="1">INDEX('Lorri 401b'!L:L,MATCH('Retirement Calculator'!A625,'Lorri 401b'!N:N,0),0)</f>
        <v>-1183471.2749175166</v>
      </c>
      <c r="S625" s="25">
        <f t="shared" ca="1" si="527"/>
        <v>-1682020.215834439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-508522.21000000852</v>
      </c>
      <c r="R626" s="25">
        <f t="array" aca="1" ref="R626" ca="1">INDEX('Lorri 401b'!L:L,MATCH('Retirement Calculator'!A626,'Lorri 401b'!N:N,0),0)</f>
        <v>-1208768.9397912209</v>
      </c>
      <c r="S626" s="25">
        <f t="shared" ca="1" si="527"/>
        <v>-1717291.1497912295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-518537.03437094076</v>
      </c>
      <c r="R627" s="25">
        <f t="array" aca="1" ref="R627" ca="1">INDEX('Lorri 401b'!L:L,MATCH('Retirement Calculator'!A627,'Lorri 401b'!N:N,0),0)</f>
        <v>-1234172.0116018991</v>
      </c>
      <c r="S627" s="25">
        <f t="shared" ca="1" si="527"/>
        <v>-1752709.0459728399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-528593.58717675193</v>
      </c>
      <c r="R628" s="25">
        <f t="array" aca="1" ref="R628" ca="1">INDEX('Lorri 401b'!L:L,MATCH('Retirement Calculator'!A628,'Lorri 401b'!N:N,0),0)</f>
        <v>-1259680.9295451217</v>
      </c>
      <c r="S628" s="25">
        <f t="shared" ca="1" si="527"/>
        <v>-1788274.5167218735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-538692.04228592059</v>
      </c>
      <c r="R629" s="25">
        <f t="array" aca="1" ref="R629" ca="1">INDEX('Lorri 401b'!L:L,MATCH('Retirement Calculator'!A629,'Lorri 401b'!N:N,0),0)</f>
        <v>-1285296.1346464411</v>
      </c>
      <c r="S629" s="25">
        <f t="shared" ca="1" si="527"/>
        <v>-1823988.1769323617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-548832.57429137744</v>
      </c>
      <c r="R630" s="25">
        <f t="array" aca="1" ref="R630" ca="1">INDEX('Lorri 401b'!L:L,MATCH('Retirement Calculator'!A630,'Lorri 401b'!N:N,0),0)</f>
        <v>-1311018.069769016</v>
      </c>
      <c r="S630" s="25">
        <f t="shared" ca="1" si="527"/>
        <v>-1859850.6440603933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-559015.35851352371</v>
      </c>
      <c r="R631" s="25">
        <f t="array" aca="1" ref="R631" ca="1">INDEX('Lorri 401b'!L:L,MATCH('Retirement Calculator'!A631,'Lorri 401b'!N:N,0),0)</f>
        <v>-1336847.1796212683</v>
      </c>
      <c r="S631" s="25">
        <f t="shared" ca="1" si="527"/>
        <v>-1895862.5381347919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-569240.5710032623</v>
      </c>
      <c r="R632" s="25">
        <f t="array" aca="1" ref="R632" ca="1">INDEX('Lorri 401b'!L:L,MATCH('Retirement Calculator'!A632,'Lorri 401b'!N:N,0),0)</f>
        <v>-1362783.9107645717</v>
      </c>
      <c r="S632" s="25">
        <f t="shared" ca="1" si="527"/>
        <v>-1932024.4817678342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-579508.38854504144</v>
      </c>
      <c r="R633" s="25">
        <f t="array" aca="1" ref="R633" ca="1">INDEX('Lorri 401b'!L:L,MATCH('Retirement Calculator'!A633,'Lorri 401b'!N:N,0),0)</f>
        <v>-1388828.7116209723</v>
      </c>
      <c r="S633" s="25">
        <f t="shared" ca="1" si="527"/>
        <v>-1968337.1001660137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-589818.98865991132</v>
      </c>
      <c r="R634" s="25">
        <f t="array" aca="1" ref="R634" ca="1">INDEX('Lorri 401b'!L:L,MATCH('Retirement Calculator'!A634,'Lorri 401b'!N:N,0),0)</f>
        <v>-1414982.0324809412</v>
      </c>
      <c r="S634" s="25">
        <f t="shared" ca="1" si="527"/>
        <v>-2004801.0211408525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-600172.54960859322</v>
      </c>
      <c r="R635" s="25">
        <f t="array" aca="1" ref="R635" ca="1">INDEX('Lorri 401b'!L:L,MATCH('Retirement Calculator'!A635,'Lorri 401b'!N:N,0),0)</f>
        <v>-1441244.3255111598</v>
      </c>
      <c r="S635" s="25">
        <f t="shared" ca="1" si="527"/>
        <v>-2041416.8751197532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-610569.25039456121</v>
      </c>
      <c r="R636" s="25">
        <f t="array" aca="1" ref="R636" ca="1">INDEX('Lorri 401b'!L:L,MATCH('Retirement Calculator'!A636,'Lorri 401b'!N:N,0),0)</f>
        <v>-1467616.0447623378</v>
      </c>
      <c r="S636" s="25">
        <f t="shared" ca="1" si="527"/>
        <v>-2078185.2951568989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-621009.27076713741</v>
      </c>
      <c r="R637" s="25">
        <f t="array" aca="1" ref="R637" ca="1">INDEX('Lorri 401b'!L:L,MATCH('Retirement Calculator'!A637,'Lorri 401b'!N:N,0),0)</f>
        <v>-1494097.6461770623</v>
      </c>
      <c r="S637" s="25">
        <f t="shared" ca="1" si="527"/>
        <v>-2115106.9169441997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-631492.79122459935</v>
      </c>
      <c r="R638" s="25">
        <f t="array" aca="1" ref="R638" ca="1">INDEX('Lorri 401b'!L:L,MATCH('Retirement Calculator'!A638,'Lorri 401b'!N:N,0),0)</f>
        <v>-1520689.5875976814</v>
      </c>
      <c r="S638" s="25">
        <f t="shared" ca="1" si="527"/>
        <v>-2152182.378822281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-642019.99301730073</v>
      </c>
      <c r="R639" s="25">
        <f t="array" aca="1" ref="R639" ca="1">INDEX('Lorri 401b'!L:L,MATCH('Retirement Calculator'!A639,'Lorri 401b'!N:N,0),0)</f>
        <v>-1547392.3287742198</v>
      </c>
      <c r="S639" s="25">
        <f t="shared" ca="1" si="527"/>
        <v>-2189412.3217915203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-652591.05815080507</v>
      </c>
      <c r="R640" s="25">
        <f t="array" aca="1" ref="R640" ca="1">INDEX('Lorri 401b'!L:L,MATCH('Retirement Calculator'!A640,'Lorri 401b'!N:N,0),0)</f>
        <v>-1574206.3313723272</v>
      </c>
      <c r="S640" s="25">
        <f t="shared" ca="1" si="527"/>
        <v>-2226797.3895231322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-663206.16938903229</v>
      </c>
      <c r="R641" s="25">
        <f t="array" aca="1" ref="R641" ca="1">INDEX('Lorri 401b'!L:L,MATCH('Retirement Calculator'!A641,'Lorri 401b'!N:N,0),0)</f>
        <v>-1601132.0589812601</v>
      </c>
      <c r="S641" s="25">
        <f t="shared" ca="1" si="527"/>
        <v>-2264338.2283702921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-673865.51025741885</v>
      </c>
      <c r="R642" s="25">
        <f t="array" aca="1" ref="R642" ca="1">INDEX('Lorri 401b'!L:L,MATCH('Retirement Calculator'!A642,'Lorri 401b'!N:N,0),0)</f>
        <v>-1628169.9771218968</v>
      </c>
      <c r="S642" s="25">
        <f t="shared" ca="1" si="527"/>
        <v>-2302035.4873793158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-684569.26504609035</v>
      </c>
      <c r="R643" s="25">
        <f t="array" aca="1" ref="R643" ca="1">INDEX('Lorri 401b'!L:L,MATCH('Retirement Calculator'!A643,'Lorri 401b'!N:N,0),0)</f>
        <v>-1655320.5532547862</v>
      </c>
      <c r="S643" s="25">
        <f t="shared" ca="1" si="527"/>
        <v>-2339889.8183008768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-695317.618813048</v>
      </c>
      <c r="R644" s="25">
        <f t="array" aca="1" ref="R644" ca="1">INDEX('Lorri 401b'!L:L,MATCH('Retirement Calculator'!A644,'Lorri 401b'!N:N,0),0)</f>
        <v>-1682584.2567882291</v>
      </c>
      <c r="S644" s="25">
        <f t="shared" ca="1" si="527"/>
        <v>-2377901.8756012772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-706110.75738736789</v>
      </c>
      <c r="R645" s="25">
        <f t="array" aca="1" ref="R645" ca="1">INDEX('Lorri 401b'!L:L,MATCH('Retirement Calculator'!A645,'Lorri 401b'!N:N,0),0)</f>
        <v>-1709961.5590863947</v>
      </c>
      <c r="S645" s="25">
        <f t="shared" ca="1" si="527"/>
        <v>-2416072.3164737625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-716948.8673724141</v>
      </c>
      <c r="R646" s="25">
        <f t="array" aca="1" ref="R646" ca="1">INDEX('Lorri 401b'!L:L,MATCH('Retirement Calculator'!A646,'Lorri 401b'!N:N,0),0)</f>
        <v>-1737452.9334774695</v>
      </c>
      <c r="S646" s="25">
        <f t="shared" ca="1" si="527"/>
        <v>-2454401.8008498838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-727832.13614906475</v>
      </c>
      <c r="R647" s="25">
        <f t="array" aca="1" ref="R647" ca="1">INDEX('Lorri 401b'!L:L,MATCH('Retirement Calculator'!A647,'Lorri 401b'!N:N,0),0)</f>
        <v>-1765058.8552618404</v>
      </c>
      <c r="S647" s="25">
        <f t="shared" ca="1" si="527"/>
        <v>-2492890.991410905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-738760.75187895144</v>
      </c>
      <c r="R648" s="25">
        <f t="array" aca="1" ref="R648" ca="1">INDEX('Lorri 401b'!L:L,MATCH('Retirement Calculator'!A648,'Lorri 401b'!N:N,0),0)</f>
        <v>-1792779.8017203128</v>
      </c>
      <c r="S648" s="25">
        <f t="shared" ca="1" si="527"/>
        <v>-2531540.5535992645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-749734.90350771265</v>
      </c>
      <c r="R649" s="25">
        <f t="array" aca="1" ref="R649" ca="1">INDEX('Lorri 401b'!L:L,MATCH('Retirement Calculator'!A649,'Lorri 401b'!N:N,0),0)</f>
        <v>-1820616.2521223621</v>
      </c>
      <c r="S649" s="25">
        <f t="shared" ca="1" si="527"/>
        <v>-2570351.1556300749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-760754.78076826036</v>
      </c>
      <c r="R650" s="25">
        <f t="array" aca="1" ref="R650" ca="1">INDEX('Lorri 401b'!L:L,MATCH('Retirement Calculator'!A650,'Lorri 401b'!N:N,0),0)</f>
        <v>-1848568.6877344202</v>
      </c>
      <c r="S650" s="25">
        <f t="shared" ca="1" si="527"/>
        <v>-2609323.4685026808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-771820.57418406033</v>
      </c>
      <c r="R651" s="25">
        <f t="array" aca="1" ref="R651" ca="1">INDEX('Lorri 401b'!L:L,MATCH('Retirement Calculator'!A651,'Lorri 401b'!N:N,0),0)</f>
        <v>-1876637.5918281949</v>
      </c>
      <c r="S651" s="25">
        <f t="shared" ca="1" si="527"/>
        <v>-2648458.1660122555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-782932.47507242614</v>
      </c>
      <c r="R652" s="25">
        <f t="array" aca="1" ref="R652" ca="1">INDEX('Lorri 401b'!L:L,MATCH('Retirement Calculator'!A652,'Lorri 401b'!N:N,0),0)</f>
        <v>-1904823.4496890272</v>
      </c>
      <c r="S652" s="25">
        <f t="shared" ca="1" si="527"/>
        <v>-2687755.9247614532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-794090.6755478268</v>
      </c>
      <c r="R653" s="25">
        <f t="array" aca="1" ref="R653" ca="1">INDEX('Lorri 401b'!L:L,MATCH('Retirement Calculator'!A653,'Lorri 401b'!N:N,0),0)</f>
        <v>-1933126.7486242796</v>
      </c>
      <c r="S653" s="25">
        <f t="shared" ca="1" si="527"/>
        <v>-2727217.4241721062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-805295.36852520832</v>
      </c>
      <c r="R654" s="25">
        <f t="array" aca="1" ref="R654" ca="1">INDEX('Lorri 401b'!L:L,MATCH('Retirement Calculator'!A654,'Lorri 401b'!N:N,0),0)</f>
        <v>-1961547.9779717622</v>
      </c>
      <c r="S654" s="25">
        <f t="shared" ca="1" si="527"/>
        <v>-2766843.3464969704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-816546.74772332888</v>
      </c>
      <c r="R655" s="25">
        <f t="array" aca="1" ref="R655" ca="1">INDEX('Lorri 401b'!L:L,MATCH('Retirement Calculator'!A655,'Lorri 401b'!N:N,0),0)</f>
        <v>-1990087.6291081926</v>
      </c>
      <c r="S655" s="25">
        <f t="shared" ca="1" si="527"/>
        <v>-2806634.3768315213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-827845.00766810833</v>
      </c>
      <c r="R656" s="25">
        <f t="array" aca="1" ref="R656" ca="1">INDEX('Lorri 401b'!L:L,MATCH('Retirement Calculator'!A656,'Lorri 401b'!N:N,0),0)</f>
        <v>-2018746.1954576916</v>
      </c>
      <c r="S656" s="25">
        <f t="shared" ca="1" si="527"/>
        <v>-2846591.2031258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-839190.34369599097</v>
      </c>
      <c r="R657" s="25">
        <f t="array" aca="1" ref="R657" ca="1">INDEX('Lorri 401b'!L:L,MATCH('Retirement Calculator'!A657,'Lorri 401b'!N:N,0),0)</f>
        <v>-2047524.1725003133</v>
      </c>
      <c r="S657" s="25">
        <f t="shared" ca="1" si="527"/>
        <v>-2886714.516196304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-850582.95195732312</v>
      </c>
      <c r="R658" s="25">
        <f t="array" aca="1" ref="R658" ca="1">INDEX('Lorri 401b'!L:L,MATCH('Retirement Calculator'!A658,'Lorri 401b'!N:N,0),0)</f>
        <v>-2076422.0577806127</v>
      </c>
      <c r="S658" s="25">
        <f t="shared" ca="1" si="527"/>
        <v>-2927005.0097379358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-862023.02941974415</v>
      </c>
      <c r="R659" s="25">
        <f t="array" aca="1" ref="R659" ca="1">INDEX('Lorri 401b'!L:L,MATCH('Retirement Calculator'!A659,'Lorri 401b'!N:N,0),0)</f>
        <v>-2105440.3509162469</v>
      </c>
      <c r="S659" s="25">
        <f t="shared" ca="1" si="527"/>
        <v>-2967463.3803359913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-873510.77387159201</v>
      </c>
      <c r="R660" s="25">
        <f t="array" aca="1" ref="R660" ca="1">INDEX('Lorri 401b'!L:L,MATCH('Retirement Calculator'!A660,'Lorri 401b'!N:N,0),0)</f>
        <v>-2134579.5536066126</v>
      </c>
      <c r="S660" s="25">
        <f t="shared" ca="1" si="527"/>
        <v>-3008090.3274782049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-885046.38392532256</v>
      </c>
      <c r="R661" s="25">
        <f t="array" aca="1" ref="R661" ca="1">INDEX('Lorri 401b'!L:L,MATCH('Retirement Calculator'!A661,'Lorri 401b'!N:N,0),0)</f>
        <v>-2163840.1696415218</v>
      </c>
      <c r="S661" s="25">
        <f t="shared" ca="1" si="527"/>
        <v>-3048886.5535668442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-896630.05902094359</v>
      </c>
      <c r="R662" s="25">
        <f t="array" aca="1" ref="R662" ca="1">INDEX('Lorri 401b'!L:L,MATCH('Retirement Calculator'!A662,'Lorri 401b'!N:N,0),0)</f>
        <v>-2193222.7049099095</v>
      </c>
      <c r="S662" s="25">
        <f t="shared" ca="1" si="527"/>
        <v>-3089852.763930853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-908261.99942946306</v>
      </c>
      <c r="R663" s="25">
        <f t="array" aca="1" ref="R663" ca="1">INDEX('Lorri 401b'!L:L,MATCH('Retirement Calculator'!A663,'Lorri 401b'!N:N,0),0)</f>
        <v>-2222727.6674085823</v>
      </c>
      <c r="S663" s="25">
        <f t="shared" ca="1" si="527"/>
        <v>-3130989.6668380452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-919942.40625635139</v>
      </c>
      <c r="R664" s="25">
        <f t="array" aca="1" ref="R664" ca="1">INDEX('Lorri 401b'!L:L,MATCH('Retirement Calculator'!A664,'Lorri 401b'!N:N,0),0)</f>
        <v>-2252355.5672509996</v>
      </c>
      <c r="S664" s="25">
        <f t="shared" ca="1" si="527"/>
        <v>-3172297.9735073512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-931671.48144501843</v>
      </c>
      <c r="R665" s="25">
        <f t="array" aca="1" ref="R665" ca="1">INDEX('Lorri 401b'!L:L,MATCH('Retirement Calculator'!A665,'Lorri 401b'!N:N,0),0)</f>
        <v>-2282106.9166760934</v>
      </c>
      <c r="S665" s="25">
        <f t="shared" ca="1" si="527"/>
        <v>-3213778.398121112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-943449.42778030492</v>
      </c>
      <c r="R666" s="25">
        <f t="array" aca="1" ref="R666" ca="1">INDEX('Lorri 401b'!L:L,MATCH('Retirement Calculator'!A666,'Lorri 401b'!N:N,0),0)</f>
        <v>-2311982.230057125</v>
      </c>
      <c r="S666" s="25">
        <f t="shared" ca="1" si="527"/>
        <v>-3255431.65783743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-955276.44889198837</v>
      </c>
      <c r="R667" s="25">
        <f t="array" aca="1" ref="R667" ca="1">INDEX('Lorri 401b'!L:L,MATCH('Retirement Calculator'!A667,'Lorri 401b'!N:N,0),0)</f>
        <v>-2341982.0239105779</v>
      </c>
      <c r="S667" s="25">
        <f t="shared" ca="1" si="527"/>
        <v>-3297258.4728025664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-967152.7492583039</v>
      </c>
      <c r="R668" s="25">
        <f t="array" aca="1" ref="R668" ca="1">INDEX('Lorri 401b'!L:L,MATCH('Retirement Calculator'!A668,'Lorri 401b'!N:N,0),0)</f>
        <v>-2372106.8169050869</v>
      </c>
      <c r="S668" s="25">
        <f t="shared" ca="1" si="527"/>
        <v>-3339259.5661633909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-979078.534209479</v>
      </c>
      <c r="R669" s="25">
        <f t="array" aca="1" ref="R669" ca="1">INDEX('Lorri 401b'!L:L,MATCH('Retirement Calculator'!A669,'Lorri 401b'!N:N,0),0)</f>
        <v>-2402357.1298704064</v>
      </c>
      <c r="S669" s="25">
        <f t="shared" ca="1" si="527"/>
        <v>-3381435.6640798855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-991054.009931284</v>
      </c>
      <c r="R670" s="25">
        <f t="array" aca="1" ref="R670" ca="1">INDEX('Lorri 401b'!L:L,MATCH('Retirement Calculator'!A670,'Lorri 401b'!N:N,0),0)</f>
        <v>-2432733.4858064144</v>
      </c>
      <c r="S670" s="25">
        <f t="shared" ca="1" si="527"/>
        <v>-3423787.4957376984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-1003079.3834685966</v>
      </c>
      <c r="R671" s="25">
        <f t="array" aca="1" ref="R671" ca="1">INDEX('Lorri 401b'!L:L,MATCH('Retirement Calculator'!A671,'Lorri 401b'!N:N,0),0)</f>
        <v>-2463236.4098921558</v>
      </c>
      <c r="S671" s="25">
        <f t="shared" ca="1" si="527"/>
        <v>-3466315.7933607525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-1015154.8627289813</v>
      </c>
      <c r="R672" s="25">
        <f t="array" aca="1" ref="R672" ca="1">INDEX('Lorri 401b'!L:L,MATCH('Retirement Calculator'!A672,'Lorri 401b'!N:N,0),0)</f>
        <v>-2493866.4294949211</v>
      </c>
      <c r="S672" s="25">
        <f t="shared" ca="1" si="527"/>
        <v>-3509021.2922239024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-1027280.6564862842</v>
      </c>
      <c r="R673" s="25">
        <f t="array" aca="1" ref="R673" ca="1">INDEX('Lorri 401b'!L:L,MATCH('Retirement Calculator'!A673,'Lorri 401b'!N:N,0),0)</f>
        <v>-2524624.0741793648</v>
      </c>
      <c r="S673" s="25">
        <f t="shared" ca="1" si="527"/>
        <v>-3551904.7306656493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-1039456.9743842427</v>
      </c>
      <c r="R674" s="25">
        <f t="array" aca="1" ref="R674" ca="1">INDEX('Lorri 401b'!L:L,MATCH('Retirement Calculator'!A674,'Lorri 401b'!N:N,0),0)</f>
        <v>-2555509.8757166602</v>
      </c>
      <c r="S674" s="25">
        <f t="shared" ca="1" si="527"/>
        <v>-3594966.8501009028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-1051684.0269401092</v>
      </c>
      <c r="R675" s="25">
        <f t="array" aca="1" ref="R675" ca="1">INDEX('Lorri 401b'!L:L,MATCH('Retirement Calculator'!A675,'Lorri 401b'!N:N,0),0)</f>
        <v>-2586524.3680936946</v>
      </c>
      <c r="S675" s="25">
        <f t="shared" ca="1" si="527"/>
        <v>-3638208.3950338038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-1063962.0255482919</v>
      </c>
      <c r="R676" s="25">
        <f t="array" aca="1" ref="R676" ca="1">INDEX('Lorri 401b'!L:L,MATCH('Retirement Calculator'!A676,'Lorri 401b'!N:N,0),0)</f>
        <v>-2617668.0875222995</v>
      </c>
      <c r="S676" s="25">
        <f t="shared" ca="1" si="527"/>
        <v>-3681630.1130705914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-1076291.1824840086</v>
      </c>
      <c r="R677" s="25">
        <f t="array" aca="1" ref="R677" ca="1">INDEX('Lorri 401b'!L:L,MATCH('Retirement Calculator'!A677,'Lorri 401b'!N:N,0),0)</f>
        <v>-2648941.5724485237</v>
      </c>
      <c r="S677" s="25">
        <f t="shared" ca="1" si="527"/>
        <v>-3725232.7549325321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-1088671.7109069575</v>
      </c>
      <c r="R678" s="25">
        <f t="array" aca="1" ref="R678" ca="1">INDEX('Lorri 401b'!L:L,MATCH('Retirement Calculator'!A678,'Lorri 401b'!N:N,0),0)</f>
        <v>-2680345.3635619408</v>
      </c>
      <c r="S678" s="25">
        <f t="shared" ca="1" si="527"/>
        <v>-3769017.0744688986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-1101103.824865002</v>
      </c>
      <c r="R679" s="25">
        <f t="array" aca="1" ref="R679" ca="1">INDEX('Lorri 401b'!L:L,MATCH('Retirement Calculator'!A679,'Lorri 401b'!N:N,0),0)</f>
        <v>-2711880.0038049971</v>
      </c>
      <c r="S679" s="25">
        <f t="shared" ca="1" si="527"/>
        <v>-3812983.8286699988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-1113587.7392978717</v>
      </c>
      <c r="R680" s="25">
        <f t="array" aca="1" ref="R680" ca="1">INDEX('Lorri 401b'!L:L,MATCH('Retirement Calculator'!A680,'Lorri 401b'!N:N,0),0)</f>
        <v>-2743546.0383823994</v>
      </c>
      <c r="S680" s="25">
        <f t="shared" ca="1" si="527"/>
        <v>-3857133.7776802713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-1126123.6700408785</v>
      </c>
      <c r="R681" s="25">
        <f t="array" aca="1" ref="R681" ca="1">INDEX('Lorri 401b'!L:L,MATCH('Retirement Calculator'!A681,'Lorri 401b'!N:N,0),0)</f>
        <v>-2775344.0147705409</v>
      </c>
      <c r="S681" s="25">
        <f t="shared" ca="1" si="527"/>
        <v>-3901467.6848114193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-1138711.8338286476</v>
      </c>
      <c r="R682" s="25">
        <f t="array" aca="1" ref="R682" ca="1">INDEX('Lorri 401b'!L:L,MATCH('Retirement Calculator'!A682,'Lorri 401b'!N:N,0),0)</f>
        <v>-2807274.482726966</v>
      </c>
      <c r="S682" s="25">
        <f t="shared" ca="1" si="527"/>
        <v>-3945986.3165556137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-1151352.4482988659</v>
      </c>
      <c r="R683" s="25">
        <f t="array" aca="1" ref="R683" ca="1">INDEX('Lorri 401b'!L:L,MATCH('Retirement Calculator'!A683,'Lorri 401b'!N:N,0),0)</f>
        <v>-2839337.9942998765</v>
      </c>
      <c r="S683" s="25">
        <f t="shared" ca="1" si="527"/>
        <v>-3990690.4425987424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-1164045.7319960434</v>
      </c>
      <c r="R684" s="25">
        <f t="array" aca="1" ref="R684" ca="1">INDEX('Lorri 401b'!L:L,MATCH('Retirement Calculator'!A684,'Lorri 401b'!N:N,0),0)</f>
        <v>-2871535.103837674</v>
      </c>
      <c r="S684" s="25">
        <f t="shared" ca="1" si="527"/>
        <v>-4035580.8358337171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-1176791.9043752924</v>
      </c>
      <c r="R685" s="25">
        <f t="array" aca="1" ref="R685" ca="1">INDEX('Lorri 401b'!L:L,MATCH('Retirement Calculator'!A685,'Lorri 401b'!N:N,0),0)</f>
        <v>-2903866.3679985455</v>
      </c>
      <c r="S685" s="25">
        <f t="shared" ca="1" si="527"/>
        <v>-4080658.2723738379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-1189591.1858061217</v>
      </c>
      <c r="R686" s="25">
        <f t="array" aca="1" ref="R686" ca="1">INDEX('Lorri 401b'!L:L,MATCH('Retirement Calculator'!A686,'Lorri 401b'!N:N,0),0)</f>
        <v>-2936332.3457600875</v>
      </c>
      <c r="S686" s="25">
        <f t="shared" ca="1" si="527"/>
        <v>-4125923.5315662092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-1202443.7975762461</v>
      </c>
      <c r="R687" s="25">
        <f t="array" aca="1" ref="R687" ca="1">INDEX('Lorri 401b'!L:L,MATCH('Retirement Calculator'!A687,'Lorri 401b'!N:N,0),0)</f>
        <v>-2968933.5984289693</v>
      </c>
      <c r="S687" s="25">
        <f t="shared" ca="1" si="527"/>
        <v>-4171377.3960052151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-1215349.9618954128</v>
      </c>
      <c r="R688" s="25">
        <f t="array" aca="1" ref="R688" ca="1">INDEX('Lorri 401b'!L:L,MATCH('Retirement Calculator'!A688,'Lorri 401b'!N:N,0),0)</f>
        <v>-3001670.689650638</v>
      </c>
      <c r="S688" s="25">
        <f t="shared" ca="1" si="527"/>
        <v>-4217020.6515460508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-1228309.9018992425</v>
      </c>
      <c r="R689" s="25">
        <f t="array" aca="1" ref="R689" ca="1">INDEX('Lorri 401b'!L:L,MATCH('Retirement Calculator'!A689,'Lorri 401b'!N:N,0),0)</f>
        <v>-3034544.1854190635</v>
      </c>
      <c r="S689" s="25">
        <f t="shared" ca="1" si="527"/>
        <v>-4262854.0873183059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-1241323.8416530883</v>
      </c>
      <c r="R690" s="25">
        <f t="array" aca="1" ref="R690" ca="1">INDEX('Lorri 401b'!L:L,MATCH('Retirement Calculator'!A690,'Lorri 401b'!N:N,0),0)</f>
        <v>-3067554.6540865246</v>
      </c>
      <c r="S690" s="25">
        <f t="shared" ca="1" si="527"/>
        <v>-4308878.4957396127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-1254392.0061559083</v>
      </c>
      <c r="R691" s="25">
        <f t="array" aca="1" ref="R691" ca="1">INDEX('Lorri 401b'!L:L,MATCH('Retirement Calculator'!A691,'Lorri 401b'!N:N,0),0)</f>
        <v>-3100702.6663734331</v>
      </c>
      <c r="S691" s="25">
        <f t="shared" ca="1" si="527"/>
        <v>-4355094.6725293417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-1267514.6213441568</v>
      </c>
      <c r="R692" s="25">
        <f t="array" aca="1" ref="R692" ca="1">INDEX('Lorri 401b'!L:L,MATCH('Retirement Calculator'!A692,'Lorri 401b'!N:N,0),0)</f>
        <v>-3133988.795378204</v>
      </c>
      <c r="S692" s="25">
        <f t="shared" ca="1" si="527"/>
        <v>-4401503.416722361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-1280691.9140956898</v>
      </c>
      <c r="R693" s="25">
        <f t="array" aca="1" ref="R693" ca="1">INDEX('Lorri 401b'!L:L,MATCH('Retirement Calculator'!A693,'Lorri 401b'!N:N,0),0)</f>
        <v>-3167413.6165871611</v>
      </c>
      <c r="S693" s="25">
        <f t="shared" ca="1" si="527"/>
        <v>-4448105.5306828506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-1293924.1122336874</v>
      </c>
      <c r="R694" s="25">
        <f t="array" aca="1" ref="R694" ca="1">INDEX('Lorri 401b'!L:L,MATCH('Retirement Calculator'!A694,'Lorri 401b'!N:N,0),0)</f>
        <v>-3200977.7078844891</v>
      </c>
      <c r="S694" s="25">
        <f t="shared" ca="1" si="527"/>
        <v>-4494901.8201181768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-1307211.4445305932</v>
      </c>
      <c r="R695" s="25">
        <f t="array" aca="1" ref="R695" ca="1">INDEX('Lorri 401b'!L:L,MATCH('Retirement Calculator'!A695,'Lorri 401b'!N:N,0),0)</f>
        <v>-3234681.6495622224</v>
      </c>
      <c r="S695" s="25">
        <f t="shared" ca="1" si="527"/>
        <v>-4541893.0940928161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-1320554.1407120696</v>
      </c>
      <c r="R696" s="25">
        <f t="array" aca="1" ref="R696" ca="1">INDEX('Lorri 401b'!L:L,MATCH('Retirement Calculator'!A696,'Lorri 401b'!N:N,0),0)</f>
        <v>-3268526.0243302798</v>
      </c>
      <c r="S696" s="25">
        <f t="shared" ca="1" si="527"/>
        <v>-4589080.1650423491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-1333952.4314609687</v>
      </c>
      <c r="R697" s="25">
        <f t="array" aca="1" ref="R697" ca="1">INDEX('Lorri 401b'!L:L,MATCH('Retirement Calculator'!A697,'Lorri 401b'!N:N,0),0)</f>
        <v>-3302511.4173265374</v>
      </c>
      <c r="S697" s="25">
        <f t="shared" ca="1" si="527"/>
        <v>-4636463.8487875061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-1347406.5484213217</v>
      </c>
      <c r="R698" s="25">
        <f t="array" aca="1" ref="R698" ca="1">INDEX('Lorri 401b'!L:L,MATCH('Retirement Calculator'!A698,'Lorri 401b'!N:N,0),0)</f>
        <v>-3336638.416126946</v>
      </c>
      <c r="S698" s="25">
        <f t="shared" ca="1" si="527"/>
        <v>-4684044.9645482674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-1360916.7242023428</v>
      </c>
      <c r="R699" s="25">
        <f t="array" aca="1" ref="R699" ca="1">INDEX('Lorri 401b'!L:L,MATCH('Retirement Calculator'!A699,'Lorri 401b'!N:N,0),0)</f>
        <v>-3370907.6107556899</v>
      </c>
      <c r="S699" s="25">
        <f t="shared" ca="1" si="527"/>
        <v>-4731824.3349580327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-1374483.1923824514</v>
      </c>
      <c r="R700" s="25">
        <f t="array" aca="1" ref="R700" ca="1">INDEX('Lorri 401b'!L:L,MATCH('Retirement Calculator'!A700,'Lorri 401b'!N:N,0),0)</f>
        <v>-3405319.5936953868</v>
      </c>
      <c r="S700" s="25">
        <f t="shared" ca="1" si="527"/>
        <v>-4779802.7860778384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-1388106.1875133105</v>
      </c>
      <c r="R701" s="25">
        <f t="array" aca="1" ref="R701" ca="1">INDEX('Lorri 401b'!L:L,MATCH('Retirement Calculator'!A701,'Lorri 401b'!N:N,0),0)</f>
        <v>-3439874.9598973324</v>
      </c>
      <c r="S701" s="25">
        <f t="shared" ca="1" si="527"/>
        <v>-4827981.1474106424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-1401785.9451238816</v>
      </c>
      <c r="R702" s="25">
        <f t="array" aca="1" ref="R702" ca="1">INDEX('Lorri 401b'!L:L,MATCH('Retirement Calculator'!A702,'Lorri 401b'!N:N,0),0)</f>
        <v>-3474574.3067917861</v>
      </c>
      <c r="S702" s="25">
        <f t="shared" ca="1" si="527"/>
        <v>-4876360.2519156672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-1415522.7017244967</v>
      </c>
      <c r="R703" s="25">
        <f t="array" aca="1" ref="R703" ca="1">INDEX('Lorri 401b'!L:L,MATCH('Retirement Calculator'!A703,'Lorri 401b'!N:N,0),0)</f>
        <v>-3509418.2342983</v>
      </c>
      <c r="S703" s="25">
        <f t="shared" ca="1" si="527"/>
        <v>-4924940.9360227967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-1429316.6948109476</v>
      </c>
      <c r="R704" s="25">
        <f t="array" aca="1" ref="R704" ca="1">INDEX('Lorri 401b'!L:L,MATCH('Retirement Calculator'!A704,'Lorri 401b'!N:N,0),0)</f>
        <v>-3544407.3448360912</v>
      </c>
      <c r="S704" s="25">
        <f t="shared" ca="1" si="527"/>
        <v>-4973724.039647039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-1443168.1628685922</v>
      </c>
      <c r="R705" s="25">
        <f t="array" aca="1" ref="R705" ca="1">INDEX('Lorri 401b'!L:L,MATCH('Retirement Calculator'!A705,'Lorri 401b'!N:N,0),0)</f>
        <v>-3579542.2433344563</v>
      </c>
      <c r="S705" s="25">
        <f t="shared" ca="1" si="527"/>
        <v>-5022710.4062030483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-1457077.3453764769</v>
      </c>
      <c r="R706" s="25">
        <f t="array" aca="1" ref="R706" ca="1">INDEX('Lorri 401b'!L:L,MATCH('Retirement Calculator'!A706,'Lorri 401b'!N:N,0),0)</f>
        <v>-3614823.5372432312</v>
      </c>
      <c r="S706" s="25">
        <f t="shared" ca="1" si="527"/>
        <v>-5071900.8826197078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-1471044.4828114777</v>
      </c>
      <c r="R707" s="25">
        <f t="array" aca="1" ref="R707" ca="1">INDEX('Lorri 401b'!L:L,MATCH('Retirement Calculator'!A707,'Lorri 401b'!N:N,0),0)</f>
        <v>-3650251.8365432927</v>
      </c>
      <c r="S707" s="25">
        <f t="shared" ca="1" si="527"/>
        <v>-5121296.3193547707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-1485069.8166524577</v>
      </c>
      <c r="R708" s="25">
        <f t="array" aca="1" ref="R708" ca="1">INDEX('Lorri 401b'!L:L,MATCH('Retirement Calculator'!A708,'Lorri 401b'!N:N,0),0)</f>
        <v>-3685827.7537571047</v>
      </c>
      <c r="S708" s="25">
        <f t="shared" ca="1" si="527"/>
        <v>-5170897.5704095624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-1499153.5893844417</v>
      </c>
      <c r="R709" s="25">
        <f t="array" aca="1" ref="R709" ca="1">INDEX('Lorri 401b'!L:L,MATCH('Retirement Calculator'!A709,'Lorri 401b'!N:N,0),0)</f>
        <v>-3721551.9039593074</v>
      </c>
      <c r="S709" s="25">
        <f t="shared" ca="1" si="527"/>
        <v>-5220705.4933437491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-1513296.0445028092</v>
      </c>
      <c r="R710" s="25">
        <f t="array" aca="1" ref="R710" ca="1">INDEX('Lorri 401b'!L:L,MATCH('Retirement Calculator'!A710,'Lorri 401b'!N:N,0),0)</f>
        <v>-3757424.9047873528</v>
      </c>
      <c r="S710" s="25">
        <f t="shared" ca="1" si="527"/>
        <v>-5270720.949290162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-1527497.4265175031</v>
      </c>
      <c r="R711" s="25">
        <f t="array" aca="1" ref="R711" ca="1">INDEX('Lorri 401b'!L:L,MATCH('Retirement Calculator'!A711,'Lorri 401b'!N:N,0),0)</f>
        <v>-3793447.3764521815</v>
      </c>
      <c r="S711" s="25">
        <f t="shared" ca="1" si="527"/>
        <v>-5320944.8029696848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-1541757.9809572583</v>
      </c>
      <c r="R712" s="25">
        <f t="array" aca="1" ref="R712" ca="1">INDEX('Lorri 401b'!L:L,MATCH('Retirement Calculator'!A712,'Lorri 401b'!N:N,0),0)</f>
        <v>-3829619.9417489469</v>
      </c>
      <c r="S712" s="25">
        <f t="shared" ca="1" si="527"/>
        <v>-5371377.9227062054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-1556077.9543738458</v>
      </c>
      <c r="R713" s="25">
        <f t="array" aca="1" ref="R713" ca="1">INDEX('Lorri 401b'!L:L,MATCH('Retirement Calculator'!A713,'Lorri 401b'!N:N,0),0)</f>
        <v>-3865943.2260677824</v>
      </c>
      <c r="S713" s="25">
        <f t="shared" ca="1" si="527"/>
        <v>-5422021.1804416282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-1570457.5943463356</v>
      </c>
      <c r="R714" s="25">
        <f t="array" aca="1" ref="R714" ca="1">INDEX('Lorri 401b'!L:L,MATCH('Retirement Calculator'!A714,'Lorri 401b'!N:N,0),0)</f>
        <v>-3902417.8574046129</v>
      </c>
      <c r="S714" s="25">
        <f t="shared" ca="1" si="527"/>
        <v>-5472875.451750949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-1584897.1494853776</v>
      </c>
      <c r="R715" s="25">
        <f t="array" aca="1" ref="R715" ca="1">INDEX('Lorri 401b'!L:L,MATCH('Retirement Calculator'!A715,'Lorri 401b'!N:N,0),0)</f>
        <v>-3939044.4663720136</v>
      </c>
      <c r="S715" s="25">
        <f t="shared" ca="1" si="527"/>
        <v>-5523941.6158573907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-1599396.869437499</v>
      </c>
      <c r="R716" s="25">
        <f t="array" aca="1" ref="R716" ca="1">INDEX('Lorri 401b'!L:L,MATCH('Retirement Calculator'!A716,'Lorri 401b'!N:N,0),0)</f>
        <v>-3975823.6862101117</v>
      </c>
      <c r="S716" s="25">
        <f t="shared" ca="1" si="527"/>
        <v>-5575220.5556476107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-1613957.0048894207</v>
      </c>
      <c r="R717" s="25">
        <f t="array" aca="1" ref="R717" ca="1">INDEX('Lorri 401b'!L:L,MATCH('Retirement Calculator'!A717,'Lorri 401b'!N:N,0),0)</f>
        <v>-4012756.1527975351</v>
      </c>
      <c r="S717" s="25">
        <f t="shared" ca="1" si="527"/>
        <v>-5626713.1576869562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-1628577.8075723923</v>
      </c>
      <c r="R718" s="25">
        <f t="array" aca="1" ref="R718" ca="1">INDEX('Lorri 401b'!L:L,MATCH('Retirement Calculator'!A718,'Lorri 401b'!N:N,0),0)</f>
        <v>-4049842.5046624062</v>
      </c>
      <c r="S718" s="25">
        <f t="shared" ca="1" si="527"/>
        <v>-5678420.3122347984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-1643259.5302665427</v>
      </c>
      <c r="R719" s="25">
        <f t="array" aca="1" ref="R719" ca="1">INDEX('Lorri 401b'!L:L,MATCH('Retirement Calculator'!A719,'Lorri 401b'!N:N,0),0)</f>
        <v>-4087083.382993381</v>
      </c>
      <c r="S719" s="25">
        <f t="shared" ca="1" si="527"/>
        <v>-5730342.9132599235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-1658002.4268052522</v>
      </c>
      <c r="R720" s="25">
        <f t="array" aca="1" ref="R720" ca="1">INDEX('Lorri 401b'!L:L,MATCH('Retirement Calculator'!A720,'Lorri 401b'!N:N,0),0)</f>
        <v>-4124479.431650735</v>
      </c>
      <c r="S720" s="25">
        <f t="shared" ca="1" si="527"/>
        <v>-5782481.8584559876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-1672806.7520795397</v>
      </c>
      <c r="R721" s="25">
        <f t="array" aca="1" ref="R721" ca="1">INDEX('Lorri 401b'!L:L,MATCH('Retirement Calculator'!A721,'Lorri 401b'!N:N,0),0)</f>
        <v>-4162031.2971774945</v>
      </c>
      <c r="S721" s="25">
        <f t="shared" ca="1" si="527"/>
        <v>-5834838.0492570344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-1687672.76204247</v>
      </c>
      <c r="R722" s="25">
        <f t="array" aca="1" ref="R722" ca="1">INDEX('Lorri 401b'!L:L,MATCH('Retirement Calculator'!A722,'Lorri 401b'!N:N,0),0)</f>
        <v>-4199739.6288106153</v>
      </c>
      <c r="S722" s="25">
        <f t="shared" ca="1" si="527"/>
        <v>-5887412.3908530856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-1702600.7137135791</v>
      </c>
      <c r="R723" s="25">
        <f t="array" aca="1" ref="R723" ca="1">INDEX('Lorri 401b'!L:L,MATCH('Retirement Calculator'!A723,'Lorri 401b'!N:N,0),0)</f>
        <v>-4237605.0784922075</v>
      </c>
      <c r="S723" s="25">
        <f t="shared" ca="1" si="527"/>
        <v>-5940205.7922057863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-1717590.8651833178</v>
      </c>
      <c r="R724" s="25">
        <f t="array" aca="1" ref="R724" ca="1">INDEX('Lorri 401b'!L:L,MATCH('Retirement Calculator'!A724,'Lorri 401b'!N:N,0),0)</f>
        <v>-4275628.3008808065</v>
      </c>
      <c r="S724" s="25">
        <f t="shared" ca="1" si="527"/>
        <v>-5993219.1660641246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-1732643.4756175138</v>
      </c>
      <c r="R725" s="25">
        <f t="array" aca="1" ref="R725" ca="1">INDEX('Lorri 401b'!L:L,MATCH('Retirement Calculator'!A725,'Lorri 401b'!N:N,0),0)</f>
        <v>-4313809.9533626912</v>
      </c>
      <c r="S725" s="25">
        <f t="shared" ca="1" si="527"/>
        <v>-6046453.4289802052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-1747758.8052618522</v>
      </c>
      <c r="R726" s="25">
        <f t="array" aca="1" ref="R726" ca="1">INDEX('Lorri 401b'!L:L,MATCH('Retirement Calculator'!A726,'Lorri 401b'!N:N,0),0)</f>
        <v>-4352150.6960632503</v>
      </c>
      <c r="S726" s="25">
        <f t="shared" ca="1" si="527"/>
        <v>-6099909.5013251025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-1762937.1154463755</v>
      </c>
      <c r="R727" s="25">
        <f t="array" aca="1" ref="R727" ca="1">INDEX('Lorri 401b'!L:L,MATCH('Retirement Calculator'!A727,'Lorri 401b'!N:N,0),0)</f>
        <v>-4390651.191858395</v>
      </c>
      <c r="S727" s="25">
        <f t="shared" ca="1" si="527"/>
        <v>-6153588.3073047707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-1778178.6685900008</v>
      </c>
      <c r="R728" s="25">
        <f t="array" aca="1" ref="R728" ca="1">INDEX('Lorri 401b'!L:L,MATCH('Retirement Calculator'!A728,'Lorri 401b'!N:N,0),0)</f>
        <v>-4429312.1063860198</v>
      </c>
      <c r="S728" s="25">
        <f t="shared" ca="1" si="527"/>
        <v>-6207490.7749760207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-1793483.728205058</v>
      </c>
      <c r="R729" s="25">
        <f t="array" aca="1" ref="R729" ca="1">INDEX('Lorri 401b'!L:L,MATCH('Retirement Calculator'!A729,'Lorri 401b'!N:N,0),0)</f>
        <v>-4468134.1080575101</v>
      </c>
      <c r="S729" s="25">
        <f t="shared" ca="1" si="527"/>
        <v>-6261617.8362625679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-1808852.5589018445</v>
      </c>
      <c r="R730" s="25">
        <f t="array" aca="1" ref="R730" ca="1">INDEX('Lorri 401b'!L:L,MATCH('Retirement Calculator'!A730,'Lorri 401b'!N:N,0),0)</f>
        <v>-4507117.8680692976</v>
      </c>
      <c r="S730" s="25">
        <f t="shared" ca="1" si="527"/>
        <v>-6315970.4269711422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-1824285.4263932011</v>
      </c>
      <c r="R731" s="25">
        <f t="array" aca="1" ref="R731" ca="1">INDEX('Lorri 401b'!L:L,MATCH('Retirement Calculator'!A731,'Lorri 401b'!N:N,0),0)</f>
        <v>-4546264.0604144679</v>
      </c>
      <c r="S731" s="25">
        <f t="shared" ca="1" si="527"/>
        <v>-6370549.4868076686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-1839782.5974991049</v>
      </c>
      <c r="R732" s="25">
        <f t="array" aca="1" ref="R732" ca="1">INDEX('Lorri 401b'!L:L,MATCH('Retirement Calculator'!A732,'Lorri 401b'!N:N,0),0)</f>
        <v>-4585573.3618944101</v>
      </c>
      <c r="S732" s="25">
        <f t="shared" ca="1" si="527"/>
        <v>-6425355.9593935153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-1855344.3401512834</v>
      </c>
      <c r="R733" s="25">
        <f t="array" aca="1" ref="R733" ca="1">INDEX('Lorri 401b'!L:L,MATCH('Retirement Calculator'!A733,'Lorri 401b'!N:N,0),0)</f>
        <v>-4625046.4521305179</v>
      </c>
      <c r="S733" s="25">
        <f t="shared" ca="1" si="527"/>
        <v>-6480390.7922818009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-1870970.9233978461</v>
      </c>
      <c r="R734" s="25">
        <f t="array" aca="1" ref="R734" ca="1">INDEX('Lorri 401b'!L:L,MATCH('Retirement Calculator'!A734,'Lorri 401b'!N:N,0),0)</f>
        <v>-4664684.0135759432</v>
      </c>
      <c r="S734" s="25">
        <f t="shared" ca="1" si="527"/>
        <v>-6535654.9369737897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-1886662.6174079359</v>
      </c>
      <c r="R735" s="25">
        <f t="array" aca="1" ref="R735" ca="1">INDEX('Lorri 401b'!L:L,MATCH('Retirement Calculator'!A735,'Lorri 401b'!N:N,0),0)</f>
        <v>-4704486.7315273909</v>
      </c>
      <c r="S735" s="25">
        <f t="shared" ca="1" si="527"/>
        <v>-6591149.3489353266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-1902419.6934764013</v>
      </c>
      <c r="R736" s="25">
        <f t="array" aca="1" ref="R736" ca="1">INDEX('Lorri 401b'!L:L,MATCH('Retirement Calculator'!A736,'Lorri 401b'!N:N,0),0)</f>
        <v>-4744455.2941369694</v>
      </c>
      <c r="S736" s="25">
        <f t="shared" ca="1" si="527"/>
        <v>-6646874.9876133706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-1918242.4240284851</v>
      </c>
      <c r="R737" s="25">
        <f t="array" aca="1" ref="R737" ca="1">INDEX('Lorri 401b'!L:L,MATCH('Retirement Calculator'!A737,'Lorri 401b'!N:N,0),0)</f>
        <v>-4784590.392424088</v>
      </c>
      <c r="S737" s="25">
        <f t="shared" ca="1" si="527"/>
        <v>-6702832.8164525731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-1934131.082624536</v>
      </c>
      <c r="R738" s="25">
        <f t="array" aca="1" ref="R738" ca="1">INDEX('Lorri 401b'!L:L,MATCH('Retirement Calculator'!A738,'Lorri 401b'!N:N,0),0)</f>
        <v>-4824892.7202874031</v>
      </c>
      <c r="S738" s="25">
        <f t="shared" ca="1" si="527"/>
        <v>-6759023.8029119391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-1950085.9439647372</v>
      </c>
      <c r="R739" s="25">
        <f t="array" aca="1" ref="R739" ca="1">INDEX('Lorri 401b'!L:L,MATCH('Retirement Calculator'!A739,'Lorri 401b'!N:N,0),0)</f>
        <v>-4865362.9745168155</v>
      </c>
      <c r="S739" s="25">
        <f t="shared" ca="1" si="527"/>
        <v>-6815448.918481553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-1966107.2838938558</v>
      </c>
      <c r="R740" s="25">
        <f t="array" aca="1" ref="R740" ca="1">INDEX('Lorri 401b'!L:L,MATCH('Retirement Calculator'!A740,'Lorri 401b'!N:N,0),0)</f>
        <v>-4906001.854805517</v>
      </c>
      <c r="S740" s="25">
        <f t="shared" ca="1" si="527"/>
        <v>-6872109.1386993732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-1982195.3794060124</v>
      </c>
      <c r="R741" s="25">
        <f t="array" aca="1" ref="R741" ca="1">INDEX('Lorri 401b'!L:L,MATCH('Retirement Calculator'!A741,'Lorri 401b'!N:N,0),0)</f>
        <v>-4946810.0637620883</v>
      </c>
      <c r="S741" s="25">
        <f t="shared" ca="1" si="527"/>
        <v>-6929005.4431681009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-1998350.5086494696</v>
      </c>
      <c r="R742" s="25">
        <f t="array" aca="1" ref="R742" ca="1">INDEX('Lorri 401b'!L:L,MATCH('Retirement Calculator'!A742,'Lorri 401b'!N:N,0),0)</f>
        <v>-4987788.3069226453</v>
      </c>
      <c r="S742" s="25">
        <f t="shared" ca="1" si="527"/>
        <v>-6986138.8155721147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-2014572.9509314413</v>
      </c>
      <c r="R743" s="25">
        <f t="array" aca="1" ref="R743" ca="1">INDEX('Lorri 401b'!L:L,MATCH('Retirement Calculator'!A743,'Lorri 401b'!N:N,0),0)</f>
        <v>-5028937.2927630376</v>
      </c>
      <c r="S743" s="25">
        <f t="shared" ca="1" si="527"/>
        <v>-7043510.2436944786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-2030862.9867229213</v>
      </c>
      <c r="R744" s="25">
        <f t="array" aca="1" ref="R744" ca="1">INDEX('Lorri 401b'!L:L,MATCH('Retirement Calculator'!A744,'Lorri 401b'!N:N,0),0)</f>
        <v>-5070257.7327110982</v>
      </c>
      <c r="S744" s="25">
        <f t="shared" ca="1" si="527"/>
        <v>-7101120.7194340192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-2047220.8976635323</v>
      </c>
      <c r="R745" s="25">
        <f t="array" aca="1" ref="R745" ca="1">INDEX('Lorri 401b'!L:L,MATCH('Retirement Calculator'!A745,'Lorri 401b'!N:N,0),0)</f>
        <v>-5111750.3411589423</v>
      </c>
      <c r="S745" s="25">
        <f t="shared" ca="1" si="527"/>
        <v>-7158971.2388224751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-2063646.9665663959</v>
      </c>
      <c r="R746" s="25">
        <f t="array" aca="1" ref="R746" ca="1">INDEX('Lorri 401b'!L:L,MATCH('Retirement Calculator'!A746,'Lorri 401b'!N:N,0),0)</f>
        <v>-5153415.8354753191</v>
      </c>
      <c r="S746" s="25">
        <f t="shared" ca="1" si="527"/>
        <v>-7217062.802041715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-2080141.4774230216</v>
      </c>
      <c r="R747" s="25">
        <f t="array" aca="1" ref="R747" ca="1">INDEX('Lorri 401b'!L:L,MATCH('Retirement Calculator'!A747,'Lorri 401b'!N:N,0),0)</f>
        <v>-5195254.9360180143</v>
      </c>
      <c r="S747" s="25">
        <f t="shared" ca="1" si="527"/>
        <v>-7275396.4134410359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-2096704.7154082165</v>
      </c>
      <c r="R748" s="25">
        <f t="array" aca="1" ref="R748" ca="1">INDEX('Lorri 401b'!L:L,MATCH('Retirement Calculator'!A748,'Lorri 401b'!N:N,0),0)</f>
        <v>-5237268.3661463037</v>
      </c>
      <c r="S748" s="25">
        <f t="shared" ca="1" si="527"/>
        <v>-7333973.0815545199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-2113336.9668850163</v>
      </c>
      <c r="R749" s="25">
        <f t="array" aca="1" ref="R749" ca="1">INDEX('Lorri 401b'!L:L,MATCH('Retirement Calculator'!A749,'Lorri 401b'!N:N,0),0)</f>
        <v>-5279456.8522334611</v>
      </c>
      <c r="S749" s="25">
        <f t="shared" ca="1" si="527"/>
        <v>-7392793.8191184774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-2130038.519409636</v>
      </c>
      <c r="R750" s="25">
        <f t="array" aca="1" ref="R750" ca="1">INDEX('Lorri 401b'!L:L,MATCH('Retirement Calculator'!A750,'Lorri 401b'!N:N,0),0)</f>
        <v>-5321821.1236793157</v>
      </c>
      <c r="S750" s="25">
        <f t="shared" ca="1" si="527"/>
        <v>-7451859.6430889517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-2146809.6617364413</v>
      </c>
      <c r="R751" s="25">
        <f t="array" aca="1" ref="R751" ca="1">INDEX('Lorri 401b'!L:L,MATCH('Retirement Calculator'!A751,'Lorri 401b'!N:N,0),0)</f>
        <v>-5364361.9129228611</v>
      </c>
      <c r="S751" s="25">
        <f t="shared" ca="1" si="527"/>
        <v>-7511171.5746593028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-2163650.683822942</v>
      </c>
      <c r="R752" s="25">
        <f t="array" aca="1" ref="R752" ca="1">INDEX('Lorri 401b'!L:L,MATCH('Retirement Calculator'!A752,'Lorri 401b'!N:N,0),0)</f>
        <v>-5407079.9554549213</v>
      </c>
      <c r="S752" s="25">
        <f t="shared" ca="1" si="527"/>
        <v>-7570730.6392778633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-2180561.8768348028</v>
      </c>
      <c r="R753" s="25">
        <f t="array" aca="1" ref="R753" ca="1">INDEX('Lorri 401b'!L:L,MATCH('Retirement Calculator'!A753,'Lorri 401b'!N:N,0),0)</f>
        <v>-5449975.9898308646</v>
      </c>
      <c r="S753" s="25">
        <f t="shared" ca="1" si="527"/>
        <v>-7630537.8666656669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-2197543.5331508797</v>
      </c>
      <c r="R754" s="25">
        <f t="array" aca="1" ref="R754" ca="1">INDEX('Lorri 401b'!L:L,MATCH('Retirement Calculator'!A754,'Lorri 401b'!N:N,0),0)</f>
        <v>-5493050.7576833749</v>
      </c>
      <c r="S754" s="25">
        <f t="shared" ca="1" si="527"/>
        <v>-7690594.2908342546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-2214595.9463682738</v>
      </c>
      <c r="R755" s="25">
        <f t="array" aca="1" ref="R755" ca="1">INDEX('Lorri 401b'!L:L,MATCH('Retirement Calculator'!A755,'Lorri 401b'!N:N,0),0)</f>
        <v>-5536305.0037352704</v>
      </c>
      <c r="S755" s="25">
        <f t="shared" ca="1" si="527"/>
        <v>-7750900.9501035437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-2231719.4113074071</v>
      </c>
      <c r="R756" s="25">
        <f t="array" aca="1" ref="R756" ca="1">INDEX('Lorri 401b'!L:L,MATCH('Retirement Calculator'!A756,'Lorri 401b'!N:N,0),0)</f>
        <v>-5579739.4758123821</v>
      </c>
      <c r="S756" s="25">
        <f t="shared" ca="1" si="527"/>
        <v>-7811458.8871197887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-2248914.22401712</v>
      </c>
      <c r="R757" s="25">
        <f t="array" aca="1" ref="R757" ca="1">INDEX('Lorri 401b'!L:L,MATCH('Retirement Calculator'!A757,'Lorri 401b'!N:N,0),0)</f>
        <v>-5623354.9248564821</v>
      </c>
      <c r="S757" s="25">
        <f t="shared" ca="1" si="527"/>
        <v>-7872269.148873602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-2266180.6817797897</v>
      </c>
      <c r="R758" s="25">
        <f t="array" aca="1" ref="R758" ca="1">INDEX('Lorri 401b'!L:L,MATCH('Retirement Calculator'!A758,'Lorri 401b'!N:N,0),0)</f>
        <v>-5667152.1049382659</v>
      </c>
      <c r="S758" s="25">
        <f t="shared" ca="1" si="527"/>
        <v>-7933332.7867180556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-2283519.0831164708</v>
      </c>
      <c r="R759" s="25">
        <f t="array" aca="1" ref="R759" ca="1">INDEX('Lorri 401b'!L:L,MATCH('Retirement Calculator'!A759,'Lorri 401b'!N:N,0),0)</f>
        <v>-5711131.77327039</v>
      </c>
      <c r="S759" s="25">
        <f t="shared" ca="1" si="527"/>
        <v>-7994650.8563868608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-2300929.7277920549</v>
      </c>
      <c r="R760" s="25">
        <f t="array" aca="1" ref="R760" ca="1">INDEX('Lorri 401b'!L:L,MATCH('Retirement Calculator'!A760,'Lorri 401b'!N:N,0),0)</f>
        <v>-5755294.6902205646</v>
      </c>
      <c r="S760" s="25">
        <f t="shared" ca="1" si="527"/>
        <v>-8056224.418012619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-2318412.9168204539</v>
      </c>
      <c r="R761" s="25">
        <f t="array" aca="1" ref="R761" ca="1">INDEX('Lorri 401b'!L:L,MATCH('Retirement Calculator'!A761,'Lorri 401b'!N:N,0),0)</f>
        <v>-5799641.6193246981</v>
      </c>
      <c r="S761" s="25">
        <f t="shared" ca="1" si="527"/>
        <v>-8118054.5361451525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-2335968.9524698043</v>
      </c>
      <c r="R762" s="25">
        <f t="array" aca="1" ref="R762" ca="1">INDEX('Lorri 401b'!L:L,MATCH('Retirement Calculator'!A762,'Lorri 401b'!N:N,0),0)</f>
        <v>-5844173.3273000987</v>
      </c>
      <c r="S762" s="25">
        <f t="shared" ca="1" si="527"/>
        <v>-8180142.279769903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-2353598.138267694</v>
      </c>
      <c r="R763" s="25">
        <f t="array" aca="1" ref="R763" ca="1">INDEX('Lorri 401b'!L:L,MATCH('Retirement Calculator'!A763,'Lorri 401b'!N:N,0),0)</f>
        <v>-5888890.5840587309</v>
      </c>
      <c r="S763" s="25">
        <f t="shared" ca="1" si="527"/>
        <v>-8242488.7223264249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-2371300.7790064081</v>
      </c>
      <c r="R764" s="25">
        <f t="array" aca="1" ref="R764" ca="1">INDEX('Lorri 401b'!L:L,MATCH('Retirement Calculator'!A764,'Lorri 401b'!N:N,0),0)</f>
        <v>-5933794.1627205238</v>
      </c>
      <c r="S764" s="25">
        <f t="shared" ca="1" si="527"/>
        <v>-8305094.9417269323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-2389077.1807482</v>
      </c>
      <c r="R765" s="25">
        <f t="array" aca="1" ref="R765" ca="1">INDEX('Lorri 401b'!L:L,MATCH('Retirement Calculator'!A765,'Lorri 401b'!N:N,0),0)</f>
        <v>-5978884.8396267407</v>
      </c>
      <c r="S765" s="25">
        <f t="shared" ca="1" si="527"/>
        <v>-8367962.0203749407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-2406927.6508305827</v>
      </c>
      <c r="R766" s="25">
        <f t="array" aca="1" ref="R766" ca="1">INDEX('Lorri 401b'!L:L,MATCH('Retirement Calculator'!A766,'Lorri 401b'!N:N,0),0)</f>
        <v>-6024163.3943534</v>
      </c>
      <c r="S766" s="25">
        <f t="shared" ca="1" si="527"/>
        <v>-8431091.0451839827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-2424852.497871642</v>
      </c>
      <c r="R767" s="25">
        <f t="array" aca="1" ref="R767" ca="1">INDEX('Lorri 401b'!L:L,MATCH('Retirement Calculator'!A767,'Lorri 401b'!N:N,0),0)</f>
        <v>-6069630.6097247535</v>
      </c>
      <c r="S767" s="25">
        <f t="shared" ca="1" si="527"/>
        <v>-8494483.1075963955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-2442852.0317753726</v>
      </c>
      <c r="R768" s="25">
        <f t="array" aca="1" ref="R768" ca="1">INDEX('Lorri 401b'!L:L,MATCH('Retirement Calculator'!A768,'Lorri 401b'!N:N,0),0)</f>
        <v>-6115287.2718268214</v>
      </c>
      <c r="S768" s="25">
        <f t="shared" ca="1" si="527"/>
        <v>-8558139.3036021944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-2460926.5637370353</v>
      </c>
      <c r="R769" s="25">
        <f t="array" aca="1" ref="R769" ca="1">INDEX('Lorri 401b'!L:L,MATCH('Retirement Calculator'!A769,'Lorri 401b'!N:N,0),0)</f>
        <v>-6161134.1700209808</v>
      </c>
      <c r="S769" s="25">
        <f t="shared" ca="1" si="527"/>
        <v>-8622060.7337580156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-2479076.4062485383</v>
      </c>
      <c r="R770" s="25">
        <f t="array" aca="1" ref="R770" ca="1">INDEX('Lorri 401b'!L:L,MATCH('Retirement Calculator'!A770,'Lorri 401b'!N:N,0),0)</f>
        <v>-6207172.0969576165</v>
      </c>
      <c r="S770" s="25">
        <f t="shared" ca="1" si="527"/>
        <v>-8686248.5032061543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-2497301.8731038393</v>
      </c>
      <c r="R771" s="25">
        <f t="array" aca="1" ref="R771" ca="1">INDEX('Lorri 401b'!L:L,MATCH('Retirement Calculator'!A771,'Lorri 401b'!N:N,0),0)</f>
        <v>-6253401.8485898217</v>
      </c>
      <c r="S771" s="25">
        <f t="shared" ca="1" si="527"/>
        <v>-8750703.7216936611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-2515603.2794043706</v>
      </c>
      <c r="R772" s="25">
        <f t="array" aca="1" ref="R772" ca="1">INDEX('Lorri 401b'!L:L,MATCH('Retirement Calculator'!A772,'Lorri 401b'!N:N,0),0)</f>
        <v>-6299824.2241871608</v>
      </c>
      <c r="S772" s="25">
        <f t="shared" ca="1" si="527"/>
        <v>-8815427.5035915319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-2533980.9415644873</v>
      </c>
      <c r="R773" s="25">
        <f t="array" aca="1" ref="R773" ca="1">INDEX('Lorri 401b'!L:L,MATCH('Retirement Calculator'!A773,'Lorri 401b'!N:N,0),0)</f>
        <v>-6346440.0263494886</v>
      </c>
      <c r="S773" s="25">
        <f t="shared" ca="1" si="527"/>
        <v>-8880420.9679139759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-2552435.1773169381</v>
      </c>
      <c r="R774" s="25">
        <f t="array" aca="1" ref="R774" ca="1">INDEX('Lorri 401b'!L:L,MATCH('Retirement Calculator'!A774,'Lorri 401b'!N:N,0),0)</f>
        <v>-6393250.061020826</v>
      </c>
      <c r="S774" s="25">
        <f t="shared" ca="1" si="527"/>
        <v>-8945685.2383377645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-2570966.3057183572</v>
      </c>
      <c r="R775" s="25">
        <f t="array" aca="1" ref="R775" ca="1">INDEX('Lorri 401b'!L:L,MATCH('Retirement Calculator'!A775,'Lorri 401b'!N:N,0),0)</f>
        <v>-6440255.1375032943</v>
      </c>
      <c r="S775" s="25">
        <f t="shared" ca="1" si="527"/>
        <v>-9011221.443221651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-2589574.6471547824</v>
      </c>
      <c r="R776" s="25">
        <f t="array" aca="1" ref="R776" ca="1">INDEX('Lorri 401b'!L:L,MATCH('Retirement Calculator'!A776,'Lorri 401b'!N:N,0),0)</f>
        <v>-6487456.0684711058</v>
      </c>
      <c r="S776" s="25">
        <f t="shared" ref="S776:S1030" ca="1" si="787">SUM(Q776:R776)</f>
        <v>-9077030.7156258877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-2608260.5233471924</v>
      </c>
      <c r="R777" s="25">
        <f t="array" aca="1" ref="R777" ca="1">INDEX('Lorri 401b'!L:L,MATCH('Retirement Calculator'!A777,'Lorri 401b'!N:N,0),0)</f>
        <v>-6534853.6699846163</v>
      </c>
      <c r="S777" s="25">
        <f t="shared" ca="1" si="787"/>
        <v>-9143114.1933318079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-2627024.2573570712</v>
      </c>
      <c r="R778" s="25">
        <f t="array" aca="1" ref="R778" ca="1">INDEX('Lorri 401b'!L:L,MATCH('Retirement Calculator'!A778,'Lorri 401b'!N:N,0),0)</f>
        <v>-6582448.761504434</v>
      </c>
      <c r="S778" s="25">
        <f t="shared" ca="1" si="787"/>
        <v>-9209473.0188615061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-2645866.173591991</v>
      </c>
      <c r="R779" s="25">
        <f t="array" aca="1" ref="R779" ca="1">INDEX('Lorri 401b'!L:L,MATCH('Retirement Calculator'!A779,'Lorri 401b'!N:N,0),0)</f>
        <v>-6630242.1659055836</v>
      </c>
      <c r="S779" s="25">
        <f t="shared" ca="1" si="787"/>
        <v>-9276108.3394975737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-2664786.597811223</v>
      </c>
      <c r="R780" s="25">
        <f t="array" aca="1" ref="R780" ca="1">INDEX('Lorri 401b'!L:L,MATCH('Retirement Calculator'!A780,'Lorri 401b'!N:N,0),0)</f>
        <v>-6678234.7094917381</v>
      </c>
      <c r="S780" s="25">
        <f t="shared" ca="1" si="787"/>
        <v>-9343021.3073029611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-2683785.8571313685</v>
      </c>
      <c r="R781" s="25">
        <f t="array" aca="1" ref="R781" ca="1">INDEX('Lorri 401b'!L:L,MATCH('Retirement Calculator'!A781,'Lorri 401b'!N:N,0),0)</f>
        <v>-6726427.2220095014</v>
      </c>
      <c r="S781" s="25">
        <f t="shared" ca="1" si="787"/>
        <v>-9410213.0791408699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-2702864.2800320145</v>
      </c>
      <c r="R782" s="25">
        <f t="array" aca="1" ref="R782" ca="1">INDEX('Lorri 401b'!L:L,MATCH('Retirement Calculator'!A782,'Lorri 401b'!N:N,0),0)</f>
        <v>-6774820.5366627555</v>
      </c>
      <c r="S782" s="25">
        <f t="shared" ca="1" si="787"/>
        <v>-9477684.81669477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-2722022.1963614132</v>
      </c>
      <c r="R783" s="25">
        <f t="array" aca="1" ref="R783" ca="1">INDEX('Lorri 401b'!L:L,MATCH('Retirement Calculator'!A783,'Lorri 401b'!N:N,0),0)</f>
        <v>-6823415.4901270652</v>
      </c>
      <c r="S783" s="25">
        <f t="shared" ca="1" si="787"/>
        <v>-9545437.6864884794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-2741259.9373421846</v>
      </c>
      <c r="R784" s="25">
        <f t="array" aca="1" ref="R784" ca="1">INDEX('Lorri 401b'!L:L,MATCH('Retirement Calculator'!A784,'Lorri 401b'!N:N,0),0)</f>
        <v>-6872212.9225641424</v>
      </c>
      <c r="S784" s="25">
        <f t="shared" ca="1" si="787"/>
        <v>-9613472.859906327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-2760577.8355770423</v>
      </c>
      <c r="R785" s="25">
        <f t="array" aca="1" ref="R785" ca="1">INDEX('Lorri 401b'!L:L,MATCH('Retirement Calculator'!A785,'Lorri 401b'!N:N,0),0)</f>
        <v>-6921213.6776363747</v>
      </c>
      <c r="S785" s="25">
        <f t="shared" ca="1" si="787"/>
        <v>-9681791.5132134166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-2779976.2250545453</v>
      </c>
      <c r="R786" s="25">
        <f t="array" aca="1" ref="R786" ca="1">INDEX('Lorri 401b'!L:L,MATCH('Retirement Calculator'!A786,'Lorri 401b'!N:N,0),0)</f>
        <v>-6970418.6025214074</v>
      </c>
      <c r="S786" s="25">
        <f t="shared" ca="1" si="787"/>
        <v>-9750394.8275759518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-2799455.4411548711</v>
      </c>
      <c r="R787" s="25">
        <f t="array" aca="1" ref="R787" ca="1">INDEX('Lorri 401b'!L:L,MATCH('Retirement Calculator'!A787,'Lorri 401b'!N:N,0),0)</f>
        <v>-7019828.5479267947</v>
      </c>
      <c r="S787" s="25">
        <f t="shared" ca="1" si="787"/>
        <v>-9819283.9890816659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-2819015.8206556151</v>
      </c>
      <c r="R788" s="25">
        <f t="array" aca="1" ref="R788" ca="1">INDEX('Lorri 401b'!L:L,MATCH('Retirement Calculator'!A788,'Lorri 401b'!N:N,0),0)</f>
        <v>-7069444.3681047047</v>
      </c>
      <c r="S788" s="25">
        <f t="shared" ca="1" si="787"/>
        <v>-9888460.1887603197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-2838657.701737612</v>
      </c>
      <c r="R789" s="25">
        <f t="array" aca="1" ref="R789" ca="1">INDEX('Lorri 401b'!L:L,MATCH('Retirement Calculator'!A789,'Lorri 401b'!N:N,0),0)</f>
        <v>-7119266.9208666887</v>
      </c>
      <c r="S789" s="25">
        <f t="shared" ca="1" si="787"/>
        <v>-9957924.6226043012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-2858381.4239907842</v>
      </c>
      <c r="R790" s="25">
        <f t="array" aca="1" ref="R790" ca="1">INDEX('Lorri 401b'!L:L,MATCH('Retirement Calculator'!A790,'Lorri 401b'!N:N,0),0)</f>
        <v>-7169297.0675985143</v>
      </c>
      <c r="S790" s="25">
        <f t="shared" ca="1" si="787"/>
        <v>-10027678.491589298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-2878187.3284200113</v>
      </c>
      <c r="R791" s="25">
        <f t="array" aca="1" ref="R791" ca="1">INDEX('Lorri 401b'!L:L,MATCH('Retirement Calculator'!A791,'Lorri 401b'!N:N,0),0)</f>
        <v>-7219535.6732750563</v>
      </c>
      <c r="S791" s="25">
        <f t="shared" ca="1" si="787"/>
        <v>-10097723.001695067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-2898075.7574510267</v>
      </c>
      <c r="R792" s="25">
        <f t="array" aca="1" ref="R792" ca="1">INDEX('Lorri 401b'!L:L,MATCH('Retirement Calculator'!A792,'Lorri 401b'!N:N,0),0)</f>
        <v>-7269983.6064752508</v>
      </c>
      <c r="S792" s="25">
        <f t="shared" ca="1" si="787"/>
        <v>-10168059.363926277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-2918047.0549363378</v>
      </c>
      <c r="R793" s="25">
        <f t="array" aca="1" ref="R793" ca="1">INDEX('Lorri 401b'!L:L,MATCH('Retirement Calculator'!A793,'Lorri 401b'!N:N,0),0)</f>
        <v>-7320641.7393971123</v>
      </c>
      <c r="S793" s="25">
        <f t="shared" ca="1" si="787"/>
        <v>-10238688.79433345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-2938101.5661611711</v>
      </c>
      <c r="R794" s="25">
        <f t="array" aca="1" ref="R794" ca="1">INDEX('Lorri 401b'!L:L,MATCH('Retirement Calculator'!A794,'Lorri 401b'!N:N,0),0)</f>
        <v>-7371510.9478728147</v>
      </c>
      <c r="S794" s="25">
        <f t="shared" ca="1" si="787"/>
        <v>-10309612.514033986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-2958239.6378494413</v>
      </c>
      <c r="R795" s="25">
        <f t="array" aca="1" ref="R795" ca="1">INDEX('Lorri 401b'!L:L,MATCH('Retirement Calculator'!A795,'Lorri 401b'!N:N,0),0)</f>
        <v>-7422592.111383833</v>
      </c>
      <c r="S795" s="25">
        <f t="shared" ca="1" si="787"/>
        <v>-10380831.749233274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-2978461.6181697459</v>
      </c>
      <c r="R796" s="25">
        <f t="array" aca="1" ref="R796" ca="1">INDEX('Lorri 401b'!L:L,MATCH('Retirement Calculator'!A796,'Lorri 401b'!N:N,0),0)</f>
        <v>-7473886.1130761467</v>
      </c>
      <c r="S796" s="25">
        <f t="shared" ca="1" si="787"/>
        <v>-10452347.731245892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-2998767.8567413851</v>
      </c>
      <c r="R797" s="25">
        <f t="array" aca="1" ref="R797" ca="1">INDEX('Lorri 401b'!L:L,MATCH('Retirement Calculator'!A797,'Lorri 401b'!N:N,0),0)</f>
        <v>-7525393.839775512</v>
      </c>
      <c r="S797" s="25">
        <f t="shared" ca="1" si="787"/>
        <v>-10524161.696516898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-3019158.7046404062</v>
      </c>
      <c r="R798" s="25">
        <f t="array" aca="1" ref="R798" ca="1">INDEX('Lorri 401b'!L:L,MATCH('Retirement Calculator'!A798,'Lorri 401b'!N:N,0),0)</f>
        <v>-7577116.1820027912</v>
      </c>
      <c r="S798" s="25">
        <f t="shared" ca="1" si="787"/>
        <v>-10596274.886643197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-3039634.5144056734</v>
      </c>
      <c r="R799" s="25">
        <f t="array" aca="1" ref="R799" ca="1">INDEX('Lorri 401b'!L:L,MATCH('Retirement Calculator'!A799,'Lorri 401b'!N:N,0),0)</f>
        <v>-7629054.0339893512</v>
      </c>
      <c r="S799" s="25">
        <f t="shared" ca="1" si="787"/>
        <v>-10668688.548395025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-3060195.6400449625</v>
      </c>
      <c r="R800" s="25">
        <f t="array" aca="1" ref="R800" ca="1">INDEX('Lorri 401b'!L:L,MATCH('Retirement Calculator'!A800,'Lorri 401b'!N:N,0),0)</f>
        <v>-7681208.2936925218</v>
      </c>
      <c r="S800" s="25">
        <f t="shared" ca="1" si="787"/>
        <v>-10741403.933737485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-3080842.437041082</v>
      </c>
      <c r="R801" s="25">
        <f t="array" aca="1" ref="R801" ca="1">INDEX('Lorri 401b'!L:L,MATCH('Retirement Calculator'!A801,'Lorri 401b'!N:N,0),0)</f>
        <v>-7733579.8628111221</v>
      </c>
      <c r="S801" s="25">
        <f t="shared" ca="1" si="787"/>
        <v>-10814422.299852204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-3101575.2623580187</v>
      </c>
      <c r="R802" s="25">
        <f t="array" aca="1" ref="R802" ca="1">INDEX('Lorri 401b'!L:L,MATCH('Retirement Calculator'!A802,'Lorri 401b'!N:N,0),0)</f>
        <v>-7786169.6468010498</v>
      </c>
      <c r="S802" s="25">
        <f t="shared" ca="1" si="787"/>
        <v>-10887744.909159068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-3122394.4744471093</v>
      </c>
      <c r="R803" s="25">
        <f t="array" aca="1" ref="R803" ca="1">INDEX('Lorri 401b'!L:L,MATCH('Retirement Calculator'!A803,'Lorri 401b'!N:N,0),0)</f>
        <v>-7838978.5548909353</v>
      </c>
      <c r="S803" s="25">
        <f t="shared" ca="1" si="787"/>
        <v>-10961373.029338045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-3143300.4332532375</v>
      </c>
      <c r="R804" s="25">
        <f t="array" aca="1" ref="R804" ca="1">INDEX('Lorri 401b'!L:L,MATCH('Retirement Calculator'!A804,'Lorri 401b'!N:N,0),0)</f>
        <v>-7892007.5000978624</v>
      </c>
      <c r="S804" s="25">
        <f t="shared" ca="1" si="787"/>
        <v>-11035307.933351099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-3164293.5002210578</v>
      </c>
      <c r="R805" s="25">
        <f t="array" aca="1" ref="R805" ca="1">INDEX('Lorri 401b'!L:L,MATCH('Retirement Calculator'!A805,'Lorri 401b'!N:N,0),0)</f>
        <v>-7945257.3992431518</v>
      </c>
      <c r="S805" s="25">
        <f t="shared" ca="1" si="787"/>
        <v>-11109550.899464209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-3185374.0383012444</v>
      </c>
      <c r="R806" s="25">
        <f t="array" aca="1" ref="R806" ca="1">INDEX('Lorri 401b'!L:L,MATCH('Retirement Calculator'!A806,'Lorri 401b'!N:N,0),0)</f>
        <v>-7998729.1729682134</v>
      </c>
      <c r="S806" s="25">
        <f t="shared" ca="1" si="787"/>
        <v>-11184103.211269457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-3206542.4119567648</v>
      </c>
      <c r="R807" s="25">
        <f t="array" aca="1" ref="R807" ca="1">INDEX('Lorri 401b'!L:L,MATCH('Retirement Calculator'!A807,'Lorri 401b'!N:N,0),0)</f>
        <v>-8052423.7457504626</v>
      </c>
      <c r="S807" s="25">
        <f t="shared" ca="1" si="787"/>
        <v>-11258966.157707227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-3227798.9871691833</v>
      </c>
      <c r="R808" s="25">
        <f t="array" aca="1" ref="R808" ca="1">INDEX('Lorri 401b'!L:L,MATCH('Retirement Calculator'!A808,'Lorri 401b'!N:N,0),0)</f>
        <v>-8106342.0459193047</v>
      </c>
      <c r="S808" s="25">
        <f t="shared" ca="1" si="787"/>
        <v>-11334141.033088489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-3249144.1314449869</v>
      </c>
      <c r="R809" s="25">
        <f t="array" aca="1" ref="R809" ca="1">INDEX('Lorri 401b'!L:L,MATCH('Retirement Calculator'!A809,'Lorri 401b'!N:N,0),0)</f>
        <v>-8160485.0056721829</v>
      </c>
      <c r="S809" s="25">
        <f t="shared" ca="1" si="787"/>
        <v>-11409629.13711717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-3270578.2138219397</v>
      </c>
      <c r="R810" s="25">
        <f t="array" aca="1" ref="R810" ca="1">INDEX('Lorri 401b'!L:L,MATCH('Retirement Calculator'!A810,'Lorri 401b'!N:N,0),0)</f>
        <v>-8214853.5610906985</v>
      </c>
      <c r="S810" s="25">
        <f t="shared" ca="1" si="787"/>
        <v>-11485431.774912639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-3292101.6048754631</v>
      </c>
      <c r="R811" s="25">
        <f t="array" aca="1" ref="R811" ca="1">INDEX('Lorri 401b'!L:L,MATCH('Retirement Calculator'!A811,'Lorri 401b'!N:N,0),0)</f>
        <v>-8269448.6521567907</v>
      </c>
      <c r="S811" s="25">
        <f t="shared" ca="1" si="787"/>
        <v>-11561550.257032253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-3313714.676725043</v>
      </c>
      <c r="R812" s="25">
        <f t="array" aca="1" ref="R812" ca="1">INDEX('Lorri 401b'!L:L,MATCH('Retirement Calculator'!A812,'Lorri 401b'!N:N,0),0)</f>
        <v>-8324271.2227689922</v>
      </c>
      <c r="S812" s="25">
        <f t="shared" ca="1" si="787"/>
        <v>-11637985.899494035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-3335417.8030406628</v>
      </c>
      <c r="R813" s="25">
        <f t="array" aca="1" ref="R813" ca="1">INDEX('Lorri 401b'!L:L,MATCH('Retirement Calculator'!A813,'Lorri 401b'!N:N,0),0)</f>
        <v>-8379322.2207587445</v>
      </c>
      <c r="S813" s="25">
        <f t="shared" ca="1" si="787"/>
        <v>-11714740.023799408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-3357211.3590492643</v>
      </c>
      <c r="R814" s="25">
        <f t="array" aca="1" ref="R814" ca="1">INDEX('Lorri 401b'!L:L,MATCH('Retirement Calculator'!A814,'Lorri 401b'!N:N,0),0)</f>
        <v>-8434602.5979067869</v>
      </c>
      <c r="S814" s="25">
        <f t="shared" ca="1" si="787"/>
        <v>-11791813.956956051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-3379095.7215412348</v>
      </c>
      <c r="R815" s="25">
        <f t="array" aca="1" ref="R815" ca="1">INDEX('Lorri 401b'!L:L,MATCH('Retirement Calculator'!A815,'Lorri 401b'!N:N,0),0)</f>
        <v>-8490113.3099596146</v>
      </c>
      <c r="S815" s="25">
        <f t="shared" ca="1" si="787"/>
        <v>-11869209.03150085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-3401071.2688769219</v>
      </c>
      <c r="R816" s="25">
        <f t="array" aca="1" ref="R816" ca="1">INDEX('Lorri 401b'!L:L,MATCH('Retirement Calculator'!A816,'Lorri 401b'!N:N,0),0)</f>
        <v>-8545855.3166459948</v>
      </c>
      <c r="S816" s="25">
        <f t="shared" ca="1" si="787"/>
        <v>-11946926.585522916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-3423138.3809931744</v>
      </c>
      <c r="R817" s="25">
        <f t="array" aca="1" ref="R817" ca="1">INDEX('Lorri 401b'!L:L,MATCH('Retirement Calculator'!A817,'Lorri 401b'!N:N,0),0)</f>
        <v>-8601829.5816935692</v>
      </c>
      <c r="S817" s="25">
        <f t="shared" ca="1" si="787"/>
        <v>-12024967.962686744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-3445297.4394099112</v>
      </c>
      <c r="R818" s="25">
        <f t="array" aca="1" ref="R818" ca="1">INDEX('Lorri 401b'!L:L,MATCH('Retirement Calculator'!A818,'Lorri 401b'!N:N,0),0)</f>
        <v>-8658037.0728455074</v>
      </c>
      <c r="S818" s="25">
        <f t="shared" ca="1" si="787"/>
        <v>-12103334.512255419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-3467548.8272367176</v>
      </c>
      <c r="R819" s="25">
        <f t="array" aca="1" ref="R819" ca="1">INDEX('Lorri 401b'!L:L,MATCH('Retirement Calculator'!A819,'Lorri 401b'!N:N,0),0)</f>
        <v>-8714478.7618772462</v>
      </c>
      <c r="S819" s="25">
        <f t="shared" ca="1" si="787"/>
        <v>-12182027.589113964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-3489892.9291794691</v>
      </c>
      <c r="R820" s="25">
        <f t="array" aca="1" ref="R820" ca="1">INDEX('Lorri 401b'!L:L,MATCH('Retirement Calculator'!A820,'Lorri 401b'!N:N,0),0)</f>
        <v>-8771155.6246132832</v>
      </c>
      <c r="S820" s="25">
        <f t="shared" ca="1" si="787"/>
        <v>-12261048.553792752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-3512330.1315469821</v>
      </c>
      <c r="R821" s="25">
        <f t="array" aca="1" ref="R821" ca="1">INDEX('Lorri 401b'!L:L,MATCH('Retirement Calculator'!A821,'Lorri 401b'!N:N,0),0)</f>
        <v>-8828068.6409440544</v>
      </c>
      <c r="S821" s="25">
        <f t="shared" ca="1" si="787"/>
        <v>-12340398.772491036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-3534860.8222576934</v>
      </c>
      <c r="R822" s="25">
        <f t="array" aca="1" ref="R822" ca="1">INDEX('Lorri 401b'!L:L,MATCH('Retirement Calculator'!A822,'Lorri 401b'!N:N,0),0)</f>
        <v>-8885218.7948428709</v>
      </c>
      <c r="S822" s="25">
        <f t="shared" ca="1" si="787"/>
        <v>-12420079.617100565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-3557485.3908463656</v>
      </c>
      <c r="R823" s="25">
        <f t="array" aca="1" ref="R823" ca="1">INDEX('Lorri 401b'!L:L,MATCH('Retirement Calculator'!A823,'Lorri 401b'!N:N,0),0)</f>
        <v>-8942607.074382931</v>
      </c>
      <c r="S823" s="25">
        <f t="shared" ca="1" si="787"/>
        <v>-12500092.465229297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-3580204.2284708242</v>
      </c>
      <c r="R824" s="25">
        <f t="array" aca="1" ref="R824" ca="1">INDEX('Lorri 401b'!L:L,MATCH('Retirement Calculator'!A824,'Lorri 401b'!N:N,0),0)</f>
        <v>-9000234.4717544094</v>
      </c>
      <c r="S824" s="25">
        <f t="shared" ca="1" si="787"/>
        <v>-12580438.700225234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-3603017.727918718</v>
      </c>
      <c r="R825" s="25">
        <f t="array" aca="1" ref="R825" ca="1">INDEX('Lorri 401b'!L:L,MATCH('Retirement Calculator'!A825,'Lorri 401b'!N:N,0),0)</f>
        <v>-9058101.9832816012</v>
      </c>
      <c r="S825" s="25">
        <f t="shared" ca="1" si="787"/>
        <v>-12661119.711200319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-3625926.2836143114</v>
      </c>
      <c r="R826" s="25">
        <f t="array" aca="1" ref="R826" ca="1">INDEX('Lorri 401b'!L:L,MATCH('Retirement Calculator'!A826,'Lorri 401b'!N:N,0),0)</f>
        <v>-9116210.6094401572</v>
      </c>
      <c r="S826" s="25">
        <f t="shared" ca="1" si="787"/>
        <v>-12742136.893054469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-3648930.2916253028</v>
      </c>
      <c r="R827" s="25">
        <f t="array" aca="1" ref="R827" ca="1">INDEX('Lorri 401b'!L:L,MATCH('Retirement Calculator'!A827,'Lorri 401b'!N:N,0),0)</f>
        <v>-9174561.3548743743</v>
      </c>
      <c r="S827" s="25">
        <f t="shared" ca="1" si="787"/>
        <v>-12823491.646499677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-3672030.1496696733</v>
      </c>
      <c r="R828" s="25">
        <f t="array" aca="1" ref="R828" ca="1">INDEX('Lorri 401b'!L:L,MATCH('Retirement Calculator'!A828,'Lorri 401b'!N:N,0),0)</f>
        <v>-9233155.2284145672</v>
      </c>
      <c r="S828" s="25">
        <f t="shared" ca="1" si="787"/>
        <v>-12905185.37808424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-3695226.2571225623</v>
      </c>
      <c r="R829" s="25">
        <f t="array" aca="1" ref="R829" ca="1">INDEX('Lorri 401b'!L:L,MATCH('Retirement Calculator'!A829,'Lorri 401b'!N:N,0),0)</f>
        <v>-9291993.2430945095</v>
      </c>
      <c r="S829" s="25">
        <f t="shared" ca="1" si="787"/>
        <v>-12987219.500217073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-3718519.0150231714</v>
      </c>
      <c r="R830" s="25">
        <f t="array" aca="1" ref="R830" ca="1">INDEX('Lorri 401b'!L:L,MATCH('Retirement Calculator'!A830,'Lorri 401b'!N:N,0),0)</f>
        <v>-9351076.4161689524</v>
      </c>
      <c r="S830" s="25">
        <f t="shared" ca="1" si="787"/>
        <v>-13069595.431192124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-3741908.8260817002</v>
      </c>
      <c r="R831" s="25">
        <f t="array" aca="1" ref="R831" ca="1">INDEX('Lorri 401b'!L:L,MATCH('Retirement Calculator'!A831,'Lorri 401b'!N:N,0),0)</f>
        <v>-9410405.769131206</v>
      </c>
      <c r="S831" s="25">
        <f t="shared" ca="1" si="787"/>
        <v>-13152314.595212907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-3765396.0946863061</v>
      </c>
      <c r="R832" s="25">
        <f t="array" aca="1" ref="R832" ca="1">INDEX('Lorri 401b'!L:L,MATCH('Retirement Calculator'!A832,'Lorri 401b'!N:N,0),0)</f>
        <v>-9469982.327730801</v>
      </c>
      <c r="S832" s="25">
        <f t="shared" ca="1" si="787"/>
        <v>-13235378.422417108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-3788981.2269100975</v>
      </c>
      <c r="R833" s="25">
        <f t="array" aca="1" ref="R833" ca="1">INDEX('Lorri 401b'!L:L,MATCH('Retirement Calculator'!A833,'Lorri 401b'!N:N,0),0)</f>
        <v>-9529807.1219912283</v>
      </c>
      <c r="S833" s="25">
        <f t="shared" ca="1" si="787"/>
        <v>-13318788.348901326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-3812664.6305181547</v>
      </c>
      <c r="R834" s="25">
        <f t="array" aca="1" ref="R834" ca="1">INDEX('Lorri 401b'!L:L,MATCH('Retirement Calculator'!A834,'Lorri 401b'!N:N,0),0)</f>
        <v>-9589881.1862277407</v>
      </c>
      <c r="S834" s="25">
        <f t="shared" ca="1" si="787"/>
        <v>-13402545.816745896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-3836446.7149745789</v>
      </c>
      <c r="R835" s="25">
        <f t="array" aca="1" ref="R835" ca="1">INDEX('Lorri 401b'!L:L,MATCH('Retirement Calculator'!A835,'Lorri 401b'!N:N,0),0)</f>
        <v>-9650205.5590652395</v>
      </c>
      <c r="S835" s="25">
        <f t="shared" ca="1" si="787"/>
        <v>-13486652.274039818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-3860327.8914495716</v>
      </c>
      <c r="R836" s="25">
        <f t="array" aca="1" ref="R836" ca="1">INDEX('Lorri 401b'!L:L,MATCH('Retirement Calculator'!A836,'Lorri 401b'!N:N,0),0)</f>
        <v>-9710781.2834562268</v>
      </c>
      <c r="S836" s="25">
        <f t="shared" ca="1" si="787"/>
        <v>-13571109.174905799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-3884308.5728265434</v>
      </c>
      <c r="R837" s="25">
        <f t="array" aca="1" ref="R837" ca="1">INDEX('Lorri 401b'!L:L,MATCH('Retirement Calculator'!A837,'Lorri 401b'!N:N,0),0)</f>
        <v>-9771609.4066988435</v>
      </c>
      <c r="S837" s="25">
        <f t="shared" ca="1" si="787"/>
        <v>-13655917.979525387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-3908389.1737092524</v>
      </c>
      <c r="R838" s="25">
        <f t="array" aca="1" ref="R838" ca="1">INDEX('Lorri 401b'!L:L,MATCH('Retirement Calculator'!A838,'Lorri 401b'!N:N,0),0)</f>
        <v>-9832690.9804549702</v>
      </c>
      <c r="S838" s="25">
        <f t="shared" ca="1" si="787"/>
        <v>-13741080.154164223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-3932570.1104289731</v>
      </c>
      <c r="R839" s="25">
        <f t="array" aca="1" ref="R839" ca="1">INDEX('Lorri 401b'!L:L,MATCH('Retirement Calculator'!A839,'Lorri 401b'!N:N,0),0)</f>
        <v>-9894027.0607684143</v>
      </c>
      <c r="S839" s="25">
        <f t="shared" ca="1" si="787"/>
        <v>-13826597.171197388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-3956851.8010516926</v>
      </c>
      <c r="R840" s="25">
        <f t="array" aca="1" ref="R840" ca="1">INDEX('Lorri 401b'!L:L,MATCH('Retirement Calculator'!A840,'Lorri 401b'!N:N,0),0)</f>
        <v>-9955618.7080831658</v>
      </c>
      <c r="S840" s="25">
        <f t="shared" ca="1" si="787"/>
        <v>-13912470.509134859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-3981234.6653853399</v>
      </c>
      <c r="R841" s="25">
        <f t="array" aca="1" ref="R841" ca="1">INDEX('Lorri 401b'!L:L,MATCH('Retirement Calculator'!A841,'Lorri 401b'!N:N,0),0)</f>
        <v>-10017466.987261727</v>
      </c>
      <c r="S841" s="25">
        <f t="shared" ca="1" si="787"/>
        <v>-13998701.652647067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-4005719.1249870439</v>
      </c>
      <c r="R842" s="25">
        <f t="array" aca="1" ref="R842" ca="1">INDEX('Lorri 401b'!L:L,MATCH('Retirement Calculator'!A842,'Lorri 401b'!N:N,0),0)</f>
        <v>-10079572.967603534</v>
      </c>
      <c r="S842" s="25">
        <f t="shared" ca="1" si="787"/>
        <v>-14085292.092590578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-4030305.6031704219</v>
      </c>
      <c r="R843" s="25">
        <f t="array" aca="1" ref="R843" ca="1">INDEX('Lorri 401b'!L:L,MATCH('Retirement Calculator'!A843,'Lorri 401b'!N:N,0),0)</f>
        <v>-10141937.722863432</v>
      </c>
      <c r="S843" s="25">
        <f t="shared" ca="1" si="787"/>
        <v>-14172243.326033853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-4054994.5250128973</v>
      </c>
      <c r="R844" s="25">
        <f t="array" aca="1" ref="R844" ca="1">INDEX('Lorri 401b'!L:L,MATCH('Retirement Calculator'!A844,'Lorri 401b'!N:N,0),0)</f>
        <v>-10204562.331270246</v>
      </c>
      <c r="S844" s="25">
        <f t="shared" ca="1" si="787"/>
        <v>-14259556.856283143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-4079786.3173630498</v>
      </c>
      <c r="R845" s="25">
        <f t="array" aca="1" ref="R845" ca="1">INDEX('Lorri 401b'!L:L,MATCH('Retirement Calculator'!A845,'Lorri 401b'!N:N,0),0)</f>
        <v>-10267447.875545422</v>
      </c>
      <c r="S845" s="25">
        <f t="shared" ca="1" si="787"/>
        <v>-14347234.192908471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-4104681.4088479946</v>
      </c>
      <c r="R846" s="25">
        <f t="array" aca="1" ref="R846" ca="1">INDEX('Lorri 401b'!L:L,MATCH('Retirement Calculator'!A846,'Lorri 401b'!N:N,0),0)</f>
        <v>-10330595.442921743</v>
      </c>
      <c r="S846" s="25">
        <f t="shared" ca="1" si="787"/>
        <v>-14435276.851769738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-4129680.2298807935</v>
      </c>
      <c r="R847" s="25">
        <f t="array" aca="1" ref="R847" ca="1">INDEX('Lorri 401b'!L:L,MATCH('Retirement Calculator'!A847,'Lorri 401b'!N:N,0),0)</f>
        <v>-10394006.125162132</v>
      </c>
      <c r="S847" s="25">
        <f t="shared" ca="1" si="787"/>
        <v>-14523686.355042925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-4154783.2126678955</v>
      </c>
      <c r="R848" s="25">
        <f t="array" aca="1" ref="R848" ca="1">INDEX('Lorri 401b'!L:L,MATCH('Retirement Calculator'!A848,'Lorri 401b'!N:N,0),0)</f>
        <v>-10457681.018578524</v>
      </c>
      <c r="S848" s="25">
        <f t="shared" ca="1" si="787"/>
        <v>-14612464.231246419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-4179990.7912166105</v>
      </c>
      <c r="R849" s="25">
        <f t="array" aca="1" ref="R849" ca="1">INDEX('Lorri 401b'!L:L,MATCH('Retirement Calculator'!A849,'Lorri 401b'!N:N,0),0)</f>
        <v>-10521621.224050816</v>
      </c>
      <c r="S849" s="25">
        <f t="shared" ca="1" si="787"/>
        <v>-14701612.015267426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-4205303.4013426118</v>
      </c>
      <c r="R850" s="25">
        <f t="array" aca="1" ref="R850" ca="1">INDEX('Lorri 401b'!L:L,MATCH('Retirement Calculator'!A850,'Lorri 401b'!N:N,0),0)</f>
        <v>-10585827.84704591</v>
      </c>
      <c r="S850" s="25">
        <f t="shared" ca="1" si="787"/>
        <v>-14791131.248388521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-4230721.4806774715</v>
      </c>
      <c r="R851" s="25">
        <f t="array" aca="1" ref="R851" ca="1">INDEX('Lorri 401b'!L:L,MATCH('Retirement Calculator'!A851,'Lorri 401b'!N:N,0),0)</f>
        <v>-10650301.997636817</v>
      </c>
      <c r="S851" s="25">
        <f t="shared" ca="1" si="787"/>
        <v>-14881023.478314288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-4256245.4686762271</v>
      </c>
      <c r="R852" s="25">
        <f t="array" aca="1" ref="R852" ca="1">INDEX('Lorri 401b'!L:L,MATCH('Retirement Calculator'!A852,'Lorri 401b'!N:N,0),0)</f>
        <v>-10715044.790521853</v>
      </c>
      <c r="S852" s="25">
        <f t="shared" ca="1" si="787"/>
        <v>-14971290.259198081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-4281875.8066249769</v>
      </c>
      <c r="R853" s="25">
        <f t="array" aca="1" ref="R853" ca="1">INDEX('Lorri 401b'!L:L,MATCH('Retirement Calculator'!A853,'Lorri 401b'!N:N,0),0)</f>
        <v>-10780057.345043909</v>
      </c>
      <c r="S853" s="25">
        <f t="shared" ca="1" si="787"/>
        <v>-15061933.151668886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-4307612.9376485134</v>
      </c>
      <c r="R854" s="25">
        <f t="array" aca="1" ref="R854" ca="1">INDEX('Lorri 401b'!L:L,MATCH('Retirement Calculator'!A854,'Lorri 401b'!N:N,0),0)</f>
        <v>-10845340.785209807</v>
      </c>
      <c r="S854" s="25">
        <f t="shared" ca="1" si="787"/>
        <v>-15152953.722858321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-4333457.3067179816</v>
      </c>
      <c r="R855" s="25">
        <f t="array" aca="1" ref="R855" ca="1">INDEX('Lorri 401b'!L:L,MATCH('Retirement Calculator'!A855,'Lorri 401b'!N:N,0),0)</f>
        <v>-10910896.239709729</v>
      </c>
      <c r="S855" s="25">
        <f t="shared" ca="1" si="787"/>
        <v>-15244353.546427712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-4359409.3606585721</v>
      </c>
      <c r="R856" s="25">
        <f t="array" aca="1" ref="R856" ca="1">INDEX('Lorri 401b'!L:L,MATCH('Retirement Calculator'!A856,'Lorri 401b'!N:N,0),0)</f>
        <v>-10976724.841936735</v>
      </c>
      <c r="S856" s="25">
        <f t="shared" ca="1" si="787"/>
        <v>-15336134.202595308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-4385469.5481572486</v>
      </c>
      <c r="R857" s="25">
        <f t="array" aca="1" ref="R857" ca="1">INDEX('Lorri 401b'!L:L,MATCH('Retirement Calculator'!A857,'Lorri 401b'!N:N,0),0)</f>
        <v>-11042827.730006354</v>
      </c>
      <c r="S857" s="25">
        <f t="shared" ca="1" si="787"/>
        <v>-15428297.278163603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-4411638.3197705029</v>
      </c>
      <c r="R858" s="25">
        <f t="array" aca="1" ref="R858" ca="1">INDEX('Lorri 401b'!L:L,MATCH('Retirement Calculator'!A858,'Lorri 401b'!N:N,0),0)</f>
        <v>-11109206.046776263</v>
      </c>
      <c r="S858" s="25">
        <f t="shared" ca="1" si="787"/>
        <v>-15520844.366546765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-4437916.1279321462</v>
      </c>
      <c r="R859" s="25">
        <f t="array" aca="1" ref="R859" ca="1">INDEX('Lorri 401b'!L:L,MATCH('Retirement Calculator'!A859,'Lorri 401b'!N:N,0),0)</f>
        <v>-11175860.939866047</v>
      </c>
      <c r="S859" s="25">
        <f t="shared" ca="1" si="787"/>
        <v>-15613777.067798194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-4464303.4269611295</v>
      </c>
      <c r="R860" s="25">
        <f t="array" aca="1" ref="R860" ca="1">INDEX('Lorri 401b'!L:L,MATCH('Retirement Calculator'!A860,'Lorri 401b'!N:N,0),0)</f>
        <v>-11242793.561677039</v>
      </c>
      <c r="S860" s="25">
        <f t="shared" ca="1" si="787"/>
        <v>-15707096.988638168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-4490800.6730693998</v>
      </c>
      <c r="R861" s="25">
        <f t="array" aca="1" ref="R861" ca="1">INDEX('Lorri 401b'!L:L,MATCH('Retirement Calculator'!A861,'Lorri 401b'!N:N,0),0)</f>
        <v>-11310005.069412243</v>
      </c>
      <c r="S861" s="25">
        <f t="shared" ca="1" si="787"/>
        <v>-15800805.742481641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-4517408.3243697882</v>
      </c>
      <c r="R862" s="25">
        <f t="array" aca="1" ref="R862" ca="1">INDEX('Lorri 401b'!L:L,MATCH('Retirement Calculator'!A862,'Lorri 401b'!N:N,0),0)</f>
        <v>-11377496.625096343</v>
      </c>
      <c r="S862" s="25">
        <f t="shared" ca="1" si="787"/>
        <v>-15894904.949466132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-4544126.8408839284</v>
      </c>
      <c r="R863" s="25">
        <f t="array" aca="1" ref="R863" ca="1">INDEX('Lorri 401b'!L:L,MATCH('Retirement Calculator'!A863,'Lorri 401b'!N:N,0),0)</f>
        <v>-11445269.395595795</v>
      </c>
      <c r="S863" s="25">
        <f t="shared" ca="1" si="787"/>
        <v>-15989396.236479722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-4570956.6845502108</v>
      </c>
      <c r="R864" s="25">
        <f t="array" aca="1" ref="R864" ca="1">INDEX('Lorri 401b'!L:L,MATCH('Retirement Calculator'!A864,'Lorri 401b'!N:N,0),0)</f>
        <v>-11513324.552638993</v>
      </c>
      <c r="S864" s="25">
        <f t="shared" ca="1" si="787"/>
        <v>-16084281.237189204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-4597898.3192317691</v>
      </c>
      <c r="R865" s="25">
        <f t="array" aca="1" ref="R865" ca="1">INDEX('Lorri 401b'!L:L,MATCH('Retirement Calculator'!A865,'Lorri 401b'!N:N,0),0)</f>
        <v>-11581663.272836538</v>
      </c>
      <c r="S865" s="25">
        <f t="shared" ca="1" si="787"/>
        <v>-16179561.592068307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-4624952.2107245009</v>
      </c>
      <c r="R866" s="25">
        <f t="array" aca="1" ref="R866" ca="1">INDEX('Lorri 401b'!L:L,MATCH('Retirement Calculator'!A866,'Lorri 401b'!N:N,0),0)</f>
        <v>-11650286.737701572</v>
      </c>
      <c r="S866" s="25">
        <f t="shared" ca="1" si="787"/>
        <v>-16275238.948426073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-4652118.8267651191</v>
      </c>
      <c r="R867" s="25">
        <f t="array" aca="1" ref="R867" ca="1">INDEX('Lorri 401b'!L:L,MATCH('Retirement Calculator'!A867,'Lorri 401b'!N:N,0),0)</f>
        <v>-11719196.133670211</v>
      </c>
      <c r="S867" s="25">
        <f t="shared" ca="1" si="787"/>
        <v>-16371314.960435331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-4679398.6370392395</v>
      </c>
      <c r="R868" s="25">
        <f t="array" aca="1" ref="R868" ca="1">INDEX('Lorri 401b'!L:L,MATCH('Retirement Calculator'!A868,'Lorri 401b'!N:N,0),0)</f>
        <v>-11788392.652122052</v>
      </c>
      <c r="S868" s="25">
        <f t="shared" ca="1" si="787"/>
        <v>-16467791.289161291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-4706792.1131895017</v>
      </c>
      <c r="R869" s="25">
        <f t="array" aca="1" ref="R869" ca="1">INDEX('Lorri 401b'!L:L,MATCH('Retirement Calculator'!A869,'Lorri 401b'!N:N,0),0)</f>
        <v>-11857877.489400776</v>
      </c>
      <c r="S869" s="25">
        <f t="shared" ca="1" si="787"/>
        <v>-16564669.602590278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-4734299.7288237233</v>
      </c>
      <c r="R870" s="25">
        <f t="array" aca="1" ref="R870" ca="1">INDEX('Lorri 401b'!L:L,MATCH('Retirement Calculator'!A870,'Lorri 401b'!N:N,0),0)</f>
        <v>-11927651.846834829</v>
      </c>
      <c r="S870" s="25">
        <f t="shared" ca="1" si="787"/>
        <v>-16661951.575658552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-4761921.9595230883</v>
      </c>
      <c r="R871" s="25">
        <f t="array" aca="1" ref="R871" ca="1">INDEX('Lorri 401b'!L:L,MATCH('Retirement Calculator'!A871,'Lorri 401b'!N:N,0),0)</f>
        <v>-11997716.930758189</v>
      </c>
      <c r="S871" s="25">
        <f t="shared" ca="1" si="787"/>
        <v>-16759638.890281279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-4789659.282850367</v>
      </c>
      <c r="R872" s="25">
        <f t="array" aca="1" ref="R872" ca="1">INDEX('Lorri 401b'!L:L,MATCH('Retirement Calculator'!A872,'Lorri 401b'!N:N,0),0)</f>
        <v>-12068073.952531232</v>
      </c>
      <c r="S872" s="25">
        <f t="shared" ca="1" si="787"/>
        <v>-16857733.2353816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-4817512.1783581758</v>
      </c>
      <c r="R873" s="25">
        <f t="array" aca="1" ref="R873" ca="1">INDEX('Lorri 401b'!L:L,MATCH('Retirement Calculator'!A873,'Lorri 401b'!N:N,0),0)</f>
        <v>-12138724.128561661</v>
      </c>
      <c r="S873" s="25">
        <f t="shared" ca="1" si="787"/>
        <v>-16956236.306919836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-4845481.1275972677</v>
      </c>
      <c r="R874" s="25">
        <f t="array" aca="1" ref="R874" ca="1">INDEX('Lorri 401b'!L:L,MATCH('Retirement Calculator'!A874,'Lorri 401b'!N:N,0),0)</f>
        <v>-12209668.680325549</v>
      </c>
      <c r="S874" s="25">
        <f t="shared" ca="1" si="787"/>
        <v>-17055149.807922818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-4873566.614124855</v>
      </c>
      <c r="R875" s="25">
        <f t="array" aca="1" ref="R875" ca="1">INDEX('Lorri 401b'!L:L,MATCH('Retirement Calculator'!A875,'Lorri 401b'!N:N,0),0)</f>
        <v>-12280908.834388455</v>
      </c>
      <c r="S875" s="25">
        <f t="shared" ca="1" si="787"/>
        <v>-17154475.44851331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-4901769.123512974</v>
      </c>
      <c r="R876" s="25">
        <f t="array" aca="1" ref="R876" ca="1">INDEX('Lorri 401b'!L:L,MATCH('Retirement Calculator'!A876,'Lorri 401b'!N:N,0),0)</f>
        <v>-12352445.822426623</v>
      </c>
      <c r="S876" s="25">
        <f t="shared" ca="1" si="787"/>
        <v>-17254214.945939597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-4930089.1433568774</v>
      </c>
      <c r="R877" s="25">
        <f t="array" aca="1" ref="R877" ca="1">INDEX('Lorri 401b'!L:L,MATCH('Retirement Calculator'!A877,'Lorri 401b'!N:N,0),0)</f>
        <v>-12424280.881248282</v>
      </c>
      <c r="S877" s="25">
        <f t="shared" ca="1" si="787"/>
        <v>-17354370.024605159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-4958527.1632834636</v>
      </c>
      <c r="R878" s="25">
        <f t="array" aca="1" ref="R878" ca="1">INDEX('Lorri 401b'!L:L,MATCH('Retirement Calculator'!A878,'Lorri 401b'!N:N,0),0)</f>
        <v>-12496415.252815032</v>
      </c>
      <c r="S878" s="25">
        <f t="shared" ca="1" si="787"/>
        <v>-17454942.416098498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-4987083.6749597434</v>
      </c>
      <c r="R879" s="25">
        <f t="array" aca="1" ref="R879" ca="1">INDEX('Lorri 401b'!L:L,MATCH('Retirement Calculator'!A879,'Lorri 401b'!N:N,0),0)</f>
        <v>-12568850.184263311</v>
      </c>
      <c r="S879" s="25">
        <f t="shared" ca="1" si="787"/>
        <v>-17555933.859223053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-5015759.1721013412</v>
      </c>
      <c r="R880" s="25">
        <f t="array" aca="1" ref="R880" ca="1">INDEX('Lorri 401b'!L:L,MATCH('Retirement Calculator'!A880,'Lorri 401b'!N:N,0),0)</f>
        <v>-12641586.927925957</v>
      </c>
      <c r="S880" s="25">
        <f t="shared" ca="1" si="787"/>
        <v>-17657346.1000273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-5044554.1504810294</v>
      </c>
      <c r="R881" s="25">
        <f t="array" aca="1" ref="R881" ca="1">INDEX('Lorri 401b'!L:L,MATCH('Retirement Calculator'!A881,'Lorri 401b'!N:N,0),0)</f>
        <v>-12714626.741353864</v>
      </c>
      <c r="S881" s="25">
        <f t="shared" ca="1" si="787"/>
        <v>-17759180.891834892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-5073469.1079372996</v>
      </c>
      <c r="R882" s="25">
        <f t="array" aca="1" ref="R882" ca="1">INDEX('Lorri 401b'!L:L,MATCH('Retirement Calculator'!A882,'Lorri 401b'!N:N,0),0)</f>
        <v>-12787970.88733772</v>
      </c>
      <c r="S882" s="25">
        <f t="shared" ca="1" si="787"/>
        <v>-17861439.995275021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-5102504.5443829708</v>
      </c>
      <c r="R883" s="25">
        <f t="array" aca="1" ref="R883" ca="1">INDEX('Lorri 401b'!L:L,MATCH('Retirement Calculator'!A883,'Lorri 401b'!N:N,0),0)</f>
        <v>-12861620.633929843</v>
      </c>
      <c r="S883" s="25">
        <f t="shared" ca="1" si="787"/>
        <v>-17964125.178312816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-5131660.9618138326</v>
      </c>
      <c r="R884" s="25">
        <f t="array" aca="1" ref="R884" ca="1">INDEX('Lorri 401b'!L:L,MATCH('Retirement Calculator'!A884,'Lorri 401b'!N:N,0),0)</f>
        <v>-12935577.2544661</v>
      </c>
      <c r="S884" s="25">
        <f t="shared" ca="1" si="787"/>
        <v>-18067238.216279931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-5160938.8643173231</v>
      </c>
      <c r="R885" s="25">
        <f t="array" aca="1" ref="R885" ca="1">INDEX('Lorri 401b'!L:L,MATCH('Retirement Calculator'!A885,'Lorri 401b'!N:N,0),0)</f>
        <v>-13009842.027587924</v>
      </c>
      <c r="S885" s="25">
        <f t="shared" ca="1" si="787"/>
        <v>-18170780.891905248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-5190338.7580812443</v>
      </c>
      <c r="R886" s="25">
        <f t="array" aca="1" ref="R886" ca="1">INDEX('Lorri 401b'!L:L,MATCH('Retirement Calculator'!A886,'Lorri 401b'!N:N,0),0)</f>
        <v>-13084416.237264423</v>
      </c>
      <c r="S886" s="25">
        <f t="shared" ca="1" si="787"/>
        <v>-18274754.995345667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-5219861.1514025154</v>
      </c>
      <c r="R887" s="25">
        <f t="array" aca="1" ref="R887" ca="1">INDEX('Lorri 401b'!L:L,MATCH('Retirement Calculator'!A887,'Lorri 401b'!N:N,0),0)</f>
        <v>-13159301.172814574</v>
      </c>
      <c r="S887" s="25">
        <f t="shared" ca="1" si="787"/>
        <v>-18379162.324217089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-5249506.5546959583</v>
      </c>
      <c r="R888" s="25">
        <f t="array" aca="1" ref="R888" ca="1">INDEX('Lorri 401b'!L:L,MATCH('Retirement Calculator'!A888,'Lorri 401b'!N:N,0),0)</f>
        <v>-13234498.128929516</v>
      </c>
      <c r="S888" s="25">
        <f t="shared" ca="1" si="787"/>
        <v>-18484004.683625475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-5279275.4805031242</v>
      </c>
      <c r="R889" s="25">
        <f t="array" aca="1" ref="R889" ca="1">INDEX('Lorri 401b'!L:L,MATCH('Retirement Calculator'!A889,'Lorri 401b'!N:N,0),0)</f>
        <v>-13310008.405694939</v>
      </c>
      <c r="S889" s="25">
        <f t="shared" ca="1" si="787"/>
        <v>-18589283.886198062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-5309168.443501153</v>
      </c>
      <c r="R890" s="25">
        <f t="array" aca="1" ref="R890" ca="1">INDEX('Lorri 401b'!L:L,MATCH('Retirement Calculator'!A890,'Lorri 401b'!N:N,0),0)</f>
        <v>-13385833.30861355</v>
      </c>
      <c r="S890" s="25">
        <f t="shared" ca="1" si="787"/>
        <v>-18695001.752114702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-5339185.9605116732</v>
      </c>
      <c r="R891" s="25">
        <f t="array" aca="1" ref="R891" ca="1">INDEX('Lorri 401b'!L:L,MATCH('Retirement Calculator'!A891,'Lorri 401b'!N:N,0),0)</f>
        <v>-13461974.148627656</v>
      </c>
      <c r="S891" s="25">
        <f t="shared" ca="1" si="787"/>
        <v>-18801160.109139331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-5369328.5505097378</v>
      </c>
      <c r="R892" s="25">
        <f t="array" aca="1" ref="R892" ca="1">INDEX('Lorri 401b'!L:L,MATCH('Retirement Calculator'!A892,'Lorri 401b'!N:N,0),0)</f>
        <v>-13538432.24214182</v>
      </c>
      <c r="S892" s="25">
        <f t="shared" ca="1" si="787"/>
        <v>-18907760.792651556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-5399596.7346327938</v>
      </c>
      <c r="R893" s="25">
        <f t="array" aca="1" ref="R893" ca="1">INDEX('Lorri 401b'!L:L,MATCH('Retirement Calculator'!A893,'Lorri 401b'!N:N,0),0)</f>
        <v>-13615208.911045628</v>
      </c>
      <c r="S893" s="25">
        <f t="shared" ca="1" si="787"/>
        <v>-19014805.645678423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-5429991.0361896958</v>
      </c>
      <c r="R894" s="25">
        <f t="array" aca="1" ref="R894" ca="1">INDEX('Lorri 401b'!L:L,MATCH('Retirement Calculator'!A894,'Lorri 401b'!N:N,0),0)</f>
        <v>-13692305.482736534</v>
      </c>
      <c r="S894" s="25">
        <f t="shared" ca="1" si="787"/>
        <v>-19122296.518926229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-5460511.9806697518</v>
      </c>
      <c r="R895" s="25">
        <f t="array" aca="1" ref="R895" ca="1">INDEX('Lorri 401b'!L:L,MATCH('Retirement Calculator'!A895,'Lorri 401b'!N:N,0),0)</f>
        <v>-13769723.290142817</v>
      </c>
      <c r="S895" s="25">
        <f t="shared" ca="1" si="787"/>
        <v>-19230235.270812571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-5491160.095751808</v>
      </c>
      <c r="R896" s="25">
        <f t="array" aca="1" ref="R896" ca="1">INDEX('Lorri 401b'!L:L,MATCH('Retirement Calculator'!A896,'Lorri 401b'!N:N,0),0)</f>
        <v>-13847463.671746628</v>
      </c>
      <c r="S896" s="25">
        <f t="shared" ca="1" si="787"/>
        <v>-19338623.767498437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-5521935.9113133727</v>
      </c>
      <c r="R897" s="25">
        <f t="array" aca="1" ref="R897" ca="1">INDEX('Lorri 401b'!L:L,MATCH('Retirement Calculator'!A897,'Lorri 401b'!N:N,0),0)</f>
        <v>-13925527.971607123</v>
      </c>
      <c r="S897" s="25">
        <f t="shared" ca="1" si="787"/>
        <v>-19447463.882920496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-5552839.9594397778</v>
      </c>
      <c r="R898" s="25">
        <f t="array" aca="1" ref="R898" ca="1">INDEX('Lorri 401b'!L:L,MATCH('Retirement Calculator'!A898,'Lorri 401b'!N:N,0),0)</f>
        <v>-14003917.539383702</v>
      </c>
      <c r="S898" s="25">
        <f t="shared" ca="1" si="787"/>
        <v>-19556757.498823479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-5583872.7744333763</v>
      </c>
      <c r="R899" s="25">
        <f t="array" aca="1" ref="R899" ca="1">INDEX('Lorri 401b'!L:L,MATCH('Retirement Calculator'!A899,'Lorri 401b'!N:N,0),0)</f>
        <v>-14082633.730359349</v>
      </c>
      <c r="S899" s="25">
        <f t="shared" ca="1" si="787"/>
        <v>-19666506.504792728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-5615034.8928227816</v>
      </c>
      <c r="R900" s="25">
        <f t="array" aca="1" ref="R900" ca="1">INDEX('Lorri 401b'!L:L,MATCH('Retirement Calculator'!A900,'Lorri 401b'!N:N,0),0)</f>
        <v>-14161677.905464062</v>
      </c>
      <c r="S900" s="25">
        <f t="shared" ca="1" si="787"/>
        <v>-19776712.798286844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-5646326.8533721427</v>
      </c>
      <c r="R901" s="25">
        <f t="array" aca="1" ref="R901" ca="1">INDEX('Lorri 401b'!L:L,MATCH('Retirement Calculator'!A901,'Lorri 401b'!N:N,0),0)</f>
        <v>-14241051.431298379</v>
      </c>
      <c r="S901" s="25">
        <f t="shared" ca="1" si="787"/>
        <v>-19887378.284670521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-5677749.1970904591</v>
      </c>
      <c r="R902" s="25">
        <f t="array" aca="1" ref="R902" ca="1">INDEX('Lorri 401b'!L:L,MATCH('Retirement Calculator'!A902,'Lorri 401b'!N:N,0),0)</f>
        <v>-14320755.680157004</v>
      </c>
      <c r="S902" s="25">
        <f t="shared" ca="1" si="787"/>
        <v>-19998504.877247464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-5709302.4672409352</v>
      </c>
      <c r="R903" s="25">
        <f t="array" aca="1" ref="R903" ca="1">INDEX('Lorri 401b'!L:L,MATCH('Retirement Calculator'!A903,'Lorri 401b'!N:N,0),0)</f>
        <v>-14400792.030052541</v>
      </c>
      <c r="S903" s="25">
        <f t="shared" ca="1" si="787"/>
        <v>-20110094.497293476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-5740987.2093503717</v>
      </c>
      <c r="R904" s="25">
        <f t="array" aca="1" ref="R904" ca="1">INDEX('Lorri 401b'!L:L,MATCH('Retirement Calculator'!A904,'Lorri 401b'!N:N,0),0)</f>
        <v>-14481161.864739308</v>
      </c>
      <c r="S904" s="25">
        <f t="shared" ca="1" si="787"/>
        <v>-20222149.07408968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-5772803.9712185971</v>
      </c>
      <c r="R905" s="25">
        <f t="array" aca="1" ref="R905" ca="1">INDEX('Lorri 401b'!L:L,MATCH('Retirement Calculator'!A905,'Lorri 401b'!N:N,0),0)</f>
        <v>-14561866.573737271</v>
      </c>
      <c r="S905" s="25">
        <f t="shared" ca="1" si="787"/>
        <v>-20334670.544955868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-5804753.3029279402</v>
      </c>
      <c r="R906" s="25">
        <f t="array" aca="1" ref="R906" ca="1">INDEX('Lorri 401b'!L:L,MATCH('Retirement Calculator'!A906,'Lorri 401b'!N:N,0),0)</f>
        <v>-14642907.552356059</v>
      </c>
      <c r="S906" s="25">
        <f t="shared" ca="1" si="787"/>
        <v>-20447660.855283998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-5836835.7568527386</v>
      </c>
      <c r="R907" s="25">
        <f t="array" aca="1" ref="R907" ca="1">INDEX('Lorri 401b'!L:L,MATCH('Retirement Calculator'!A907,'Lorri 401b'!N:N,0),0)</f>
        <v>-14724286.201719092</v>
      </c>
      <c r="S907" s="25">
        <f t="shared" ca="1" si="787"/>
        <v>-20561121.958571829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-5869051.8876688909</v>
      </c>
      <c r="R908" s="25">
        <f t="array" aca="1" ref="R908" ca="1">INDEX('Lorri 401b'!L:L,MATCH('Retirement Calculator'!A908,'Lorri 401b'!N:N,0),0)</f>
        <v>-14806003.928787803</v>
      </c>
      <c r="S908" s="25">
        <f t="shared" ca="1" si="787"/>
        <v>-20675055.816456694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-5901402.2523634434</v>
      </c>
      <c r="R909" s="25">
        <f t="array" aca="1" ref="R909" ca="1">INDEX('Lorri 401b'!L:L,MATCH('Retirement Calculator'!A909,'Lorri 401b'!N:N,0),0)</f>
        <v>-14888062.146385968</v>
      </c>
      <c r="S909" s="25">
        <f t="shared" ca="1" si="787"/>
        <v>-20789464.398749411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-5933887.4102442237</v>
      </c>
      <c r="R910" s="25">
        <f t="array" aca="1" ref="R910" ca="1">INDEX('Lorri 401b'!L:L,MATCH('Retirement Calculator'!A910,'Lorri 401b'!N:N,0),0)</f>
        <v>-14970462.273224125</v>
      </c>
      <c r="S910" s="25">
        <f t="shared" ca="1" si="787"/>
        <v>-20904349.683468349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-5966507.9229495069</v>
      </c>
      <c r="R911" s="25">
        <f t="array" aca="1" ref="R911" ca="1">INDEX('Lorri 401b'!L:L,MATCH('Retirement Calculator'!A911,'Lorri 401b'!N:N,0),0)</f>
        <v>-15053205.733924108</v>
      </c>
      <c r="S911" s="25">
        <f t="shared" ca="1" si="787"/>
        <v>-21019713.656873614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-5999264.3544577286</v>
      </c>
      <c r="R912" s="25">
        <f t="array" aca="1" ref="R912" ca="1">INDEX('Lorri 401b'!L:L,MATCH('Retirement Calculator'!A912,'Lorri 401b'!N:N,0),0)</f>
        <v>-15136293.959043674</v>
      </c>
      <c r="S912" s="25">
        <f t="shared" ca="1" si="787"/>
        <v>-21135558.313501403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-6032157.2710972345</v>
      </c>
      <c r="R913" s="25">
        <f t="array" aca="1" ref="R913" ca="1">INDEX('Lorri 401b'!L:L,MATCH('Retirement Calculator'!A913,'Lorri 401b'!N:N,0),0)</f>
        <v>-15219728.385101238</v>
      </c>
      <c r="S913" s="25">
        <f t="shared" ca="1" si="787"/>
        <v>-21251885.656198472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-6065187.2415560717</v>
      </c>
      <c r="R914" s="25">
        <f t="array" aca="1" ref="R914" ca="1">INDEX('Lorri 401b'!L:L,MATCH('Retirement Calculator'!A914,'Lorri 401b'!N:N,0),0)</f>
        <v>-15303510.454600709</v>
      </c>
      <c r="S914" s="25">
        <f t="shared" ca="1" si="787"/>
        <v>-21368697.696156781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-6098354.8368918207</v>
      </c>
      <c r="R915" s="25">
        <f t="array" aca="1" ref="R915" ca="1">INDEX('Lorri 401b'!L:L,MATCH('Retirement Calculator'!A915,'Lorri 401b'!N:N,0),0)</f>
        <v>-15387641.616056427</v>
      </c>
      <c r="S915" s="25">
        <f t="shared" ca="1" si="787"/>
        <v>-21485996.45294825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-6131660.630541469</v>
      </c>
      <c r="R916" s="25">
        <f t="array" aca="1" ref="R916" ca="1">INDEX('Lorri 401b'!L:L,MATCH('Retirement Calculator'!A916,'Lorri 401b'!N:N,0),0)</f>
        <v>-15472123.324018212</v>
      </c>
      <c r="S916" s="25">
        <f t="shared" ca="1" si="787"/>
        <v>-21603783.95455968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-6165105.1983313244</v>
      </c>
      <c r="R917" s="25">
        <f t="array" aca="1" ref="R917" ca="1">INDEX('Lorri 401b'!L:L,MATCH('Retirement Calculator'!A917,'Lorri 401b'!N:N,0),0)</f>
        <v>-15556957.039096504</v>
      </c>
      <c r="S917" s="25">
        <f t="shared" ca="1" si="787"/>
        <v>-21722062.237427831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-6198689.1184869707</v>
      </c>
      <c r="R918" s="25">
        <f t="array" aca="1" ref="R918" ca="1">INDEX('Lorri 401b'!L:L,MATCH('Retirement Calculator'!A918,'Lorri 401b'!N:N,0),0)</f>
        <v>-15642144.227987623</v>
      </c>
      <c r="S918" s="25">
        <f t="shared" ca="1" si="787"/>
        <v>-21840833.346474595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-6232412.9716432653</v>
      </c>
      <c r="R919" s="25">
        <f t="array" aca="1" ref="R919" ca="1">INDEX('Lorri 401b'!L:L,MATCH('Retirement Calculator'!A919,'Lorri 401b'!N:N,0),0)</f>
        <v>-15727686.36349912</v>
      </c>
      <c r="S919" s="25">
        <f t="shared" ca="1" si="787"/>
        <v>-21960099.335142385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-6266277.3408543784</v>
      </c>
      <c r="R920" s="25">
        <f t="array" aca="1" ref="R920" ca="1">INDEX('Lorri 401b'!L:L,MATCH('Retirement Calculator'!A920,'Lorri 401b'!N:N,0),0)</f>
        <v>-15813584.924575249</v>
      </c>
      <c r="S920" s="25">
        <f t="shared" ca="1" si="787"/>
        <v>-22079862.265429627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-6300282.8116038712</v>
      </c>
      <c r="R921" s="25">
        <f t="array" aca="1" ref="R921" ca="1">INDEX('Lorri 401b'!L:L,MATCH('Retirement Calculator'!A921,'Lorri 401b'!N:N,0),0)</f>
        <v>-15899841.396322528</v>
      </c>
      <c r="S921" s="25">
        <f t="shared" ca="1" si="787"/>
        <v>-22200124.2079264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-6334429.9718148196</v>
      </c>
      <c r="R922" s="25">
        <f t="array" aca="1" ref="R922" ca="1">INDEX('Lorri 401b'!L:L,MATCH('Retirement Calculator'!A922,'Lorri 401b'!N:N,0),0)</f>
        <v>-15986457.270035421</v>
      </c>
      <c r="S922" s="25">
        <f t="shared" ca="1" si="787"/>
        <v>-22320887.241850242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-6368719.4118599808</v>
      </c>
      <c r="R923" s="25">
        <f t="array" aca="1" ref="R923" ca="1">INDEX('Lorri 401b'!L:L,MATCH('Retirement Calculator'!A923,'Lorri 401b'!N:N,0),0)</f>
        <v>-16073434.043222118</v>
      </c>
      <c r="S923" s="25">
        <f t="shared" ca="1" si="787"/>
        <v>-22442153.4550821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-6403151.7245719964</v>
      </c>
      <c r="R924" s="25">
        <f t="array" aca="1" ref="R924" ca="1">INDEX('Lorri 401b'!L:L,MATCH('Retirement Calculator'!A924,'Lorri 401b'!N:N,0),0)</f>
        <v>-16160773.219630426</v>
      </c>
      <c r="S924" s="25">
        <f t="shared" ca="1" si="787"/>
        <v>-22563924.944202423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-6437727.5052536456</v>
      </c>
      <c r="R925" s="25">
        <f t="array" aca="1" ref="R925" ca="1">INDEX('Lorri 401b'!L:L,MATCH('Retirement Calculator'!A925,'Lorri 401b'!N:N,0),0)</f>
        <v>-16248476.309273768</v>
      </c>
      <c r="S925" s="25">
        <f t="shared" ca="1" si="787"/>
        <v>-22686203.814527415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-6472447.3516881345</v>
      </c>
      <c r="R926" s="25">
        <f t="array" aca="1" ref="R926" ca="1">INDEX('Lorri 401b'!L:L,MATCH('Retirement Calculator'!A926,'Lorri 401b'!N:N,0),0)</f>
        <v>-16336544.828457292</v>
      </c>
      <c r="S926" s="25">
        <f t="shared" ca="1" si="787"/>
        <v>-22808992.180145428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-6507311.8641494345</v>
      </c>
      <c r="R927" s="25">
        <f t="array" aca="1" ref="R927" ca="1">INDEX('Lorri 401b'!L:L,MATCH('Retirement Calculator'!A927,'Lorri 401b'!N:N,0),0)</f>
        <v>-16424980.29980408</v>
      </c>
      <c r="S927" s="25">
        <f t="shared" ca="1" si="787"/>
        <v>-22932292.163953513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-6542321.6454126565</v>
      </c>
      <c r="R928" s="25">
        <f t="array" aca="1" ref="R928" ca="1">INDEX('Lorri 401b'!L:L,MATCH('Retirement Calculator'!A928,'Lorri 401b'!N:N,0),0)</f>
        <v>-16513784.25228148</v>
      </c>
      <c r="S928" s="25">
        <f t="shared" ca="1" si="787"/>
        <v>-23056105.897694137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-6577477.300764475</v>
      </c>
      <c r="R929" s="25">
        <f t="array" aca="1" ref="R929" ca="1">INDEX('Lorri 401b'!L:L,MATCH('Retirement Calculator'!A929,'Lorri 401b'!N:N,0),0)</f>
        <v>-16602958.221227534</v>
      </c>
      <c r="S929" s="25">
        <f t="shared" ca="1" si="787"/>
        <v>-23180435.521992009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-6612779.4380135927</v>
      </c>
      <c r="R930" s="25">
        <f t="array" aca="1" ref="R930" ca="1">INDEX('Lorri 401b'!L:L,MATCH('Retirement Calculator'!A930,'Lorri 401b'!N:N,0),0)</f>
        <v>-16692503.748377532</v>
      </c>
      <c r="S930" s="25">
        <f t="shared" ca="1" si="787"/>
        <v>-23305283.186391123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-6648228.6675012484</v>
      </c>
      <c r="R931" s="25">
        <f t="array" aca="1" ref="R931" ca="1">INDEX('Lorri 401b'!L:L,MATCH('Retirement Calculator'!A931,'Lorri 401b'!N:N,0),0)</f>
        <v>-16782422.381890655</v>
      </c>
      <c r="S931" s="25">
        <f t="shared" ca="1" si="787"/>
        <v>-23430651.049391903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-6683825.6021117698</v>
      </c>
      <c r="R932" s="25">
        <f t="array" aca="1" ref="R932" ca="1">INDEX('Lorri 401b'!L:L,MATCH('Retirement Calculator'!A932,'Lorri 401b'!N:N,0),0)</f>
        <v>-16872715.676376749</v>
      </c>
      <c r="S932" s="25">
        <f t="shared" ca="1" si="787"/>
        <v>-23556541.278488517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-6719570.8572831675</v>
      </c>
      <c r="R933" s="25">
        <f t="array" aca="1" ref="R933" ca="1">INDEX('Lorri 401b'!L:L,MATCH('Retirement Calculator'!A933,'Lorri 401b'!N:N,0),0)</f>
        <v>-16963385.192923199</v>
      </c>
      <c r="S933" s="25">
        <f t="shared" ca="1" si="787"/>
        <v>-23682956.050206367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-6755465.0510177799</v>
      </c>
      <c r="R934" s="25">
        <f t="array" aca="1" ref="R934" ca="1">INDEX('Lorri 401b'!L:L,MATCH('Retirement Calculator'!A934,'Lorri 401b'!N:N,0),0)</f>
        <v>-17054432.499121927</v>
      </c>
      <c r="S934" s="25">
        <f t="shared" ca="1" si="787"/>
        <v>-23809897.550139707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-6791508.8038929533</v>
      </c>
      <c r="R935" s="25">
        <f t="array" aca="1" ref="R935" ca="1">INDEX('Lorri 401b'!L:L,MATCH('Retirement Calculator'!A935,'Lorri 401b'!N:N,0),0)</f>
        <v>-17145859.169096485</v>
      </c>
      <c r="S935" s="25">
        <f t="shared" ca="1" si="787"/>
        <v>-23937367.97298944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-6827702.7390717734</v>
      </c>
      <c r="R936" s="25">
        <f t="array" aca="1" ref="R936" ca="1">INDEX('Lorri 401b'!L:L,MATCH('Retirement Calculator'!A936,'Lorri 401b'!N:N,0),0)</f>
        <v>-17237666.78352927</v>
      </c>
      <c r="S936" s="25">
        <f t="shared" ca="1" si="787"/>
        <v>-24065369.522601046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-6864047.4823138379</v>
      </c>
      <c r="R937" s="25">
        <f t="array" aca="1" ref="R937" ca="1">INDEX('Lorri 401b'!L:L,MATCH('Retirement Calculator'!A937,'Lorri 401b'!N:N,0),0)</f>
        <v>-17329856.92968886</v>
      </c>
      <c r="S937" s="25">
        <f t="shared" ca="1" si="787"/>
        <v>-24193904.412002698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-6900543.6619860781</v>
      </c>
      <c r="R938" s="25">
        <f t="array" aca="1" ref="R938" ca="1">INDEX('Lorri 401b'!L:L,MATCH('Retirement Calculator'!A938,'Lorri 401b'!N:N,0),0)</f>
        <v>-17422431.201457445</v>
      </c>
      <c r="S938" s="25">
        <f t="shared" ca="1" si="787"/>
        <v>-24322974.863443524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-6937191.9090736192</v>
      </c>
      <c r="R939" s="25">
        <f t="array" aca="1" ref="R939" ca="1">INDEX('Lorri 401b'!L:L,MATCH('Retirement Calculator'!A939,'Lorri 401b'!N:N,0),0)</f>
        <v>-17515391.1993584</v>
      </c>
      <c r="S939" s="25">
        <f t="shared" ca="1" si="787"/>
        <v>-24452583.108432017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-6973992.8571906919</v>
      </c>
      <c r="R940" s="25">
        <f t="array" aca="1" ref="R940" ca="1">INDEX('Lorri 401b'!L:L,MATCH('Retirement Calculator'!A940,'Lorri 401b'!N:N,0),0)</f>
        <v>-17608738.53058394</v>
      </c>
      <c r="S940" s="25">
        <f t="shared" ca="1" si="787"/>
        <v>-24582731.387774631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-7010947.1425915854</v>
      </c>
      <c r="R941" s="25">
        <f t="array" aca="1" ref="R941" ca="1">INDEX('Lorri 401b'!L:L,MATCH('Retirement Calculator'!A941,'Lorri 401b'!N:N,0),0)</f>
        <v>-17702474.809022922</v>
      </c>
      <c r="S941" s="25">
        <f t="shared" ca="1" si="787"/>
        <v>-24713421.951614507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-7048055.4041816499</v>
      </c>
      <c r="R942" s="25">
        <f t="array" aca="1" ref="R942" ca="1">INDEX('Lorri 401b'!L:L,MATCH('Retirement Calculator'!A942,'Lorri 401b'!N:N,0),0)</f>
        <v>-17796601.655288734</v>
      </c>
      <c r="S942" s="25">
        <f t="shared" ca="1" si="787"/>
        <v>-24844657.059470385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-7085318.2835283391</v>
      </c>
      <c r="R943" s="25">
        <f t="array" aca="1" ref="R943" ca="1">INDEX('Lorri 401b'!L:L,MATCH('Retirement Calculator'!A943,'Lorri 401b'!N:N,0),0)</f>
        <v>-17891120.696747318</v>
      </c>
      <c r="S943" s="25">
        <f t="shared" ca="1" si="787"/>
        <v>-24976438.980275657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-7122736.4248723062</v>
      </c>
      <c r="R944" s="25">
        <f t="array" aca="1" ref="R944" ca="1">INDEX('Lorri 401b'!L:L,MATCH('Retirement Calculator'!A944,'Lorri 401b'!N:N,0),0)</f>
        <v>-17986033.567545313</v>
      </c>
      <c r="S944" s="25">
        <f t="shared" ca="1" si="787"/>
        <v>-25108769.992417619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-7160310.4751385394</v>
      </c>
      <c r="R945" s="25">
        <f t="array" aca="1" ref="R945" ca="1">INDEX('Lorri 401b'!L:L,MATCH('Retirement Calculator'!A945,'Lorri 401b'!N:N,0),0)</f>
        <v>-18081341.908638302</v>
      </c>
      <c r="S945" s="25">
        <f t="shared" ca="1" si="787"/>
        <v>-25241652.383776844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-7198041.0839475496</v>
      </c>
      <c r="R946" s="25">
        <f t="array" aca="1" ref="R946" ca="1">INDEX('Lorri 401b'!L:L,MATCH('Retirement Calculator'!A946,'Lorri 401b'!N:N,0),0)</f>
        <v>-18177047.367819179</v>
      </c>
      <c r="S946" s="25">
        <f t="shared" ca="1" si="787"/>
        <v>-25375088.451766729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-7235928.9036265966</v>
      </c>
      <c r="R947" s="25">
        <f t="array" aca="1" ref="R947" ca="1">INDEX('Lorri 401b'!L:L,MATCH('Retirement Calculator'!A947,'Lorri 401b'!N:N,0),0)</f>
        <v>-18273151.599746641</v>
      </c>
      <c r="S947" s="25">
        <f t="shared" ca="1" si="787"/>
        <v>-25509080.503373235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-7273974.5892209727</v>
      </c>
      <c r="R948" s="25">
        <f t="array" aca="1" ref="R948" ca="1">INDEX('Lorri 401b'!L:L,MATCH('Retirement Calculator'!A948,'Lorri 401b'!N:N,0),0)</f>
        <v>-18369656.265973799</v>
      </c>
      <c r="S948" s="25">
        <f t="shared" ca="1" si="787"/>
        <v>-25643630.85519477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-7312178.7985053258</v>
      </c>
      <c r="R949" s="25">
        <f t="array" aca="1" ref="R949" ca="1">INDEX('Lorri 401b'!L:L,MATCH('Retirement Calculator'!A949,'Lorri 401b'!N:N,0),0)</f>
        <v>-18466563.034976907</v>
      </c>
      <c r="S949" s="25">
        <f t="shared" ca="1" si="787"/>
        <v>-25778741.833482232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-7350542.1919950303</v>
      </c>
      <c r="R950" s="25">
        <f t="array" aca="1" ref="R950" ca="1">INDEX('Lorri 401b'!L:L,MATCH('Retirement Calculator'!A950,'Lorri 401b'!N:N,0),0)</f>
        <v>-18563873.582184192</v>
      </c>
      <c r="S950" s="25">
        <f t="shared" ca="1" si="787"/>
        <v>-25914415.77417922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-7389065.4329576083</v>
      </c>
      <c r="R951" s="25">
        <f t="array" aca="1" ref="R951" ca="1">INDEX('Lorri 401b'!L:L,MATCH('Retirement Calculator'!A951,'Lorri 401b'!N:N,0),0)</f>
        <v>-18661589.590004843</v>
      </c>
      <c r="S951" s="25">
        <f t="shared" ca="1" si="787"/>
        <v>-26050655.022962451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-7427749.1874241978</v>
      </c>
      <c r="R952" s="25">
        <f t="array" aca="1" ref="R952" ca="1">INDEX('Lorri 401b'!L:L,MATCH('Retirement Calculator'!A952,'Lorri 401b'!N:N,0),0)</f>
        <v>-18759712.747858077</v>
      </c>
      <c r="S952" s="25">
        <f t="shared" ca="1" si="787"/>
        <v>-26187461.935282275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-7466594.124201064</v>
      </c>
      <c r="R953" s="25">
        <f t="array" aca="1" ref="R953" ca="1">INDEX('Lorri 401b'!L:L,MATCH('Retirement Calculator'!A953,'Lorri 401b'!N:N,0),0)</f>
        <v>-18858244.752202369</v>
      </c>
      <c r="S953" s="25">
        <f t="shared" ca="1" si="787"/>
        <v>-26324838.876403432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-7505600.9148811679</v>
      </c>
      <c r="R954" s="25">
        <f t="array" aca="1" ref="R954" ca="1">INDEX('Lorri 401b'!L:L,MATCH('Retirement Calculator'!A954,'Lorri 401b'!N:N,0),0)</f>
        <v>-18957187.306564763</v>
      </c>
      <c r="S954" s="25">
        <f t="shared" ca="1" si="787"/>
        <v>-26462788.221445933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-7544770.2338557718</v>
      </c>
      <c r="R955" s="25">
        <f t="array" aca="1" ref="R955" ca="1">INDEX('Lorri 401b'!L:L,MATCH('Retirement Calculator'!A955,'Lorri 401b'!N:N,0),0)</f>
        <v>-19056542.121570334</v>
      </c>
      <c r="S955" s="25">
        <f t="shared" ca="1" si="787"/>
        <v>-26601312.355426107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-7584102.758326103</v>
      </c>
      <c r="R956" s="25">
        <f t="array" aca="1" ref="R956" ca="1">INDEX('Lorri 401b'!L:L,MATCH('Retirement Calculator'!A956,'Lorri 401b'!N:N,0),0)</f>
        <v>-19156310.914971758</v>
      </c>
      <c r="S956" s="25">
        <f t="shared" ca="1" si="787"/>
        <v>-26740413.67329786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-7623599.1683150604</v>
      </c>
      <c r="R957" s="25">
        <f t="array" aca="1" ref="R957" ca="1">INDEX('Lorri 401b'!L:L,MATCH('Retirement Calculator'!A957,'Lorri 401b'!N:N,0),0)</f>
        <v>-19256495.411679022</v>
      </c>
      <c r="S957" s="25">
        <f t="shared" ca="1" si="787"/>
        <v>-26880094.579994082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-7663260.1466789721</v>
      </c>
      <c r="R958" s="25">
        <f t="array" aca="1" ref="R958" ca="1">INDEX('Lorri 401b'!L:L,MATCH('Retirement Calculator'!A958,'Lorri 401b'!N:N,0),0)</f>
        <v>-19357097.343789235</v>
      </c>
      <c r="S958" s="25">
        <f t="shared" ca="1" si="787"/>
        <v>-27020357.490468208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-7703086.3791193999</v>
      </c>
      <c r="R959" s="25">
        <f t="array" aca="1" ref="R959" ca="1">INDEX('Lorri 401b'!L:L,MATCH('Retirement Calculator'!A959,'Lorri 401b'!N:N,0),0)</f>
        <v>-19458118.450616572</v>
      </c>
      <c r="S959" s="25">
        <f t="shared" ca="1" si="787"/>
        <v>-27161204.829735972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-7743078.5541949961</v>
      </c>
      <c r="R960" s="25">
        <f t="array" aca="1" ref="R960" ca="1">INDEX('Lorri 401b'!L:L,MATCH('Retirement Calculator'!A960,'Lorri 401b'!N:N,0),0)</f>
        <v>-19559560.478722356</v>
      </c>
      <c r="S960" s="25">
        <f t="shared" ca="1" si="787"/>
        <v>-27302639.032917351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-7783237.3633334078</v>
      </c>
      <c r="R961" s="25">
        <f t="array" aca="1" ref="R961" ca="1">INDEX('Lorri 401b'!L:L,MATCH('Retirement Calculator'!A961,'Lorri 401b'!N:N,0),0)</f>
        <v>-19661425.181945249</v>
      </c>
      <c r="S961" s="25">
        <f t="shared" ca="1" si="787"/>
        <v>-27444662.545278657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-7823563.5008432297</v>
      </c>
      <c r="R962" s="25">
        <f t="array" aca="1" ref="R962" ca="1">INDEX('Lorri 401b'!L:L,MATCH('Retirement Calculator'!A962,'Lorri 401b'!N:N,0),0)</f>
        <v>-19763714.32143157</v>
      </c>
      <c r="S962" s="25">
        <f t="shared" ca="1" si="787"/>
        <v>-27587277.8222748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-7864057.6639260091</v>
      </c>
      <c r="R963" s="25">
        <f t="array" aca="1" ref="R963" ca="1">INDEX('Lorri 401b'!L:L,MATCH('Retirement Calculator'!A963,'Lorri 401b'!N:N,0),0)</f>
        <v>-19866429.665665749</v>
      </c>
      <c r="S963" s="25">
        <f t="shared" ca="1" si="787"/>
        <v>-27730487.329591759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-7904720.5526882997</v>
      </c>
      <c r="R964" s="25">
        <f t="array" aca="1" ref="R964" ca="1">INDEX('Lorri 401b'!L:L,MATCH('Retirement Calculator'!A964,'Lorri 401b'!N:N,0),0)</f>
        <v>-19969572.990500905</v>
      </c>
      <c r="S964" s="25">
        <f t="shared" ca="1" si="787"/>
        <v>-27874293.543189205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-7945552.8701537671</v>
      </c>
      <c r="R965" s="25">
        <f t="array" aca="1" ref="R965" ca="1">INDEX('Lorri 401b'!L:L,MATCH('Retirement Calculator'!A965,'Lorri 401b'!N:N,0),0)</f>
        <v>-20073146.079189539</v>
      </c>
      <c r="S965" s="25">
        <f t="shared" ca="1" si="787"/>
        <v>-28018698.949343305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-7986555.3222753406</v>
      </c>
      <c r="R966" s="25">
        <f t="array" aca="1" ref="R966" ca="1">INDEX('Lorri 401b'!L:L,MATCH('Retirement Calculator'!A966,'Lorri 401b'!N:N,0),0)</f>
        <v>-20177150.722414378</v>
      </c>
      <c r="S966" s="25">
        <f t="shared" ca="1" si="787"/>
        <v>-28163706.044689719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-8027728.6179474201</v>
      </c>
      <c r="R967" s="25">
        <f t="array" aca="1" ref="R967" ca="1">INDEX('Lorri 401b'!L:L,MATCH('Retirement Calculator'!A967,'Lorri 401b'!N:N,0),0)</f>
        <v>-20281588.718319319</v>
      </c>
      <c r="S967" s="25">
        <f t="shared" ca="1" si="787"/>
        <v>-28309317.336266741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-8069073.4690181334</v>
      </c>
      <c r="R968" s="25">
        <f t="array" aca="1" ref="R968" ca="1">INDEX('Lorri 401b'!L:L,MATCH('Retirement Calculator'!A968,'Lorri 401b'!N:N,0),0)</f>
        <v>-20386461.872540534</v>
      </c>
      <c r="S968" s="25">
        <f t="shared" ca="1" si="787"/>
        <v>-28455535.341558665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-8110590.5903016413</v>
      </c>
      <c r="R969" s="25">
        <f t="array" aca="1" ref="R969" ca="1">INDEX('Lorri 401b'!L:L,MATCH('Retirement Calculator'!A969,'Lorri 401b'!N:N,0),0)</f>
        <v>-20491771.998237669</v>
      </c>
      <c r="S969" s="25">
        <f t="shared" ca="1" si="787"/>
        <v>-28602362.58853931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-8152280.6995904977</v>
      </c>
      <c r="R970" s="25">
        <f t="array" aca="1" ref="R970" ca="1">INDEX('Lorri 401b'!L:L,MATCH('Retirement Calculator'!A970,'Lorri 401b'!N:N,0),0)</f>
        <v>-20597520.916125208</v>
      </c>
      <c r="S970" s="25">
        <f t="shared" ca="1" si="787"/>
        <v>-28749801.615715705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-8194144.5176680572</v>
      </c>
      <c r="R971" s="25">
        <f t="array" aca="1" ref="R971" ca="1">INDEX('Lorri 401b'!L:L,MATCH('Retirement Calculator'!A971,'Lorri 401b'!N:N,0),0)</f>
        <v>-20703710.454503946</v>
      </c>
      <c r="S971" s="25">
        <f t="shared" ca="1" si="787"/>
        <v>-28897854.972172003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-8236182.7683209395</v>
      </c>
      <c r="R972" s="25">
        <f t="array" aca="1" ref="R972" ca="1">INDEX('Lorri 401b'!L:L,MATCH('Retirement Calculator'!A972,'Lorri 401b'!N:N,0),0)</f>
        <v>-20810342.449292596</v>
      </c>
      <c r="S972" s="25">
        <f t="shared" ca="1" si="787"/>
        <v>-29046525.217613537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-8278396.1783515429</v>
      </c>
      <c r="R973" s="25">
        <f t="array" aca="1" ref="R973" ca="1">INDEX('Lorri 401b'!L:L,MATCH('Retirement Calculator'!A973,'Lorri 401b'!N:N,0),0)</f>
        <v>-20917418.744059533</v>
      </c>
      <c r="S973" s="25">
        <f t="shared" ca="1" si="787"/>
        <v>-29195814.922411077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-8320785.4775906065</v>
      </c>
      <c r="R974" s="25">
        <f t="array" aca="1" ref="R974" ca="1">INDEX('Lorri 401b'!L:L,MATCH('Retirement Calculator'!A974,'Lorri 401b'!N:N,0),0)</f>
        <v>-21024941.190054663</v>
      </c>
      <c r="S974" s="25">
        <f t="shared" ca="1" si="787"/>
        <v>-29345726.667645268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-8363351.3989098333</v>
      </c>
      <c r="R975" s="25">
        <f t="array" aca="1" ref="R975" ca="1">INDEX('Lorri 401b'!L:L,MATCH('Retirement Calculator'!A975,'Lorri 401b'!N:N,0),0)</f>
        <v>-21132911.646241438</v>
      </c>
      <c r="S975" s="25">
        <f t="shared" ca="1" si="787"/>
        <v>-29496263.045151271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-8406094.6782345567</v>
      </c>
      <c r="R976" s="25">
        <f t="array" aca="1" ref="R976" ca="1">INDEX('Lorri 401b'!L:L,MATCH('Retirement Calculator'!A976,'Lorri 401b'!N:N,0),0)</f>
        <v>-21241331.979328994</v>
      </c>
      <c r="S976" s="25">
        <f t="shared" ca="1" si="787"/>
        <v>-29647426.657563552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-8449016.0545564648</v>
      </c>
      <c r="R977" s="25">
        <f t="array" aca="1" ref="R977" ca="1">INDEX('Lorri 401b'!L:L,MATCH('Retirement Calculator'!A977,'Lorri 401b'!N:N,0),0)</f>
        <v>-21350204.063804414</v>
      </c>
      <c r="S977" s="25">
        <f t="shared" ca="1" si="787"/>
        <v>-29799220.118360877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-8492116.2699463814</v>
      </c>
      <c r="R978" s="25">
        <f t="array" aca="1" ref="R978" ca="1">INDEX('Lorri 401b'!L:L,MATCH('Retirement Calculator'!A978,'Lorri 401b'!N:N,0),0)</f>
        <v>-21459529.781965148</v>
      </c>
      <c r="S978" s="25">
        <f t="shared" ca="1" si="787"/>
        <v>-29951646.051911529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-8535396.0695670899</v>
      </c>
      <c r="R979" s="25">
        <f t="array" aca="1" ref="R979" ca="1">INDEX('Lorri 401b'!L:L,MATCH('Retirement Calculator'!A979,'Lorri 401b'!N:N,0),0)</f>
        <v>-21569311.023951553</v>
      </c>
      <c r="S979" s="25">
        <f t="shared" ca="1" si="787"/>
        <v>-30104707.093518645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-8578856.2016862184</v>
      </c>
      <c r="R980" s="25">
        <f t="array" aca="1" ref="R980" ca="1">INDEX('Lorri 401b'!L:L,MATCH('Retirement Calculator'!A980,'Lorri 401b'!N:N,0),0)</f>
        <v>-21679549.687779568</v>
      </c>
      <c r="S980" s="25">
        <f t="shared" ca="1" si="787"/>
        <v>-30258405.889465787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-8622497.4176891763</v>
      </c>
      <c r="R981" s="25">
        <f t="array" aca="1" ref="R981" ca="1">INDEX('Lorri 401b'!L:L,MATCH('Retirement Calculator'!A981,'Lorri 401b'!N:N,0),0)</f>
        <v>-21790247.679373533</v>
      </c>
      <c r="S981" s="25">
        <f t="shared" ca="1" si="787"/>
        <v>-30412745.097062707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-8666320.4720921461</v>
      </c>
      <c r="R982" s="25">
        <f t="array" aca="1" ref="R982" ca="1">INDEX('Lorri 401b'!L:L,MATCH('Retirement Calculator'!A982,'Lorri 401b'!N:N,0),0)</f>
        <v>-21901406.912599139</v>
      </c>
      <c r="S982" s="25">
        <f t="shared" ca="1" si="787"/>
        <v>-30567727.384691283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-8710326.1225551274</v>
      </c>
      <c r="R983" s="25">
        <f t="array" aca="1" ref="R983" ca="1">INDEX('Lorri 401b'!L:L,MATCH('Retirement Calculator'!A983,'Lorri 401b'!N:N,0),0)</f>
        <v>-22013029.309296519</v>
      </c>
      <c r="S983" s="25">
        <f t="shared" ca="1" si="787"/>
        <v>-30723355.431851648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-8754515.1298950389</v>
      </c>
      <c r="R984" s="25">
        <f t="array" aca="1" ref="R984" ca="1">INDEX('Lorri 401b'!L:L,MATCH('Retirement Calculator'!A984,'Lorri 401b'!N:N,0),0)</f>
        <v>-22125116.799313471</v>
      </c>
      <c r="S984" s="25">
        <f t="shared" ca="1" si="787"/>
        <v>-30879631.92920851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-8798888.2580988668</v>
      </c>
      <c r="R985" s="25">
        <f t="array" aca="1" ref="R985" ca="1">INDEX('Lorri 401b'!L:L,MATCH('Retirement Calculator'!A985,'Lorri 401b'!N:N,0),0)</f>
        <v>-22237671.320538826</v>
      </c>
      <c r="S985" s="25">
        <f t="shared" ca="1" si="787"/>
        <v>-31036559.578637693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-8843446.2743368763</v>
      </c>
      <c r="R986" s="25">
        <f t="array" aca="1" ref="R986" ca="1">INDEX('Lorri 401b'!L:L,MATCH('Retirement Calculator'!A986,'Lorri 401b'!N:N,0),0)</f>
        <v>-22350694.818935953</v>
      </c>
      <c r="S986" s="25">
        <f t="shared" ca="1" si="787"/>
        <v>-31194141.093272828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-8888189.9489758778</v>
      </c>
      <c r="R987" s="25">
        <f t="array" aca="1" ref="R987" ca="1">INDEX('Lorri 401b'!L:L,MATCH('Retirement Calculator'!A987,'Lorri 401b'!N:N,0),0)</f>
        <v>-22464189.248576403</v>
      </c>
      <c r="S987" s="25">
        <f t="shared" ca="1" si="787"/>
        <v>-31352379.197552279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-8933120.0555925425</v>
      </c>
      <c r="R988" s="25">
        <f t="array" aca="1" ref="R988" ca="1">INDEX('Lorri 401b'!L:L,MATCH('Retirement Calculator'!A988,'Lorri 401b'!N:N,0),0)</f>
        <v>-22578156.571673688</v>
      </c>
      <c r="S988" s="25">
        <f t="shared" ca="1" si="787"/>
        <v>-31511276.627266228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-8978237.3709867764</v>
      </c>
      <c r="R989" s="25">
        <f t="array" aca="1" ref="R989" ca="1">INDEX('Lorri 401b'!L:L,MATCH('Retirement Calculator'!A989,'Lorri 401b'!N:N,0),0)</f>
        <v>-22692598.758617211</v>
      </c>
      <c r="S989" s="25">
        <f t="shared" ca="1" si="787"/>
        <v>-31670836.129603989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-9023542.6751951519</v>
      </c>
      <c r="R990" s="25">
        <f t="array" aca="1" ref="R990" ca="1">INDEX('Lorri 401b'!L:L,MATCH('Retirement Calculator'!A990,'Lorri 401b'!N:N,0),0)</f>
        <v>-22807517.788006332</v>
      </c>
      <c r="S990" s="25">
        <f t="shared" ca="1" si="787"/>
        <v>-31831060.463201486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-9069036.751504397</v>
      </c>
      <c r="R991" s="25">
        <f t="array" aca="1" ref="R991" ca="1">INDEX('Lorri 401b'!L:L,MATCH('Retirement Calculator'!A991,'Lorri 401b'!N:N,0),0)</f>
        <v>-22922915.646684572</v>
      </c>
      <c r="S991" s="25">
        <f t="shared" ca="1" si="787"/>
        <v>-31991952.398188971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-9114720.3864649311</v>
      </c>
      <c r="R992" s="25">
        <f t="array" aca="1" ref="R992" ca="1">INDEX('Lorri 401b'!L:L,MATCH('Retirement Calculator'!A992,'Lorri 401b'!N:N,0),0)</f>
        <v>-23038794.329773974</v>
      </c>
      <c r="S992" s="25">
        <f t="shared" ca="1" si="787"/>
        <v>-32153514.716238905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-9160594.369904466</v>
      </c>
      <c r="R993" s="25">
        <f t="array" aca="1" ref="R993" ca="1">INDEX('Lorri 401b'!L:L,MATCH('Retirement Calculator'!A993,'Lorri 401b'!N:N,0),0)</f>
        <v>-23155155.840709582</v>
      </c>
      <c r="S993" s="25">
        <f t="shared" ca="1" si="787"/>
        <v>-32315750.210614048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-9206659.4949416667</v>
      </c>
      <c r="R994" s="25">
        <f t="array" aca="1" ref="R994" ca="1">INDEX('Lorri 401b'!L:L,MATCH('Retirement Calculator'!A994,'Lorri 401b'!N:N,0),0)</f>
        <v>-23272002.191274088</v>
      </c>
      <c r="S994" s="25">
        <f t="shared" ca="1" si="787"/>
        <v>-32478661.686215755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-9252916.5579998549</v>
      </c>
      <c r="R995" s="25">
        <f t="array" aca="1" ref="R995" ca="1">INDEX('Lorri 401b'!L:L,MATCH('Retirement Calculator'!A995,'Lorri 401b'!N:N,0),0)</f>
        <v>-23389335.401632611</v>
      </c>
      <c r="S995" s="25">
        <f t="shared" ca="1" si="787"/>
        <v>-32642251.959632464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-9299366.3588207867</v>
      </c>
      <c r="R996" s="25">
        <f t="array" aca="1" ref="R996" ca="1">INDEX('Lorri 401b'!L:L,MATCH('Retirement Calculator'!A996,'Lorri 401b'!N:N,0),0)</f>
        <v>-23507157.50036763</v>
      </c>
      <c r="S996" s="25">
        <f t="shared" ca="1" si="787"/>
        <v>-32806523.859188415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-9346009.7004784718</v>
      </c>
      <c r="R997" s="25">
        <f t="array" aca="1" ref="R997" ca="1">INDEX('Lorri 401b'!L:L,MATCH('Retirement Calculator'!A997,'Lorri 401b'!N:N,0),0)</f>
        <v>-23625470.524514046</v>
      </c>
      <c r="S997" s="25">
        <f t="shared" ca="1" si="787"/>
        <v>-32971480.224992517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-9392847.3893930633</v>
      </c>
      <c r="R998" s="25">
        <f t="array" aca="1" ref="R998" ca="1">INDEX('Lorri 401b'!L:L,MATCH('Retirement Calculator'!A998,'Lorri 401b'!N:N,0),0)</f>
        <v>-23744276.519594405</v>
      </c>
      <c r="S998" s="25">
        <f t="shared" ca="1" si="787"/>
        <v>-33137123.90898747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-9439880.2353447992</v>
      </c>
      <c r="R999" s="25">
        <f t="array" aca="1" ref="R999" ca="1">INDEX('Lorri 401b'!L:L,MATCH('Retirement Calculator'!A999,'Lorri 401b'!N:N,0),0)</f>
        <v>-23863577.539654262</v>
      </c>
      <c r="S999" s="25">
        <f t="shared" ca="1" si="787"/>
        <v>-33303457.77499906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-9487109.0514880009</v>
      </c>
      <c r="R1000" s="25">
        <f t="array" aca="1" ref="R1000" ca="1">INDEX('Lorri 401b'!L:L,MATCH('Retirement Calculator'!A1000,'Lorri 401b'!N:N,0),0)</f>
        <v>-23983375.647297703</v>
      </c>
      <c r="S1000" s="25">
        <f t="shared" ca="1" si="787"/>
        <v>-33470484.698785704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-9534534.6543651316</v>
      </c>
      <c r="R1001" s="25">
        <f t="array" aca="1" ref="R1001" ca="1">INDEX('Lorri 401b'!L:L,MATCH('Retirement Calculator'!A1001,'Lorri 401b'!N:N,0),0)</f>
        <v>-24103672.913722992</v>
      </c>
      <c r="S1001" s="25">
        <f t="shared" ca="1" si="787"/>
        <v>-33638207.568088122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-9582157.8639209177</v>
      </c>
      <c r="R1002" s="25">
        <f t="array" aca="1" ref="R1002" ca="1">INDEX('Lorri 401b'!L:L,MATCH('Retirement Calculator'!A1002,'Lorri 401b'!N:N,0),0)</f>
        <v>-24224471.418758389</v>
      </c>
      <c r="S1002" s="25">
        <f t="shared" ca="1" si="787"/>
        <v>-33806629.282679304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-9629979.5035165194</v>
      </c>
      <c r="R1003" s="25">
        <f t="array" aca="1" ref="R1003" ca="1">INDEX('Lorri 401b'!L:L,MATCH('Retirement Calculator'!A1003,'Lorri 401b'!N:N,0),0)</f>
        <v>-24345773.250898097</v>
      </c>
      <c r="S1003" s="25">
        <f t="shared" ca="1" si="787"/>
        <v>-33975752.754414618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-9678000.399943769</v>
      </c>
      <c r="R1004" s="25">
        <f t="array" aca="1" ref="R1004" ca="1">INDEX('Lorri 401b'!L:L,MATCH('Retirement Calculator'!A1004,'Lorri 401b'!N:N,0),0)</f>
        <v>-24467580.507338386</v>
      </c>
      <c r="S1004" s="25">
        <f t="shared" ca="1" si="787"/>
        <v>-34145580.907282159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-9726221.3834394664</v>
      </c>
      <c r="R1005" s="25">
        <f t="array" aca="1" ref="R1005" ca="1">INDEX('Lorri 401b'!L:L,MATCH('Retirement Calculator'!A1005,'Lorri 401b'!N:N,0),0)</f>
        <v>-24589895.294013847</v>
      </c>
      <c r="S1005" s="25">
        <f t="shared" ca="1" si="787"/>
        <v>-34316116.677453309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-9774643.2876997292</v>
      </c>
      <c r="R1006" s="25">
        <f t="array" aca="1" ref="R1006" ca="1">INDEX('Lorri 401b'!L:L,MATCH('Retirement Calculator'!A1006,'Lorri 401b'!N:N,0),0)</f>
        <v>-24712719.725633785</v>
      </c>
      <c r="S1006" s="25">
        <f t="shared" ca="1" si="787"/>
        <v>-34487363.013333514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-9823266.9498944096</v>
      </c>
      <c r="R1007" s="25">
        <f t="array" aca="1" ref="R1007" ca="1">INDEX('Lorri 401b'!L:L,MATCH('Retirement Calculator'!A1007,'Lorri 401b'!N:N,0),0)</f>
        <v>-24836055.925718807</v>
      </c>
      <c r="S1007" s="25">
        <f t="shared" ca="1" si="787"/>
        <v>-34659322.875613213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-9872093.210681567</v>
      </c>
      <c r="R1008" s="25">
        <f t="array" aca="1" ref="R1008" ca="1">INDEX('Lorri 401b'!L:L,MATCH('Retirement Calculator'!A1008,'Lorri 401b'!N:N,0),0)</f>
        <v>-24959906.026637517</v>
      </c>
      <c r="S1008" s="25">
        <f t="shared" ca="1" si="787"/>
        <v>-34831999.237319082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-9921122.9142220058</v>
      </c>
      <c r="R1009" s="25">
        <f t="array" aca="1" ref="R1009" ca="1">INDEX('Lorri 401b'!L:L,MATCH('Retirement Calculator'!A1009,'Lorri 401b'!N:N,0),0)</f>
        <v>-25084272.169643387</v>
      </c>
      <c r="S1009" s="25">
        <f t="shared" ca="1" si="787"/>
        <v>-35005395.083865389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-9970356.9081938621</v>
      </c>
      <c r="R1010" s="25">
        <f t="array" aca="1" ref="R1010" ca="1">INDEX('Lorri 401b'!L:L,MATCH('Retirement Calculator'!A1010,'Lorri 401b'!N:N,0),0)</f>
        <v>-25209156.504911784</v>
      </c>
      <c r="S1010" s="25">
        <f t="shared" ca="1" si="787"/>
        <v>-35179513.413105644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-10019796.043807268</v>
      </c>
      <c r="R1011" s="25">
        <f t="array" aca="1" ref="R1011" ca="1">INDEX('Lorri 401b'!L:L,MATCH('Retirement Calculator'!A1011,'Lorri 401b'!N:N,0),0)</f>
        <v>-25334561.191577133</v>
      </c>
      <c r="S1011" s="25">
        <f t="shared" ca="1" si="787"/>
        <v>-35354357.235384405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-10069441.175819064</v>
      </c>
      <c r="R1012" s="25">
        <f t="array" aca="1" ref="R1012" ca="1">INDEX('Lorri 401b'!L:L,MATCH('Retirement Calculator'!A1012,'Lorri 401b'!N:N,0),0)</f>
        <v>-25460488.397770252</v>
      </c>
      <c r="S1012" s="25">
        <f t="shared" ca="1" si="787"/>
        <v>-35529929.573589318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-10119293.162547575</v>
      </c>
      <c r="R1013" s="25">
        <f t="array" aca="1" ref="R1013" ca="1">INDEX('Lorri 401b'!L:L,MATCH('Retirement Calculator'!A1013,'Lorri 401b'!N:N,0),0)</f>
        <v>-25586940.300655846</v>
      </c>
      <c r="S1013" s="25">
        <f t="shared" ca="1" si="787"/>
        <v>-35706233.463203423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-10169352.865887456</v>
      </c>
      <c r="R1014" s="25">
        <f t="array" aca="1" ref="R1014" ca="1">INDEX('Lorri 401b'!L:L,MATCH('Retirement Calculator'!A1014,'Lorri 401b'!N:N,0),0)</f>
        <v>-25713919.086470127</v>
      </c>
      <c r="S1014" s="25">
        <f t="shared" ca="1" si="787"/>
        <v>-35883271.952357583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-10219621.151324585</v>
      </c>
      <c r="R1015" s="25">
        <f t="array" aca="1" ref="R1015" ca="1">INDEX('Lorri 401b'!L:L,MATCH('Retirement Calculator'!A1015,'Lorri 401b'!N:N,0),0)</f>
        <v>-25841426.950558636</v>
      </c>
      <c r="S1015" s="25">
        <f t="shared" ca="1" si="787"/>
        <v>-36061048.101883218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-10270098.887951035</v>
      </c>
      <c r="R1016" s="25">
        <f t="array" aca="1" ref="R1016" ca="1">INDEX('Lorri 401b'!L:L,MATCH('Retirement Calculator'!A1016,'Lorri 401b'!N:N,0),0)</f>
        <v>-25969466.097414181</v>
      </c>
      <c r="S1016" s="25">
        <f t="shared" ca="1" si="787"/>
        <v>-36239564.985365212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-10320786.948480096</v>
      </c>
      <c r="R1017" s="25">
        <f t="array" aca="1" ref="R1017" ca="1">INDEX('Lorri 401b'!L:L,MATCH('Retirement Calculator'!A1017,'Lorri 401b'!N:N,0),0)</f>
        <v>-26098038.740714956</v>
      </c>
      <c r="S1017" s="25">
        <f t="shared" ca="1" si="787"/>
        <v>-36418825.689195052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-10371686.209261362</v>
      </c>
      <c r="R1018" s="25">
        <f t="array" aca="1" ref="R1018" ca="1">INDEX('Lorri 401b'!L:L,MATCH('Retirement Calculator'!A1018,'Lorri 401b'!N:N,0),0)</f>
        <v>-26227147.103362817</v>
      </c>
      <c r="S1018" s="25">
        <f t="shared" ca="1" si="787"/>
        <v>-36598833.312624179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-10422797.550295882</v>
      </c>
      <c r="R1019" s="25">
        <f t="array" aca="1" ref="R1019" ca="1">INDEX('Lorri 401b'!L:L,MATCH('Retirement Calculator'!A1019,'Lorri 401b'!N:N,0),0)</f>
        <v>-26356793.417521711</v>
      </c>
      <c r="S1019" s="25">
        <f t="shared" ca="1" si="787"/>
        <v>-36779590.96781759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-10474121.855251379</v>
      </c>
      <c r="R1020" s="25">
        <f t="array" aca="1" ref="R1020" ca="1">INDEX('Lorri 401b'!L:L,MATCH('Retirement Calculator'!A1020,'Lorri 401b'!N:N,0),0)</f>
        <v>-26486979.924656268</v>
      </c>
      <c r="S1020" s="25">
        <f t="shared" ca="1" si="787"/>
        <v>-36961101.779907644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-10525660.011477524</v>
      </c>
      <c r="R1021" s="25">
        <f t="array" aca="1" ref="R1021" ca="1">INDEX('Lorri 401b'!L:L,MATCH('Retirement Calculator'!A1021,'Lorri 401b'!N:N,0),0)</f>
        <v>-26617708.875570551</v>
      </c>
      <c r="S1021" s="25">
        <f t="shared" ca="1" si="787"/>
        <v>-37143368.887048073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-10577412.910021279</v>
      </c>
      <c r="R1022" s="25">
        <f t="array" aca="1" ref="R1022" ca="1">INDEX('Lorri 401b'!L:L,MATCH('Retirement Calculator'!A1022,'Lorri 401b'!N:N,0),0)</f>
        <v>-26748982.530446976</v>
      </c>
      <c r="S1022" s="25">
        <f t="shared" ca="1" si="787"/>
        <v>-37326395.440468252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-10629381.4456423</v>
      </c>
      <c r="R1023" s="25">
        <f t="array" aca="1" ref="R1023" ca="1">INDEX('Lorri 401b'!L:L,MATCH('Retirement Calculator'!A1023,'Lorri 401b'!N:N,0),0)</f>
        <v>-26880803.15888539</v>
      </c>
      <c r="S1023" s="25">
        <f t="shared" ca="1" si="787"/>
        <v>-37510184.60452769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-10681566.516828408</v>
      </c>
      <c r="R1024" s="25">
        <f t="array" aca="1" ref="R1024" ca="1">INDEX('Lorri 401b'!L:L,MATCH('Retirement Calculator'!A1024,'Lorri 401b'!N:N,0),0)</f>
        <v>-27013173.039942294</v>
      </c>
      <c r="S1024" s="25">
        <f t="shared" ca="1" si="787"/>
        <v>-37694739.556770705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-10733969.025811125</v>
      </c>
      <c r="R1025" s="25">
        <f t="array" aca="1" ref="R1025" ca="1">INDEX('Lorri 401b'!L:L,MATCH('Retirement Calculator'!A1025,'Lorri 401b'!N:N,0),0)</f>
        <v>-27146094.462170269</v>
      </c>
      <c r="S1025" s="25">
        <f t="shared" ca="1" si="787"/>
        <v>-37880063.487981394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-10786589.878581269</v>
      </c>
      <c r="R1026" s="25">
        <f t="array" aca="1" ref="R1026" ca="1">INDEX('Lorri 401b'!L:L,MATCH('Retirement Calculator'!A1026,'Lorri 401b'!N:N,0),0)</f>
        <v>-27279569.723657526</v>
      </c>
      <c r="S1026" s="25">
        <f t="shared" ca="1" si="787"/>
        <v>-38066159.602238797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-10839429.984904623</v>
      </c>
      <c r="R1027" s="25">
        <f t="array" aca="1" ref="R1027" ca="1">INDEX('Lorri 401b'!L:L,MATCH('Retirement Calculator'!A1027,'Lorri 401b'!N:N,0),0)</f>
        <v>-27413601.132067647</v>
      </c>
      <c r="S1027" s="25">
        <f t="shared" ca="1" si="787"/>
        <v>-38253031.116972268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-10892490.258337656</v>
      </c>
      <c r="R1028" s="25">
        <f t="array" aca="1" ref="R1028" ca="1">INDEX('Lorri 401b'!L:L,MATCH('Retirement Calculator'!A1028,'Lorri 401b'!N:N,0),0)</f>
        <v>-27548191.004679479</v>
      </c>
      <c r="S1028" s="25">
        <f t="shared" ca="1" si="787"/>
        <v>-38440681.263017133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-10945771.616243327</v>
      </c>
      <c r="R1029" s="25">
        <f t="array" aca="1" ref="R1029" ca="1">INDEX('Lorri 401b'!L:L,MATCH('Retirement Calculator'!A1029,'Lorri 401b'!N:N,0),0)</f>
        <v>-27683341.668427192</v>
      </c>
      <c r="S1029" s="25">
        <f t="shared" ca="1" si="787"/>
        <v>-38629113.284670517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-10999274.979806939</v>
      </c>
      <c r="R1030" s="25">
        <f t="array" aca="1" ref="R1030" ca="1">INDEX('Lorri 401b'!L:L,MATCH('Retirement Calculator'!A1030,'Lorri 401b'!N:N,0),0)</f>
        <v>-27819055.459940519</v>
      </c>
      <c r="S1030" s="25">
        <f t="shared" ca="1" si="787"/>
        <v>-38818330.43974746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-11053001.274052067</v>
      </c>
      <c r="R1031" s="25">
        <f t="array" aca="1" ref="R1031" ca="1">INDEX('Lorri 401b'!L:L,MATCH('Retirement Calculator'!A1031,'Lorri 401b'!N:N,0),0)</f>
        <v>-27955334.725585155</v>
      </c>
      <c r="S1031" s="25">
        <f t="shared" ref="S1031:S1171" ca="1" si="1047">SUM(Q1031:R1031)</f>
        <v>-39008335.999637224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-11106951.427856548</v>
      </c>
      <c r="R1032" s="25">
        <f t="array" aca="1" ref="R1032" ca="1">INDEX('Lorri 401b'!L:L,MATCH('Retirement Calculator'!A1032,'Lorri 401b'!N:N,0),0)</f>
        <v>-28092181.821503308</v>
      </c>
      <c r="S1032" s="25">
        <f t="shared" ca="1" si="1047"/>
        <v>-39199133.249359854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-11161126.373968549</v>
      </c>
      <c r="R1033" s="25">
        <f t="array" aca="1" ref="R1033" ca="1">INDEX('Lorri 401b'!L:L,MATCH('Retirement Calculator'!A1033,'Lorri 401b'!N:N,0),0)</f>
        <v>-28229599.113654453</v>
      </c>
      <c r="S1033" s="25">
        <f t="shared" ca="1" si="1047"/>
        <v>-39390725.487623006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-11215527.049022682</v>
      </c>
      <c r="R1034" s="25">
        <f t="array" aca="1" ref="R1034" ca="1">INDEX('Lorri 401b'!L:L,MATCH('Retirement Calculator'!A1034,'Lorri 401b'!N:N,0),0)</f>
        <v>-28367588.97785623</v>
      </c>
      <c r="S1034" s="25">
        <f t="shared" ca="1" si="1047"/>
        <v>-39583116.026878908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-11270154.393556207</v>
      </c>
      <c r="R1035" s="25">
        <f t="array" aca="1" ref="R1035" ca="1">INDEX('Lorri 401b'!L:L,MATCH('Retirement Calculator'!A1035,'Lorri 401b'!N:N,0),0)</f>
        <v>-28506153.799825512</v>
      </c>
      <c r="S1035" s="25">
        <f t="shared" ca="1" si="1047"/>
        <v>-39776308.193381719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-11325009.352025289</v>
      </c>
      <c r="R1036" s="25">
        <f t="array" aca="1" ref="R1036" ca="1">INDEX('Lorri 401b'!L:L,MATCH('Retirement Calculator'!A1036,'Lorri 401b'!N:N,0),0)</f>
        <v>-28645295.975219667</v>
      </c>
      <c r="S1036" s="25">
        <f t="shared" ca="1" si="1047"/>
        <v>-39970305.327244952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-11380092.872821325</v>
      </c>
      <c r="R1037" s="25">
        <f t="array" aca="1" ref="R1037" ca="1">INDEX('Lorri 401b'!L:L,MATCH('Retirement Calculator'!A1037,'Lorri 401b'!N:N,0),0)</f>
        <v>-28785017.909677964</v>
      </c>
      <c r="S1037" s="25">
        <f t="shared" ca="1" si="1047"/>
        <v>-40165110.782499291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-11435405.908287346</v>
      </c>
      <c r="R1038" s="25">
        <f t="array" aca="1" ref="R1038" ca="1">INDEX('Lorri 401b'!L:L,MATCH('Retirement Calculator'!A1038,'Lorri 401b'!N:N,0),0)</f>
        <v>-28925322.018863171</v>
      </c>
      <c r="S1038" s="25">
        <f t="shared" ca="1" si="1047"/>
        <v>-40360727.927150518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-11490949.414734475</v>
      </c>
      <c r="R1039" s="25">
        <f t="array" aca="1" ref="R1039" ca="1">INDEX('Lorri 401b'!L:L,MATCH('Retirement Calculator'!A1039,'Lorri 401b'!N:N,0),0)</f>
        <v>-29066210.728503317</v>
      </c>
      <c r="S1039" s="25">
        <f t="shared" ca="1" si="1047"/>
        <v>-40557160.143237792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-11546724.352458468</v>
      </c>
      <c r="R1040" s="25">
        <f t="array" aca="1" ref="R1040" ca="1">INDEX('Lorri 401b'!L:L,MATCH('Retirement Calculator'!A1040,'Lorri 401b'!N:N,0),0)</f>
        <v>-29207686.474433631</v>
      </c>
      <c r="S1040" s="25">
        <f t="shared" ca="1" si="1047"/>
        <v>-40754410.8268921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-11602731.685756309</v>
      </c>
      <c r="R1041" s="25">
        <f t="array" aca="1" ref="R1041" ca="1">INDEX('Lorri 401b'!L:L,MATCH('Retirement Calculator'!A1041,'Lorri 401b'!N:N,0),0)</f>
        <v>-29349751.702638652</v>
      </c>
      <c r="S1041" s="25">
        <f t="shared" ca="1" si="1047"/>
        <v>-40952483.388394959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-11658972.382942893</v>
      </c>
      <c r="R1042" s="25">
        <f t="array" aca="1" ref="R1042" ca="1">INDEX('Lorri 401b'!L:L,MATCH('Retirement Calculator'!A1042,'Lorri 401b'!N:N,0),0)</f>
        <v>-29492408.869294528</v>
      </c>
      <c r="S1042" s="25">
        <f t="shared" ca="1" si="1047"/>
        <v>-41151381.252237424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-11715447.416367752</v>
      </c>
      <c r="R1043" s="25">
        <f t="array" aca="1" ref="R1043" ca="1">INDEX('Lorri 401b'!L:L,MATCH('Retirement Calculator'!A1043,'Lorri 401b'!N:N,0),0)</f>
        <v>-29635660.44081147</v>
      </c>
      <c r="S1043" s="25">
        <f t="shared" ca="1" si="1047"/>
        <v>-41351107.857179224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-11772157.762431882</v>
      </c>
      <c r="R1044" s="25">
        <f t="array" aca="1" ref="R1044" ca="1">INDEX('Lorri 401b'!L:L,MATCH('Retirement Calculator'!A1044,'Lorri 401b'!N:N,0),0)</f>
        <v>-29779508.8938764</v>
      </c>
      <c r="S1044" s="25">
        <f t="shared" ca="1" si="1047"/>
        <v>-41551666.656308278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-11829104.401604613</v>
      </c>
      <c r="R1045" s="25">
        <f t="array" aca="1" ref="R1045" ca="1">INDEX('Lorri 401b'!L:L,MATCH('Retirement Calculator'!A1045,'Lorri 401b'!N:N,0),0)</f>
        <v>-29923956.715495769</v>
      </c>
      <c r="S1045" s="25">
        <f t="shared" ca="1" si="1047"/>
        <v>-41753061.11710038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-11886288.318440564</v>
      </c>
      <c r="R1046" s="25">
        <f t="array" aca="1" ref="R1046" ca="1">INDEX('Lorri 401b'!L:L,MATCH('Retirement Calculator'!A1046,'Lorri 401b'!N:N,0),0)</f>
        <v>-30069006.40303855</v>
      </c>
      <c r="S1046" s="25">
        <f t="shared" ca="1" si="1047"/>
        <v>-41955294.721479118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-11943710.501596665</v>
      </c>
      <c r="R1047" s="25">
        <f t="array" aca="1" ref="R1047" ca="1">INDEX('Lorri 401b'!L:L,MATCH('Retirement Calculator'!A1047,'Lorri 401b'!N:N,0),0)</f>
        <v>-30214660.464279428</v>
      </c>
      <c r="S1047" s="25">
        <f t="shared" ca="1" si="1047"/>
        <v>-42158370.965876095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-12001371.943849249</v>
      </c>
      <c r="R1048" s="25">
        <f t="array" aca="1" ref="R1048" ca="1">INDEX('Lorri 401b'!L:L,MATCH('Retirement Calculator'!A1048,'Lorri 401b'!N:N,0),0)</f>
        <v>-30360921.417442143</v>
      </c>
      <c r="S1048" s="25">
        <f t="shared" ca="1" si="1047"/>
        <v>-42362293.361291394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-12059273.642111219</v>
      </c>
      <c r="R1049" s="25">
        <f t="array" aca="1" ref="R1049" ca="1">INDEX('Lorri 401b'!L:L,MATCH('Retirement Calculator'!A1049,'Lorri 401b'!N:N,0),0)</f>
        <v>-30507791.791243035</v>
      </c>
      <c r="S1049" s="25">
        <f t="shared" ca="1" si="1047"/>
        <v>-42567065.433354259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-12117416.59744928</v>
      </c>
      <c r="R1050" s="25">
        <f t="array" aca="1" ref="R1050" ca="1">INDEX('Lorri 401b'!L:L,MATCH('Retirement Calculator'!A1050,'Lorri 401b'!N:N,0),0)</f>
        <v>-30655274.124934763</v>
      </c>
      <c r="S1050" s="25">
        <f t="shared" ca="1" si="1047"/>
        <v>-42772690.722384043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-12175801.815101251</v>
      </c>
      <c r="R1051" s="25">
        <f t="array" aca="1" ref="R1051" ca="1">INDEX('Lorri 401b'!L:L,MATCH('Retirement Calculator'!A1051,'Lorri 401b'!N:N,0),0)</f>
        <v>-30803370.968350206</v>
      </c>
      <c r="S1051" s="25">
        <f t="shared" ca="1" si="1047"/>
        <v>-42979172.783451453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-12234430.304493438</v>
      </c>
      <c r="R1052" s="25">
        <f t="array" aca="1" ref="R1052" ca="1">INDEX('Lorri 401b'!L:L,MATCH('Retirement Calculator'!A1052,'Lorri 401b'!N:N,0),0)</f>
        <v>-30952084.881946549</v>
      </c>
      <c r="S1052" s="25">
        <f t="shared" ca="1" si="1047"/>
        <v>-43186515.186439991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-12293303.079258092</v>
      </c>
      <c r="R1053" s="25">
        <f t="array" aca="1" ref="R1053" ca="1">INDEX('Lorri 401b'!L:L,MATCH('Retirement Calculator'!A1053,'Lorri 401b'!N:N,0),0)</f>
        <v>-31101418.436849542</v>
      </c>
      <c r="S1053" s="25">
        <f t="shared" ca="1" si="1047"/>
        <v>-43394721.516107634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-12352421.157250931</v>
      </c>
      <c r="R1054" s="25">
        <f t="array" aca="1" ref="R1054" ca="1">INDEX('Lorri 401b'!L:L,MATCH('Retirement Calculator'!A1054,'Lorri 401b'!N:N,0),0)</f>
        <v>-31251374.214897964</v>
      </c>
      <c r="S1054" s="25">
        <f t="shared" ca="1" si="1047"/>
        <v>-43603795.372148894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-12411785.560568742</v>
      </c>
      <c r="R1055" s="25">
        <f t="array" aca="1" ref="R1055" ca="1">INDEX('Lorri 401b'!L:L,MATCH('Retirement Calculator'!A1055,'Lorri 401b'!N:N,0),0)</f>
        <v>-31401954.808688253</v>
      </c>
      <c r="S1055" s="25">
        <f t="shared" ca="1" si="1047"/>
        <v>-43813740.369256996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-12471397.315567045</v>
      </c>
      <c r="R1056" s="25">
        <f t="array" aca="1" ref="R1056" ca="1">INDEX('Lorri 401b'!L:L,MATCH('Retirement Calculator'!A1056,'Lorri 401b'!N:N,0),0)</f>
        <v>-31553162.821619336</v>
      </c>
      <c r="S1056" s="25">
        <f t="shared" ca="1" si="1047"/>
        <v>-44024560.137186378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-12531257.452877838</v>
      </c>
      <c r="R1057" s="25">
        <f t="array" aca="1" ref="R1057" ca="1">INDEX('Lorri 401b'!L:L,MATCH('Retirement Calculator'!A1057,'Lorri 401b'!N:N,0),0)</f>
        <v>-31705000.867937632</v>
      </c>
      <c r="S1057" s="25">
        <f t="shared" ca="1" si="1047"/>
        <v>-44236258.320815474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-12591367.007427428</v>
      </c>
      <c r="R1058" s="25">
        <f t="array" aca="1" ref="R1058" ca="1">INDEX('Lorri 401b'!L:L,MATCH('Retirement Calculator'!A1058,'Lorri 401b'!N:N,0),0)</f>
        <v>-31857471.572782256</v>
      </c>
      <c r="S1058" s="25">
        <f t="shared" ca="1" si="1047"/>
        <v>-44448838.580209687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-12651727.018454308</v>
      </c>
      <c r="R1059" s="25">
        <f t="array" aca="1" ref="R1059" ca="1">INDEX('Lorri 401b'!L:L,MATCH('Retirement Calculator'!A1059,'Lorri 401b'!N:N,0),0)</f>
        <v>-32010577.572230399</v>
      </c>
      <c r="S1059" s="25">
        <f t="shared" ca="1" si="1047"/>
        <v>-44662304.590684704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-12712338.529527131</v>
      </c>
      <c r="R1060" s="25">
        <f t="array" aca="1" ref="R1060" ca="1">INDEX('Lorri 401b'!L:L,MATCH('Retirement Calculator'!A1060,'Lorri 401b'!N:N,0),0)</f>
        <v>-32164321.51334291</v>
      </c>
      <c r="S1060" s="25">
        <f t="shared" ca="1" si="1047"/>
        <v>-44876660.042870045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-12773202.588562759</v>
      </c>
      <c r="R1061" s="25">
        <f t="array" aca="1" ref="R1061" ca="1">INDEX('Lorri 401b'!L:L,MATCH('Retirement Calculator'!A1061,'Lorri 401b'!N:N,0),0)</f>
        <v>-32318706.054210056</v>
      </c>
      <c r="S1061" s="25">
        <f t="shared" ca="1" si="1047"/>
        <v>-45091908.642772816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-12834320.247844368</v>
      </c>
      <c r="R1062" s="25">
        <f t="array" aca="1" ref="R1062" ca="1">INDEX('Lorri 401b'!L:L,MATCH('Retirement Calculator'!A1062,'Lorri 401b'!N:N,0),0)</f>
        <v>-32473733.863997478</v>
      </c>
      <c r="S1062" s="25">
        <f t="shared" ca="1" si="1047"/>
        <v>-45308054.111841843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-12895692.564039651</v>
      </c>
      <c r="R1063" s="25">
        <f t="array" aca="1" ref="R1063" ca="1">INDEX('Lorri 401b'!L:L,MATCH('Retirement Calculator'!A1063,'Lorri 401b'!N:N,0),0)</f>
        <v>-32629407.622992352</v>
      </c>
      <c r="S1063" s="25">
        <f t="shared" ca="1" si="1047"/>
        <v>-45525100.187031999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-12957320.598219082</v>
      </c>
      <c r="R1064" s="25">
        <f t="array" aca="1" ref="R1064" ca="1">INDEX('Lorri 401b'!L:L,MATCH('Retirement Calculator'!A1064,'Lorri 401b'!N:N,0),0)</f>
        <v>-32785730.022649702</v>
      </c>
      <c r="S1064" s="25">
        <f t="shared" ca="1" si="1047"/>
        <v>-45743050.620868787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-13019205.41587426</v>
      </c>
      <c r="R1065" s="25">
        <f t="array" aca="1" ref="R1065" ca="1">INDEX('Lorri 401b'!L:L,MATCH('Retirement Calculator'!A1065,'Lorri 401b'!N:N,0),0)</f>
        <v>-32942703.765638959</v>
      </c>
      <c r="S1065" s="25">
        <f t="shared" ca="1" si="1047"/>
        <v>-45961909.18151322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-13081348.086936334</v>
      </c>
      <c r="R1066" s="25">
        <f t="array" aca="1" ref="R1066" ca="1">INDEX('Lorri 401b'!L:L,MATCH('Retirement Calculator'!A1066,'Lorri 401b'!N:N,0),0)</f>
        <v>-33100331.56589067</v>
      </c>
      <c r="S1066" s="25">
        <f t="shared" ca="1" si="1047"/>
        <v>-46181679.652827002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-13143749.685794501</v>
      </c>
      <c r="R1067" s="25">
        <f t="array" aca="1" ref="R1067" ca="1">INDEX('Lorri 401b'!L:L,MATCH('Retirement Calculator'!A1067,'Lorri 401b'!N:N,0),0)</f>
        <v>-33258616.14864343</v>
      </c>
      <c r="S1067" s="25">
        <f t="shared" ca="1" si="1047"/>
        <v>-46402365.834437929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-13206411.291314576</v>
      </c>
      <c r="R1068" s="25">
        <f t="array" aca="1" ref="R1068" ca="1">INDEX('Lorri 401b'!L:L,MATCH('Retirement Calculator'!A1068,'Lorri 401b'!N:N,0),0)</f>
        <v>-33417560.250490993</v>
      </c>
      <c r="S1068" s="25">
        <f t="shared" ca="1" si="1047"/>
        <v>-46623971.541805565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-13269333.986857651</v>
      </c>
      <c r="R1069" s="25">
        <f t="array" aca="1" ref="R1069" ca="1">INDEX('Lorri 401b'!L:L,MATCH('Retirement Calculator'!A1069,'Lorri 401b'!N:N,0),0)</f>
        <v>-33577166.619429588</v>
      </c>
      <c r="S1069" s="25">
        <f t="shared" ca="1" si="1047"/>
        <v>-46846500.606287241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-13332518.860298822</v>
      </c>
      <c r="R1070" s="25">
        <f t="array" aca="1" ref="R1070" ca="1">INDEX('Lorri 401b'!L:L,MATCH('Retirement Calculator'!A1070,'Lorri 401b'!N:N,0),0)</f>
        <v>-33737438.014905423</v>
      </c>
      <c r="S1070" s="25">
        <f t="shared" ca="1" si="1047"/>
        <v>-47069956.875204243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-13395967.004045999</v>
      </c>
      <c r="R1071" s="25">
        <f t="array" aca="1" ref="R1071" ca="1">INDEX('Lorri 401b'!L:L,MATCH('Retirement Calculator'!A1071,'Lorri 401b'!N:N,0),0)</f>
        <v>-33898377.207862407</v>
      </c>
      <c r="S1071" s="25">
        <f t="shared" ca="1" si="1047"/>
        <v>-47294344.211908408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-13459679.515058789</v>
      </c>
      <c r="R1072" s="25">
        <f t="array" aca="1" ref="R1072" ca="1">INDEX('Lorri 401b'!L:L,MATCH('Retirement Calculator'!A1072,'Lorri 401b'!N:N,0),0)</f>
        <v>-34059986.980790049</v>
      </c>
      <c r="S1072" s="25">
        <f t="shared" ca="1" si="1047"/>
        <v>-47519666.495848835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-13523657.494867466</v>
      </c>
      <c r="R1073" s="25">
        <f t="array" aca="1" ref="R1073" ca="1">INDEX('Lorri 401b'!L:L,MATCH('Retirement Calculator'!A1073,'Lorri 401b'!N:N,0),0)</f>
        <v>-34222270.127771556</v>
      </c>
      <c r="S1073" s="25">
        <f t="shared" ca="1" si="1047"/>
        <v>-47745927.622639023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-13587902.049592013</v>
      </c>
      <c r="R1074" s="25">
        <f t="array" aca="1" ref="R1074" ca="1">INDEX('Lorri 401b'!L:L,MATCH('Retirement Calculator'!A1074,'Lorri 401b'!N:N,0),0)</f>
        <v>-34385229.454532146</v>
      </c>
      <c r="S1074" s="25">
        <f t="shared" ca="1" si="1047"/>
        <v>-47973131.504124157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-13652414.289961245</v>
      </c>
      <c r="R1075" s="25">
        <f t="array" aca="1" ref="R1075" ca="1">INDEX('Lorri 401b'!L:L,MATCH('Retirement Calculator'!A1075,'Lorri 401b'!N:N,0),0)</f>
        <v>-34548867.778487578</v>
      </c>
      <c r="S1075" s="25">
        <f t="shared" ca="1" si="1047"/>
        <v>-48201282.068448827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-13717195.331332015</v>
      </c>
      <c r="R1076" s="25">
        <f t="array" aca="1" ref="R1076" ca="1">INDEX('Lorri 401b'!L:L,MATCH('Retirement Calculator'!A1076,'Lorri 401b'!N:N,0),0)</f>
        <v>-34713187.928792819</v>
      </c>
      <c r="S1076" s="25">
        <f t="shared" ca="1" si="1047"/>
        <v>-48430383.260124832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-13782246.293708496</v>
      </c>
      <c r="R1077" s="25">
        <f t="array" aca="1" ref="R1077" ca="1">INDEX('Lorri 401b'!L:L,MATCH('Retirement Calculator'!A1077,'Lorri 401b'!N:N,0),0)</f>
        <v>-34878192.746390998</v>
      </c>
      <c r="S1077" s="25">
        <f t="shared" ca="1" si="1047"/>
        <v>-48660439.040099494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-13847568.301761545</v>
      </c>
      <c r="R1078" s="25">
        <f t="array" aca="1" ref="R1078" ca="1">INDEX('Lorri 401b'!L:L,MATCH('Retirement Calculator'!A1078,'Lorri 401b'!N:N,0),0)</f>
        <v>-35043885.084062509</v>
      </c>
      <c r="S1078" s="25">
        <f t="shared" ca="1" si="1047"/>
        <v>-48891453.385824054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-13913162.484848149</v>
      </c>
      <c r="R1079" s="25">
        <f t="array" aca="1" ref="R1079" ca="1">INDEX('Lorri 401b'!L:L,MATCH('Retirement Calculator'!A1079,'Lorri 401b'!N:N,0),0)</f>
        <v>-35210267.806474313</v>
      </c>
      <c r="S1079" s="25">
        <f t="shared" ca="1" si="1047"/>
        <v>-49123430.291322462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-13979029.977030948</v>
      </c>
      <c r="R1080" s="25">
        <f t="array" aca="1" ref="R1080" ca="1">INDEX('Lorri 401b'!L:L,MATCH('Retirement Calculator'!A1080,'Lorri 401b'!N:N,0),0)</f>
        <v>-35377343.790229499</v>
      </c>
      <c r="S1080" s="25">
        <f t="shared" ca="1" si="1047"/>
        <v>-49356373.767260447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-14045171.917097842</v>
      </c>
      <c r="R1081" s="25">
        <f t="array" aca="1" ref="R1081" ca="1">INDEX('Lorri 401b'!L:L,MATCH('Retirement Calculator'!A1081,'Lorri 401b'!N:N,0),0)</f>
        <v>-35545115.923917003</v>
      </c>
      <c r="S1081" s="25">
        <f t="shared" ca="1" si="1047"/>
        <v>-49590287.841014847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-14111589.448581681</v>
      </c>
      <c r="R1082" s="25">
        <f t="array" aca="1" ref="R1082" ca="1">INDEX('Lorri 401b'!L:L,MATCH('Retirement Calculator'!A1082,'Lorri 401b'!N:N,0),0)</f>
        <v>-35713587.108161539</v>
      </c>
      <c r="S1082" s="25">
        <f t="shared" ca="1" si="1047"/>
        <v>-49825176.556743219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-14178283.719780035</v>
      </c>
      <c r="R1083" s="25">
        <f t="array" aca="1" ref="R1083" ca="1">INDEX('Lorri 401b'!L:L,MATCH('Retirement Calculator'!A1083,'Lorri 401b'!N:N,0),0)</f>
        <v>-35882760.255673759</v>
      </c>
      <c r="S1083" s="25">
        <f t="shared" ca="1" si="1047"/>
        <v>-50061043.975453794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-14245255.88377505</v>
      </c>
      <c r="R1084" s="25">
        <f t="array" aca="1" ref="R1084" ca="1">INDEX('Lorri 401b'!L:L,MATCH('Retirement Calculator'!A1084,'Lorri 401b'!N:N,0),0)</f>
        <v>-36052638.29130061</v>
      </c>
      <c r="S1084" s="25">
        <f t="shared" ca="1" si="1047"/>
        <v>-50297894.175075658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-14312507.098453376</v>
      </c>
      <c r="R1085" s="25">
        <f t="array" aca="1" ref="R1085" ca="1">INDEX('Lorri 401b'!L:L,MATCH('Retirement Calculator'!A1085,'Lorri 401b'!N:N,0),0)</f>
        <v>-36223224.152075909</v>
      </c>
      <c r="S1085" s="25">
        <f t="shared" ca="1" si="1047"/>
        <v>-50535731.250529289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-14380038.526526198</v>
      </c>
      <c r="R1086" s="25">
        <f t="array" aca="1" ref="R1086" ca="1">INDEX('Lorri 401b'!L:L,MATCH('Retirement Calculator'!A1086,'Lorri 401b'!N:N,0),0)</f>
        <v>-36394520.787271105</v>
      </c>
      <c r="S1086" s="25">
        <f t="shared" ca="1" si="1047"/>
        <v>-50774559.313797303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-14447851.335549321</v>
      </c>
      <c r="R1087" s="25">
        <f t="array" aca="1" ref="R1087" ca="1">INDEX('Lorri 401b'!L:L,MATCH('Retirement Calculator'!A1087,'Lorri 401b'!N:N,0),0)</f>
        <v>-36566531.158446282</v>
      </c>
      <c r="S1087" s="25">
        <f t="shared" ca="1" si="1047"/>
        <v>-51014382.493995607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-14515946.697943375</v>
      </c>
      <c r="R1088" s="25">
        <f t="array" aca="1" ref="R1088" ca="1">INDEX('Lorri 401b'!L:L,MATCH('Retirement Calculator'!A1088,'Lorri 401b'!N:N,0),0)</f>
        <v>-36739258.239501357</v>
      </c>
      <c r="S1088" s="25">
        <f t="shared" ca="1" si="1047"/>
        <v>-51255204.937444732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-14584325.79101407</v>
      </c>
      <c r="R1089" s="25">
        <f t="array" aca="1" ref="R1089" ca="1">INDEX('Lorri 401b'!L:L,MATCH('Retirement Calculator'!A1089,'Lorri 401b'!N:N,0),0)</f>
        <v>-36912705.016727492</v>
      </c>
      <c r="S1089" s="25">
        <f t="shared" ca="1" si="1047"/>
        <v>-51497030.80774156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-14652989.79697256</v>
      </c>
      <c r="R1090" s="25">
        <f t="array" aca="1" ref="R1090" ca="1">INDEX('Lorri 401b'!L:L,MATCH('Retirement Calculator'!A1090,'Lorri 401b'!N:N,0),0)</f>
        <v>-37086874.488858737</v>
      </c>
      <c r="S1090" s="25">
        <f t="shared" ca="1" si="1047"/>
        <v>-51739864.285831295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-14721939.902955877</v>
      </c>
      <c r="R1091" s="25">
        <f t="array" aca="1" ref="R1091" ca="1">INDEX('Lorri 401b'!L:L,MATCH('Retirement Calculator'!A1091,'Lorri 401b'!N:N,0),0)</f>
        <v>-37261769.667123862</v>
      </c>
      <c r="S1091" s="25">
        <f t="shared" ca="1" si="1047"/>
        <v>-51983709.570079736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-14791177.301047457</v>
      </c>
      <c r="R1092" s="25">
        <f t="array" aca="1" ref="R1092" ca="1">INDEX('Lorri 401b'!L:L,MATCH('Retirement Calculator'!A1092,'Lorri 401b'!N:N,0),0)</f>
        <v>-37437393.575298421</v>
      </c>
      <c r="S1092" s="25">
        <f t="shared" ca="1" si="1047"/>
        <v>-52228570.87634588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-14860703.188297754</v>
      </c>
      <c r="R1093" s="25">
        <f t="array" aca="1" ref="R1093" ca="1">INDEX('Lorri 401b'!L:L,MATCH('Retirement Calculator'!A1093,'Lorri 401b'!N:N,0),0)</f>
        <v>-37613749.249757044</v>
      </c>
      <c r="S1093" s="25">
        <f t="shared" ca="1" si="1047"/>
        <v>-52474452.4380548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-14930518.766744927</v>
      </c>
      <c r="R1094" s="25">
        <f t="array" aca="1" ref="R1094" ca="1">INDEX('Lorri 401b'!L:L,MATCH('Retirement Calculator'!A1094,'Lorri 401b'!N:N,0),0)</f>
        <v>-37790839.739525907</v>
      </c>
      <c r="S1094" s="25">
        <f t="shared" ca="1" si="1047"/>
        <v>-52721358.506270833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-15000625.243435629</v>
      </c>
      <c r="R1095" s="25">
        <f t="array" aca="1" ref="R1095" ca="1">INDEX('Lorri 401b'!L:L,MATCH('Retirement Calculator'!A1095,'Lorri 401b'!N:N,0),0)</f>
        <v>-37968668.106335476</v>
      </c>
      <c r="S1095" s="25">
        <f t="shared" ca="1" si="1047"/>
        <v>-52969293.349771105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-15071023.830445874</v>
      </c>
      <c r="R1096" s="25">
        <f t="array" aca="1" ref="R1096" ca="1">INDEX('Lorri 401b'!L:L,MATCH('Retirement Calculator'!A1096,'Lorri 401b'!N:N,0),0)</f>
        <v>-38147237.424673416</v>
      </c>
      <c r="S1096" s="25">
        <f t="shared" ca="1" si="1047"/>
        <v>-53218261.255119294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-15141715.744901998</v>
      </c>
      <c r="R1097" s="25">
        <f t="array" aca="1" ref="R1097" ca="1">INDEX('Lorri 401b'!L:L,MATCH('Retirement Calculator'!A1097,'Lorri 401b'!N:N,0),0)</f>
        <v>-38326550.781837769</v>
      </c>
      <c r="S1097" s="25">
        <f t="shared" ca="1" si="1047"/>
        <v>-53468266.526739769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-15212702.209001688</v>
      </c>
      <c r="R1098" s="25">
        <f t="array" aca="1" ref="R1098" ca="1">INDEX('Lorri 401b'!L:L,MATCH('Retirement Calculator'!A1098,'Lorri 401b'!N:N,0),0)</f>
        <v>-38506611.277990304</v>
      </c>
      <c r="S1098" s="25">
        <f t="shared" ca="1" si="1047"/>
        <v>-53719313.486991994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-15283984.450035127</v>
      </c>
      <c r="R1099" s="25">
        <f t="array" aca="1" ref="R1099" ca="1">INDEX('Lorri 401b'!L:L,MATCH('Retirement Calculator'!A1099,'Lorri 401b'!N:N,0),0)</f>
        <v>-38687422.026210144</v>
      </c>
      <c r="S1099" s="25">
        <f t="shared" ca="1" si="1047"/>
        <v>-53971406.476245269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-15355563.700406205</v>
      </c>
      <c r="R1100" s="25">
        <f t="array" aca="1" ref="R1100" ca="1">INDEX('Lorri 401b'!L:L,MATCH('Retirement Calculator'!A1100,'Lorri 401b'!N:N,0),0)</f>
        <v>-38868986.152547568</v>
      </c>
      <c r="S1100" s="25">
        <f t="shared" ca="1" si="1047"/>
        <v>-54224549.852953777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-15427441.197653828</v>
      </c>
      <c r="R1101" s="25">
        <f t="array" aca="1" ref="R1101" ca="1">INDEX('Lorri 401b'!L:L,MATCH('Retirement Calculator'!A1101,'Lorri 401b'!N:N,0),0)</f>
        <v>-39051306.796078064</v>
      </c>
      <c r="S1101" s="25">
        <f t="shared" ca="1" si="1047"/>
        <v>-54478747.993731894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-15499618.184473317</v>
      </c>
      <c r="R1102" s="25">
        <f t="array" aca="1" ref="R1102" ca="1">INDEX('Lorri 401b'!L:L,MATCH('Retirement Calculator'!A1102,'Lorri 401b'!N:N,0),0)</f>
        <v>-39234387.108956598</v>
      </c>
      <c r="S1102" s="25">
        <f t="shared" ca="1" si="1047"/>
        <v>-54734005.293429911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-15572095.908737887</v>
      </c>
      <c r="R1103" s="25">
        <f t="array" aca="1" ref="R1103" ca="1">INDEX('Lorri 401b'!L:L,MATCH('Retirement Calculator'!A1103,'Lorri 401b'!N:N,0),0)</f>
        <v>-39418230.256472126</v>
      </c>
      <c r="S1103" s="25">
        <f t="shared" ca="1" si="1047"/>
        <v>-54990326.165210009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-15644875.623520225</v>
      </c>
      <c r="R1104" s="25">
        <f t="array" aca="1" ref="R1104" ca="1">INDEX('Lorri 401b'!L:L,MATCH('Retirement Calculator'!A1104,'Lorri 401b'!N:N,0),0)</f>
        <v>-39602839.417102307</v>
      </c>
      <c r="S1104" s="25">
        <f t="shared" ca="1" si="1047"/>
        <v>-55247715.040622532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-15717958.587114157</v>
      </c>
      <c r="R1105" s="25">
        <f t="array" aca="1" ref="R1105" ca="1">INDEX('Lorri 401b'!L:L,MATCH('Retirement Calculator'!A1105,'Lorri 401b'!N:N,0),0)</f>
        <v>-39788217.782568447</v>
      </c>
      <c r="S1105" s="25">
        <f t="shared" ca="1" si="1047"/>
        <v>-55506176.369682603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-15791346.063056398</v>
      </c>
      <c r="R1106" s="25">
        <f t="array" aca="1" ref="R1106" ca="1">INDEX('Lorri 401b'!L:L,MATCH('Retirement Calculator'!A1106,'Lorri 401b'!N:N,0),0)</f>
        <v>-39974368.557890691</v>
      </c>
      <c r="S1106" s="25">
        <f t="shared" ca="1" si="1047"/>
        <v>-55765714.620947093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-15865039.320148397</v>
      </c>
      <c r="R1107" s="25">
        <f t="array" aca="1" ref="R1107" ca="1">INDEX('Lorri 401b'!L:L,MATCH('Retirement Calculator'!A1107,'Lorri 401b'!N:N,0),0)</f>
        <v>-40161294.961443447</v>
      </c>
      <c r="S1107" s="25">
        <f t="shared" ca="1" si="1047"/>
        <v>-56026334.281591848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-15939039.63247828</v>
      </c>
      <c r="R1108" s="25">
        <f t="array" aca="1" ref="R1108" ca="1">INDEX('Lorri 401b'!L:L,MATCH('Retirement Calculator'!A1108,'Lorri 401b'!N:N,0),0)</f>
        <v>-40349000.225011006</v>
      </c>
      <c r="S1108" s="25">
        <f t="shared" ca="1" si="1047"/>
        <v>-56288039.857489288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-16013348.279442871</v>
      </c>
      <c r="R1109" s="25">
        <f t="array" aca="1" ref="R1109" ca="1">INDEX('Lorri 401b'!L:L,MATCH('Retirement Calculator'!A1109,'Lorri 401b'!N:N,0),0)</f>
        <v>-40537487.59384343</v>
      </c>
      <c r="S1109" s="25">
        <f t="shared" ca="1" si="1047"/>
        <v>-56550835.873286299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-16087966.545769814</v>
      </c>
      <c r="R1110" s="25">
        <f t="array" aca="1" ref="R1110" ca="1">INDEX('Lorri 401b'!L:L,MATCH('Retirement Calculator'!A1110,'Lorri 401b'!N:N,0),0)</f>
        <v>-40726760.326712653</v>
      </c>
      <c r="S1110" s="25">
        <f t="shared" ca="1" si="1047"/>
        <v>-56814726.872482464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-16162895.721539786</v>
      </c>
      <c r="R1111" s="25">
        <f t="array" aca="1" ref="R1111" ca="1">INDEX('Lorri 401b'!L:L,MATCH('Retirement Calculator'!A1111,'Lorri 401b'!N:N,0),0)</f>
        <v>-40916821.695968837</v>
      </c>
      <c r="S1111" s="25">
        <f t="shared" ca="1" si="1047"/>
        <v>-57079717.417508624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-16238137.102208801</v>
      </c>
      <c r="R1112" s="25">
        <f t="array" aca="1" ref="R1112" ca="1">INDEX('Lorri 401b'!L:L,MATCH('Retirement Calculator'!A1112,'Lorri 401b'!N:N,0),0)</f>
        <v>-41107674.987596922</v>
      </c>
      <c r="S1112" s="25">
        <f t="shared" ca="1" si="1047"/>
        <v>-57345812.089805722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-16313691.988630602</v>
      </c>
      <c r="R1113" s="25">
        <f t="array" aca="1" ref="R1113" ca="1">INDEX('Lorri 401b'!L:L,MATCH('Retirement Calculator'!A1113,'Lorri 401b'!N:N,0),0)</f>
        <v>-41299323.501273453</v>
      </c>
      <c r="S1113" s="25">
        <f t="shared" ca="1" si="1047"/>
        <v>-57613015.489904054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-16389561.687079161</v>
      </c>
      <c r="R1114" s="25">
        <f t="array" aca="1" ref="R1114" ca="1">INDEX('Lorri 401b'!L:L,MATCH('Retirement Calculator'!A1114,'Lorri 401b'!N:N,0),0)</f>
        <v>-41491770.550423637</v>
      </c>
      <c r="S1114" s="25">
        <f t="shared" ca="1" si="1047"/>
        <v>-57881332.237502798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-16465747.509271257</v>
      </c>
      <c r="R1115" s="25">
        <f t="array" aca="1" ref="R1115" ca="1">INDEX('Lorri 401b'!L:L,MATCH('Retirement Calculator'!A1115,'Lorri 401b'!N:N,0),0)</f>
        <v>-41685019.462278612</v>
      </c>
      <c r="S1115" s="25">
        <f t="shared" ca="1" si="1047"/>
        <v>-58150766.971549869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-16542250.772389151</v>
      </c>
      <c r="R1116" s="25">
        <f t="array" aca="1" ref="R1116" ca="1">INDEX('Lorri 401b'!L:L,MATCH('Retirement Calculator'!A1116,'Lorri 401b'!N:N,0),0)</f>
        <v>-41879073.577932984</v>
      </c>
      <c r="S1116" s="25">
        <f t="shared" ca="1" si="1047"/>
        <v>-58421324.350322135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-16619072.79910337</v>
      </c>
      <c r="R1117" s="25">
        <f t="array" aca="1" ref="R1117" ca="1">INDEX('Lorri 401b'!L:L,MATCH('Retirement Calculator'!A1117,'Lorri 401b'!N:N,0),0)</f>
        <v>-42073936.252402581</v>
      </c>
      <c r="S1117" s="25">
        <f t="shared" ca="1" si="1047"/>
        <v>-58693009.051505953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-16696214.917595565</v>
      </c>
      <c r="R1118" s="25">
        <f t="array" aca="1" ref="R1118" ca="1">INDEX('Lorri 401b'!L:L,MATCH('Retirement Calculator'!A1118,'Lorri 401b'!N:N,0),0)</f>
        <v>-42269610.854682468</v>
      </c>
      <c r="S1118" s="25">
        <f t="shared" ca="1" si="1047"/>
        <v>-58965825.772278033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-16773678.461581478</v>
      </c>
      <c r="R1119" s="25">
        <f t="array" aca="1" ref="R1119" ca="1">INDEX('Lorri 401b'!L:L,MATCH('Retirement Calculator'!A1119,'Lorri 401b'!N:N,0),0)</f>
        <v>-42466100.767805189</v>
      </c>
      <c r="S1119" s="25">
        <f t="shared" ca="1" si="1047"/>
        <v>-59239779.229386665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-16851464.770333998</v>
      </c>
      <c r="R1120" s="25">
        <f t="array" aca="1" ref="R1120" ca="1">INDEX('Lorri 401b'!L:L,MATCH('Retirement Calculator'!A1120,'Lorri 401b'!N:N,0),0)</f>
        <v>-42663409.388899259</v>
      </c>
      <c r="S1120" s="25">
        <f t="shared" ca="1" si="1047"/>
        <v>-59514874.159233257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-16929575.188706324</v>
      </c>
      <c r="R1121" s="25">
        <f t="array" aca="1" ref="R1121" ca="1">INDEX('Lorri 401b'!L:L,MATCH('Retirement Calculator'!A1121,'Lorri 401b'!N:N,0),0)</f>
        <v>-42861540.129247881</v>
      </c>
      <c r="S1121" s="25">
        <f t="shared" ca="1" si="1047"/>
        <v>-59791115.317954205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-17008011.067155201</v>
      </c>
      <c r="R1122" s="25">
        <f t="array" aca="1" ref="R1122" ca="1">INDEX('Lorri 401b'!L:L,MATCH('Retirement Calculator'!A1122,'Lorri 401b'!N:N,0),0)</f>
        <v>-43060496.414347962</v>
      </c>
      <c r="S1122" s="25">
        <f t="shared" ca="1" si="1047"/>
        <v>-60068507.481503159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-17086773.76176428</v>
      </c>
      <c r="R1123" s="25">
        <f t="array" aca="1" ref="R1123" ca="1">INDEX('Lorri 401b'!L:L,MATCH('Retirement Calculator'!A1123,'Lorri 401b'!N:N,0),0)</f>
        <v>-43260281.683969289</v>
      </c>
      <c r="S1123" s="25">
        <f t="shared" ca="1" si="1047"/>
        <v>-60347055.44573357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-17165864.634267565</v>
      </c>
      <c r="R1124" s="25">
        <f t="array" aca="1" ref="R1124" ca="1">INDEX('Lorri 401b'!L:L,MATCH('Retirement Calculator'!A1124,'Lorri 401b'!N:N,0),0)</f>
        <v>-43460899.392214037</v>
      </c>
      <c r="S1124" s="25">
        <f t="shared" ca="1" si="1047"/>
        <v>-60626764.026481599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-17245285.052072946</v>
      </c>
      <c r="R1125" s="25">
        <f t="array" aca="1" ref="R1125" ca="1">INDEX('Lorri 401b'!L:L,MATCH('Retirement Calculator'!A1125,'Lorri 401b'!N:N,0),0)</f>
        <v>-43662353.007576473</v>
      </c>
      <c r="S1125" s="25">
        <f t="shared" ca="1" si="1047"/>
        <v>-60907638.059649423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-17325036.388285849</v>
      </c>
      <c r="R1126" s="25">
        <f t="array" aca="1" ref="R1126" ca="1">INDEX('Lorri 401b'!L:L,MATCH('Retirement Calculator'!A1126,'Lorri 401b'!N:N,0),0)</f>
        <v>-43864646.013002917</v>
      </c>
      <c r="S1126" s="25">
        <f t="shared" ca="1" si="1047"/>
        <v>-61189682.401288763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-17405120.021732975</v>
      </c>
      <c r="R1127" s="25">
        <f t="array" aca="1" ref="R1127" ca="1">INDEX('Lorri 401b'!L:L,MATCH('Retirement Calculator'!A1127,'Lorri 401b'!N:N,0),0)</f>
        <v>-44067781.905951977</v>
      </c>
      <c r="S1127" s="25">
        <f t="shared" ca="1" si="1047"/>
        <v>-61472901.927684948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-17485537.336986128</v>
      </c>
      <c r="R1128" s="25">
        <f t="array" aca="1" ref="R1128" ca="1">INDEX('Lorri 401b'!L:L,MATCH('Retirement Calculator'!A1128,'Lorri 401b'!N:N,0),0)</f>
        <v>-44271764.198454991</v>
      </c>
      <c r="S1128" s="25">
        <f t="shared" ca="1" si="1047"/>
        <v>-61757301.535441115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-17566289.724386171</v>
      </c>
      <c r="R1129" s="25">
        <f t="array" aca="1" ref="R1129" ca="1">INDEX('Lorri 401b'!L:L,MATCH('Retirement Calculator'!A1129,'Lorri 401b'!N:N,0),0)</f>
        <v>-44476596.417176768</v>
      </c>
      <c r="S1129" s="25">
        <f t="shared" ca="1" si="1047"/>
        <v>-62042886.141562939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-17647378.580067046</v>
      </c>
      <c r="R1130" s="25">
        <f t="array" aca="1" ref="R1130" ca="1">INDEX('Lorri 401b'!L:L,MATCH('Retirement Calculator'!A1130,'Lorri 401b'!N:N,0),0)</f>
        <v>-44682282.103476547</v>
      </c>
      <c r="S1130" s="25">
        <f t="shared" ca="1" si="1047"/>
        <v>-62329660.683543593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-17728805.305979926</v>
      </c>
      <c r="R1131" s="25">
        <f t="array" aca="1" ref="R1131" ca="1">INDEX('Lorri 401b'!L:L,MATCH('Retirement Calculator'!A1131,'Lorri 401b'!N:N,0),0)</f>
        <v>-44888824.813469246</v>
      </c>
      <c r="S1131" s="25">
        <f t="shared" ca="1" si="1047"/>
        <v>-62617630.119449168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-17810571.309917443</v>
      </c>
      <c r="R1132" s="25">
        <f t="array" aca="1" ref="R1132" ca="1">INDEX('Lorri 401b'!L:L,MATCH('Retirement Calculator'!A1132,'Lorri 401b'!N:N,0),0)</f>
        <v>-45096228.118086912</v>
      </c>
      <c r="S1132" s="25">
        <f t="shared" ca="1" si="1047"/>
        <v>-62906799.428004354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-17892678.005538031</v>
      </c>
      <c r="R1133" s="25">
        <f t="array" aca="1" ref="R1133" ca="1">INDEX('Lorri 401b'!L:L,MATCH('Retirement Calculator'!A1133,'Lorri 401b'!N:N,0),0)</f>
        <v>-45304495.603140488</v>
      </c>
      <c r="S1133" s="25">
        <f t="shared" ca="1" si="1047"/>
        <v>-63197173.60867852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-17975126.812390372</v>
      </c>
      <c r="R1134" s="25">
        <f t="array" aca="1" ref="R1134" ca="1">INDEX('Lorri 401b'!L:L,MATCH('Retirement Calculator'!A1134,'Lorri 401b'!N:N,0),0)</f>
        <v>-45513630.869381785</v>
      </c>
      <c r="S1134" s="25">
        <f t="shared" ca="1" si="1047"/>
        <v>-63488757.681772158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-18057919.155937932</v>
      </c>
      <c r="R1135" s="25">
        <f t="array" aca="1" ref="R1135" ca="1">INDEX('Lorri 401b'!L:L,MATCH('Retirement Calculator'!A1135,'Lorri 401b'!N:N,0),0)</f>
        <v>-45723637.532565758</v>
      </c>
      <c r="S1135" s="25">
        <f t="shared" ca="1" si="1047"/>
        <v>-63781556.68850369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-18141056.467583608</v>
      </c>
      <c r="R1136" s="25">
        <f t="array" aca="1" ref="R1136" ca="1">INDEX('Lorri 401b'!L:L,MATCH('Retirement Calculator'!A1136,'Lorri 401b'!N:N,0),0)</f>
        <v>-45934519.223512992</v>
      </c>
      <c r="S1136" s="25">
        <f t="shared" ca="1" si="1047"/>
        <v>-64075575.691096604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-18224540.184694473</v>
      </c>
      <c r="R1137" s="25">
        <f t="array" aca="1" ref="R1137" ca="1">INDEX('Lorri 401b'!L:L,MATCH('Retirement Calculator'!A1137,'Lorri 401b'!N:N,0),0)</f>
        <v>-46146279.58817251</v>
      </c>
      <c r="S1137" s="25">
        <f t="shared" ca="1" si="1047"/>
        <v>-64370819.772866979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-18308371.750626635</v>
      </c>
      <c r="R1138" s="25">
        <f t="array" aca="1" ref="R1138" ca="1">INDEX('Lorri 401b'!L:L,MATCH('Retirement Calculator'!A1138,'Lorri 401b'!N:N,0),0)</f>
        <v>-46358922.287684776</v>
      </c>
      <c r="S1138" s="25">
        <f t="shared" ca="1" si="1047"/>
        <v>-64667294.038311407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-18392552.61475018</v>
      </c>
      <c r="R1139" s="25">
        <f t="array" aca="1" ref="R1139" ca="1">INDEX('Lorri 401b'!L:L,MATCH('Retirement Calculator'!A1139,'Lorri 401b'!N:N,0),0)</f>
        <v>-46572450.998445004</v>
      </c>
      <c r="S1139" s="25">
        <f t="shared" ca="1" si="1047"/>
        <v>-64965003.613195181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-18477084.232474238</v>
      </c>
      <c r="R1140" s="25">
        <f t="array" aca="1" ref="R1140" ca="1">INDEX('Lorri 401b'!L:L,MATCH('Retirement Calculator'!A1140,'Lorri 401b'!N:N,0),0)</f>
        <v>-46786869.412166737</v>
      </c>
      <c r="S1140" s="25">
        <f t="shared" ca="1" si="1047"/>
        <v>-65263953.644640975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-18561968.065272149</v>
      </c>
      <c r="R1141" s="25">
        <f t="array" aca="1" ref="R1141" ca="1">INDEX('Lorri 401b'!L:L,MATCH('Retirement Calculator'!A1141,'Lorri 401b'!N:N,0),0)</f>
        <v>-47002181.235945642</v>
      </c>
      <c r="S1141" s="25">
        <f t="shared" ca="1" si="1047"/>
        <v>-65564149.301217794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-18647205.580706716</v>
      </c>
      <c r="R1142" s="25">
        <f t="array" aca="1" ref="R1142" ca="1">INDEX('Lorri 401b'!L:L,MATCH('Retirement Calculator'!A1142,'Lorri 401b'!N:N,0),0)</f>
        <v>-47218390.192323625</v>
      </c>
      <c r="S1142" s="25">
        <f t="shared" ca="1" si="1047"/>
        <v>-65865595.773030341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-18732798.252455592</v>
      </c>
      <c r="R1143" s="25">
        <f t="array" aca="1" ref="R1143" ca="1">INDEX('Lorri 401b'!L:L,MATCH('Retirement Calculator'!A1143,'Lorri 401b'!N:N,0),0)</f>
        <v>-47435500.019353189</v>
      </c>
      <c r="S1143" s="25">
        <f t="shared" ca="1" si="1047"/>
        <v>-66168298.271808781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-18818747.560336757</v>
      </c>
      <c r="R1144" s="25">
        <f t="array" aca="1" ref="R1144" ca="1">INDEX('Lorri 401b'!L:L,MATCH('Retirement Calculator'!A1144,'Lorri 401b'!N:N,0),0)</f>
        <v>-47653514.470662042</v>
      </c>
      <c r="S1144" s="25">
        <f t="shared" ca="1" si="1047"/>
        <v>-66472262.030998796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-18905054.990334094</v>
      </c>
      <c r="R1145" s="25">
        <f t="array" aca="1" ref="R1145" ca="1">INDEX('Lorri 401b'!L:L,MATCH('Retirement Calculator'!A1145,'Lorri 401b'!N:N,0),0)</f>
        <v>-47872437.315518014</v>
      </c>
      <c r="S1145" s="25">
        <f t="shared" ca="1" si="1047"/>
        <v>-66777492.305852108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-18991722.034623086</v>
      </c>
      <c r="R1146" s="25">
        <f t="array" aca="1" ref="R1146" ca="1">INDEX('Lorri 401b'!L:L,MATCH('Retirement Calculator'!A1146,'Lorri 401b'!N:N,0),0)</f>
        <v>-48092272.338894218</v>
      </c>
      <c r="S1146" s="25">
        <f t="shared" ca="1" si="1047"/>
        <v>-67083994.373517305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-19078750.191596616</v>
      </c>
      <c r="R1147" s="25">
        <f t="array" aca="1" ref="R1147" ca="1">INDEX('Lorri 401b'!L:L,MATCH('Retirement Calculator'!A1147,'Lorri 401b'!N:N,0),0)</f>
        <v>-48313023.341534488</v>
      </c>
      <c r="S1147" s="25">
        <f t="shared" ca="1" si="1047"/>
        <v>-67391773.533131108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-19166140.965890869</v>
      </c>
      <c r="R1148" s="25">
        <f t="array" aca="1" ref="R1148" ca="1">INDEX('Lorri 401b'!L:L,MATCH('Retirement Calculator'!A1148,'Lorri 401b'!N:N,0),0)</f>
        <v>-48534694.140019096</v>
      </c>
      <c r="S1148" s="25">
        <f t="shared" ca="1" si="1047"/>
        <v>-67700835.105909973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-19253895.868411347</v>
      </c>
      <c r="R1149" s="25">
        <f t="array" aca="1" ref="R1149" ca="1">INDEX('Lorri 401b'!L:L,MATCH('Retirement Calculator'!A1149,'Lorri 401b'!N:N,0),0)</f>
        <v>-48757288.566830724</v>
      </c>
      <c r="S1149" s="25">
        <f t="shared" ca="1" si="1047"/>
        <v>-68011184.435242072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-19342016.416358996</v>
      </c>
      <c r="R1150" s="25">
        <f t="array" aca="1" ref="R1150" ca="1">INDEX('Lorri 401b'!L:L,MATCH('Retirement Calculator'!A1150,'Lorri 401b'!N:N,0),0)</f>
        <v>-48980810.470420733</v>
      </c>
      <c r="S1150" s="25">
        <f t="shared" ca="1" si="1047"/>
        <v>-68322826.886779726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-19430504.133256424</v>
      </c>
      <c r="R1151" s="25">
        <f t="array" aca="1" ref="R1151" ca="1">INDEX('Lorri 401b'!L:L,MATCH('Retirement Calculator'!A1151,'Lorri 401b'!N:N,0),0)</f>
        <v>-49205263.715275697</v>
      </c>
      <c r="S1151" s="25">
        <f t="shared" ca="1" si="1047"/>
        <v>-68635767.848532125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-19519360.548974261</v>
      </c>
      <c r="R1152" s="25">
        <f t="array" aca="1" ref="R1152" ca="1">INDEX('Lorri 401b'!L:L,MATCH('Retirement Calculator'!A1152,'Lorri 401b'!N:N,0),0)</f>
        <v>-49430652.181984223</v>
      </c>
      <c r="S1152" s="25">
        <f t="shared" ca="1" si="1047"/>
        <v>-68950012.730958492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-19608587.199757587</v>
      </c>
      <c r="R1153" s="25">
        <f t="array" aca="1" ref="R1153" ca="1">INDEX('Lorri 401b'!L:L,MATCH('Retirement Calculator'!A1153,'Lorri 401b'!N:N,0),0)</f>
        <v>-49656979.767304033</v>
      </c>
      <c r="S1153" s="25">
        <f t="shared" ca="1" si="1047"/>
        <v>-69265566.967061624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-19698185.62825251</v>
      </c>
      <c r="R1154" s="25">
        <f t="array" aca="1" ref="R1154" ca="1">INDEX('Lorri 401b'!L:L,MATCH('Retirement Calculator'!A1154,'Lorri 401b'!N:N,0),0)</f>
        <v>-49884250.384229347</v>
      </c>
      <c r="S1154" s="25">
        <f t="shared" ca="1" si="1047"/>
        <v>-69582436.012481853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-19788157.38353283</v>
      </c>
      <c r="R1155" s="25">
        <f t="array" aca="1" ref="R1155" ca="1">INDEX('Lorri 401b'!L:L,MATCH('Retirement Calculator'!A1155,'Lorri 401b'!N:N,0),0)</f>
        <v>-50112467.962058514</v>
      </c>
      <c r="S1155" s="25">
        <f t="shared" ca="1" si="1047"/>
        <v>-69900625.345591336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-19878504.021126818</v>
      </c>
      <c r="R1156" s="25">
        <f t="array" aca="1" ref="R1156" ca="1">INDEX('Lorri 401b'!L:L,MATCH('Retirement Calculator'!A1156,'Lorri 401b'!N:N,0),0)</f>
        <v>-50341636.446461968</v>
      </c>
      <c r="S1156" s="25">
        <f t="shared" ca="1" si="1047"/>
        <v>-70220140.467588782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-19969227.103044111</v>
      </c>
      <c r="R1157" s="25">
        <f t="array" aca="1" ref="R1157" ca="1">INDEX('Lorri 401b'!L:L,MATCH('Retirement Calculator'!A1157,'Lorri 401b'!N:N,0),0)</f>
        <v>-50571759.799550436</v>
      </c>
      <c r="S1157" s="25">
        <f t="shared" ca="1" si="1047"/>
        <v>-70540986.902594551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-20060328.19780273</v>
      </c>
      <c r="R1158" s="25">
        <f t="array" aca="1" ref="R1158" ca="1">INDEX('Lorri 401b'!L:L,MATCH('Retirement Calculator'!A1158,'Lorri 401b'!N:N,0),0)</f>
        <v>-50802841.999943443</v>
      </c>
      <c r="S1158" s="25">
        <f t="shared" ca="1" si="1047"/>
        <v>-70863170.197746173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-20151808.880456176</v>
      </c>
      <c r="R1159" s="25">
        <f t="array" aca="1" ref="R1159" ca="1">INDEX('Lorri 401b'!L:L,MATCH('Retirement Calculator'!A1159,'Lorri 401b'!N:N,0),0)</f>
        <v>-51034887.042838089</v>
      </c>
      <c r="S1159" s="25">
        <f t="shared" ca="1" si="1047"/>
        <v>-71186695.923294261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-20243670.732620675</v>
      </c>
      <c r="R1160" s="25">
        <f t="array" aca="1" ref="R1160" ca="1">INDEX('Lorri 401b'!L:L,MATCH('Retirement Calculator'!A1160,'Lorri 401b'!N:N,0),0)</f>
        <v>-51267898.940078124</v>
      </c>
      <c r="S1160" s="25">
        <f t="shared" ca="1" si="1047"/>
        <v>-71511569.672698796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-20335915.342502527</v>
      </c>
      <c r="R1161" s="25">
        <f t="array" aca="1" ref="R1161" ca="1">INDEX('Lorri 401b'!L:L,MATCH('Retirement Calculator'!A1161,'Lorri 401b'!N:N,0),0)</f>
        <v>-51501881.72022333</v>
      </c>
      <c r="S1161" s="25">
        <f t="shared" ca="1" si="1047"/>
        <v>-71837797.062725857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-20428544.304925554</v>
      </c>
      <c r="R1162" s="25">
        <f t="array" aca="1" ref="R1162" ca="1">INDEX('Lorri 401b'!L:L,MATCH('Retirement Calculator'!A1162,'Lorri 401b'!N:N,0),0)</f>
        <v>-51736839.428619139</v>
      </c>
      <c r="S1162" s="25">
        <f t="shared" ca="1" si="1047"/>
        <v>-72165383.733544692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-20521559.221358676</v>
      </c>
      <c r="R1163" s="25">
        <f t="array" aca="1" ref="R1163" ca="1">INDEX('Lorri 401b'!L:L,MATCH('Retirement Calculator'!A1163,'Lorri 401b'!N:N,0),0)</f>
        <v>-51972776.127466597</v>
      </c>
      <c r="S1163" s="25">
        <f t="shared" ca="1" si="1047"/>
        <v>-72494335.348825276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-20614961.699943602</v>
      </c>
      <c r="R1164" s="25">
        <f t="array" aca="1" ref="R1164" ca="1">INDEX('Lorri 401b'!L:L,MATCH('Retirement Calculator'!A1164,'Lorri 401b'!N:N,0),0)</f>
        <v>-52209695.895892583</v>
      </c>
      <c r="S1164" s="25">
        <f t="shared" ca="1" si="1047"/>
        <v>-72824657.595836192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-20708753.355522633</v>
      </c>
      <c r="R1165" s="25">
        <f t="array" aca="1" ref="R1165" ca="1">INDEX('Lorri 401b'!L:L,MATCH('Retirement Calculator'!A1165,'Lorri 401b'!N:N,0),0)</f>
        <v>-52447602.830020346</v>
      </c>
      <c r="S1165" s="25">
        <f t="shared" ca="1" si="1047"/>
        <v>-73156356.185542971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-20802935.809666578</v>
      </c>
      <c r="R1166" s="25">
        <f t="array" aca="1" ref="R1166" ca="1">INDEX('Lorri 401b'!L:L,MATCH('Retirement Calculator'!A1166,'Lorri 401b'!N:N,0),0)</f>
        <v>-52686501.043040313</v>
      </c>
      <c r="S1166" s="25">
        <f t="shared" ca="1" si="1047"/>
        <v>-73489436.852706894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-20897510.690702789</v>
      </c>
      <c r="R1167" s="25">
        <f t="array" aca="1" ref="R1167" ca="1">INDEX('Lorri 401b'!L:L,MATCH('Retirement Calculator'!A1167,'Lorri 401b'!N:N,0),0)</f>
        <v>-52926394.665281191</v>
      </c>
      <c r="S1167" s="25">
        <f t="shared" ca="1" si="1047"/>
        <v>-73823905.355983973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-20992479.633743316</v>
      </c>
      <c r="R1168" s="25">
        <f t="array" aca="1" ref="R1168" ca="1">INDEX('Lorri 401b'!L:L,MATCH('Retirement Calculator'!A1168,'Lorri 401b'!N:N,0),0)</f>
        <v>-53167287.844281405</v>
      </c>
      <c r="S1168" s="25">
        <f t="shared" ca="1" si="1047"/>
        <v>-74159767.478024721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-21087844.280713178</v>
      </c>
      <c r="R1169" s="25">
        <f t="array" aca="1" ref="R1169" ca="1">INDEX('Lorri 401b'!L:L,MATCH('Retirement Calculator'!A1169,'Lorri 401b'!N:N,0),0)</f>
        <v>-53409184.744860791</v>
      </c>
      <c r="S1169" s="25">
        <f t="shared" ca="1" si="1047"/>
        <v>-74497029.025573969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-21183606.280378751</v>
      </c>
      <c r="R1170" s="25">
        <f t="array" aca="1" ref="R1170" ca="1">INDEX('Lorri 401b'!L:L,MATCH('Retirement Calculator'!A1170,'Lorri 401b'!N:N,0),0)</f>
        <v>-53652089.549192593</v>
      </c>
      <c r="S1170" s="25">
        <f t="shared" ca="1" si="1047"/>
        <v>-74835695.829571337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-21279767.288376264</v>
      </c>
      <c r="R1171" s="25">
        <f t="array" aca="1" ref="R1171" ca="1">INDEX('Lorri 401b'!L:L,MATCH('Retirement Calculator'!A1171,'Lorri 401b'!N:N,0),0)</f>
        <v>-53896006.456875771</v>
      </c>
      <c r="S1171" s="25">
        <f t="shared" ca="1" si="1047"/>
        <v>-75175773.745252043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15.87945205479452</v>
      </c>
      <c r="R1" s="411"/>
      <c r="S1" s="411"/>
      <c r="T1" s="411"/>
      <c r="U1" s="411"/>
      <c r="V1" s="412">
        <f ca="1">(TODAY()-B16)/365</f>
        <v>16.375342465753423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18.63013698630137</v>
      </c>
      <c r="B2" s="349">
        <v>39356</v>
      </c>
      <c r="C2" s="349">
        <f ca="1">TODAY()</f>
        <v>46156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0.11155077815055847</v>
      </c>
      <c r="G2" s="413">
        <f ca="1">(72/(F2*100))</f>
        <v>6.4544596813858748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0.11155077815055847</v>
      </c>
      <c r="E4" s="411"/>
      <c r="F4" s="307"/>
      <c r="G4" s="307"/>
      <c r="H4" s="307"/>
      <c r="I4" s="411"/>
      <c r="J4" s="307">
        <f ca="1">XIRR(H8:H82,B8:B82)</f>
        <v>0.11307232975959777</v>
      </c>
      <c r="K4" s="307"/>
      <c r="L4" s="307"/>
      <c r="M4" s="307"/>
      <c r="N4" s="411"/>
      <c r="O4" s="307">
        <f ca="1">XIRR(L7:L82,B7:B82)</f>
        <v>0.11016147732734682</v>
      </c>
      <c r="P4" s="307"/>
      <c r="Q4" s="307"/>
      <c r="R4" s="411"/>
      <c r="S4" s="411"/>
      <c r="T4" s="307">
        <f ca="1">XIRR(Q18:Q82,B18:B82)</f>
        <v>0.11045233607292174</v>
      </c>
      <c r="U4" s="307"/>
      <c r="V4" s="307"/>
      <c r="W4" s="307"/>
      <c r="X4" s="411"/>
      <c r="Y4" s="307">
        <f ca="1">XIRR(V16:V82,B16:B82)</f>
        <v>0.11105840802192687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46156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46156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14.050650239561945</v>
      </c>
      <c r="D3" s="440" t="s">
        <v>647</v>
      </c>
      <c r="E3" s="452">
        <f ca="1">'TSP-401K'!J4</f>
        <v>0.11307232975959777</v>
      </c>
      <c r="F3" s="440" t="s">
        <v>647</v>
      </c>
      <c r="G3" s="452">
        <f ca="1">'TSP-401K'!O4</f>
        <v>0.11016147732734682</v>
      </c>
      <c r="H3" s="440" t="s">
        <v>647</v>
      </c>
      <c r="I3" s="452">
        <f ca="1">'TSP-401K'!T4</f>
        <v>0.11045233607292174</v>
      </c>
      <c r="J3" s="440" t="s">
        <v>647</v>
      </c>
      <c r="K3" s="452">
        <f ca="1">'TSP-401K'!Y4</f>
        <v>0.11105840802192687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14.050650239561945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6344400.016382901</v>
      </c>
      <c r="D8" s="440" t="s">
        <v>653</v>
      </c>
      <c r="E8" s="456">
        <f ca="1">FV(E3/26,C3*26,-(E2*0.1)/26,-E6,1)</f>
        <v>2393181.2351071825</v>
      </c>
      <c r="F8" s="440" t="s">
        <v>653</v>
      </c>
      <c r="G8" s="456">
        <f ca="1">FV(G3/12,12*C3,-(G2*0.1)/12,-G6,1)</f>
        <v>685121.5831502137</v>
      </c>
      <c r="H8" s="440" t="s">
        <v>653</v>
      </c>
      <c r="I8" s="456">
        <f ca="1">FV(I3/24,C5*24,-(I2*0.1)/24,-I6,1)</f>
        <v>2393512.0206126478</v>
      </c>
      <c r="J8" s="440" t="s">
        <v>653</v>
      </c>
      <c r="K8" s="456">
        <f ca="1">FV(K3/24,C5*24,-(K2*0.055)/24,-K6,1)</f>
        <v>872585.17751285713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3078302.8182573961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46.583333333333336</v>
      </c>
      <c r="C4" s="474">
        <f ca="1">(SUMIFS(H:H,I:I,"&gt;0",L:L,"&lt;0"))</f>
        <v>559</v>
      </c>
      <c r="D4" s="467">
        <f t="array" aca="1" ref="D4" ca="1">INDEX(N:N,MATCH(C4,H:H,0),0)</f>
        <v>68272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3078302.8182573961</v>
      </c>
      <c r="C8" s="458">
        <f t="shared" ref="C8:C136" si="0">SUMIF(G:G,A8,J:J)</f>
        <v>374258.93446283572</v>
      </c>
      <c r="D8" s="458">
        <f ca="1">SUMIF(G:G,1,K:K)</f>
        <v>147199.15139110171</v>
      </c>
      <c r="E8" s="458">
        <f t="shared" ref="E8:E136" ca="1" si="1">B8-C8+D8</f>
        <v>2851243.0351856621</v>
      </c>
      <c r="F8" s="442"/>
      <c r="G8" s="470">
        <v>1</v>
      </c>
      <c r="H8" s="470">
        <v>1</v>
      </c>
      <c r="I8" s="455">
        <f ca="1">B1</f>
        <v>3078302.8182573961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12696.310723828443</v>
      </c>
      <c r="L8" s="455">
        <f t="shared" ref="L8:L262" ca="1" si="3">I8-J8+K8</f>
        <v>3059810.8844426549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2851243.0351856621</v>
      </c>
      <c r="C9" s="458">
        <f t="shared" si="0"/>
        <v>374258.93446283572</v>
      </c>
      <c r="D9" s="458">
        <f ca="1">SUMIF(G:G,2,K:K)</f>
        <v>135582.34195653707</v>
      </c>
      <c r="E9" s="458">
        <f t="shared" ca="1" si="1"/>
        <v>2612566.4426793638</v>
      </c>
      <c r="F9" s="442"/>
      <c r="G9" s="470">
        <v>1</v>
      </c>
      <c r="H9" s="470">
        <v>2</v>
      </c>
      <c r="I9" s="455">
        <f t="shared" ref="I9:I263" ca="1" si="5">L8</f>
        <v>3059810.8844426549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12619.260999600354</v>
      </c>
      <c r="L9" s="455">
        <f t="shared" ca="1" si="3"/>
        <v>3041241.9009036855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2612566.4426793638</v>
      </c>
      <c r="C10" s="458">
        <f t="shared" si="0"/>
        <v>374258.93446283572</v>
      </c>
      <c r="D10" s="458">
        <f ca="1">SUMIF(G:G,3,K:K)</f>
        <v>123371.19450396966</v>
      </c>
      <c r="E10" s="458">
        <f t="shared" ca="1" si="1"/>
        <v>2361678.7027204977</v>
      </c>
      <c r="F10" s="442"/>
      <c r="G10" s="470">
        <v>1</v>
      </c>
      <c r="H10" s="470">
        <v>3</v>
      </c>
      <c r="I10" s="455">
        <f t="shared" ca="1" si="5"/>
        <v>3041241.9009036855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12541.890234854649</v>
      </c>
      <c r="L10" s="455">
        <f t="shared" ca="1" si="3"/>
        <v>3022595.5465999702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2361678.7027204977</v>
      </c>
      <c r="C11" s="458">
        <f t="shared" si="0"/>
        <v>370520.93446283572</v>
      </c>
      <c r="D11" s="458">
        <f ca="1">SUMIF(G:G,4,K:K)</f>
        <v>110590.19421272105</v>
      </c>
      <c r="E11" s="458">
        <f t="shared" ca="1" si="1"/>
        <v>2101747.9624703829</v>
      </c>
      <c r="F11" s="442"/>
      <c r="G11" s="470">
        <v>1</v>
      </c>
      <c r="H11" s="470">
        <v>4</v>
      </c>
      <c r="I11" s="455">
        <f t="shared" ca="1" si="5"/>
        <v>3022595.5465999702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12464.197091922502</v>
      </c>
      <c r="L11" s="455">
        <f t="shared" ca="1" si="3"/>
        <v>3003871.499153323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2101747.9624703829</v>
      </c>
      <c r="C12" s="458">
        <f t="shared" si="0"/>
        <v>366782.93446283572</v>
      </c>
      <c r="D12" s="458">
        <f ca="1">SUMIF(G:G,5,K:K)</f>
        <v>97442.352417072572</v>
      </c>
      <c r="E12" s="458">
        <f t="shared" ca="1" si="1"/>
        <v>1832407.3804246197</v>
      </c>
      <c r="F12" s="442"/>
      <c r="G12" s="470">
        <v>1</v>
      </c>
      <c r="H12" s="470">
        <v>5</v>
      </c>
      <c r="I12" s="455">
        <f t="shared" ca="1" si="5"/>
        <v>3003871.499153323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12386.180227561472</v>
      </c>
      <c r="L12" s="455">
        <f t="shared" ca="1" si="3"/>
        <v>2985069.4348423146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1832407.3804246197</v>
      </c>
      <c r="C13" s="458">
        <f t="shared" si="0"/>
        <v>256653.30186591548</v>
      </c>
      <c r="D13" s="458">
        <f ca="1">SUMIF(G:G,6,K:K)</f>
        <v>85046.669301175061</v>
      </c>
      <c r="E13" s="458">
        <f t="shared" ca="1" si="1"/>
        <v>1660800.7478598792</v>
      </c>
      <c r="F13" s="442"/>
      <c r="G13" s="470">
        <v>1</v>
      </c>
      <c r="H13" s="470">
        <v>6</v>
      </c>
      <c r="I13" s="455">
        <f t="shared" ca="1" si="5"/>
        <v>2985069.4348423146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12307.838292932269</v>
      </c>
      <c r="L13" s="455">
        <f t="shared" ca="1" si="3"/>
        <v>2966189.0285966769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1660800.7478598792</v>
      </c>
      <c r="C14" s="458">
        <f t="shared" si="0"/>
        <v>102471.81623022706</v>
      </c>
      <c r="D14" s="458">
        <f ca="1">SUMIF(G:G,7,K:K)</f>
        <v>82151.594823130552</v>
      </c>
      <c r="E14" s="458">
        <f t="shared" ca="1" si="1"/>
        <v>1640480.5264527828</v>
      </c>
      <c r="F14" s="442"/>
      <c r="G14" s="470">
        <v>1</v>
      </c>
      <c r="H14" s="470">
        <v>7</v>
      </c>
      <c r="I14" s="455">
        <f t="shared" ca="1" si="5"/>
        <v>2966189.0285966769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12229.169933575446</v>
      </c>
      <c r="L14" s="455">
        <f t="shared" ca="1" si="3"/>
        <v>2947229.9539916827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1640480.5264527828</v>
      </c>
      <c r="C15" s="458">
        <f t="shared" si="0"/>
        <v>102471.81623022706</v>
      </c>
      <c r="D15" s="458">
        <f ca="1">SUMIF(G:G,8,K:K)</f>
        <v>81111.973730566431</v>
      </c>
      <c r="E15" s="458">
        <f t="shared" ca="1" si="1"/>
        <v>1619120.6839531222</v>
      </c>
      <c r="F15" s="442"/>
      <c r="G15" s="470">
        <v>1</v>
      </c>
      <c r="H15" s="470">
        <v>8</v>
      </c>
      <c r="I15" s="455">
        <f t="shared" ca="1" si="5"/>
        <v>2947229.9539916827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12150.173789387971</v>
      </c>
      <c r="L15" s="455">
        <f t="shared" ca="1" si="3"/>
        <v>2928191.8832425009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1619120.6839531222</v>
      </c>
      <c r="C16" s="458">
        <f t="shared" si="0"/>
        <v>95034.72063022705</v>
      </c>
      <c r="D16" s="458">
        <f ca="1">SUMIF(G:G,9,K:K)</f>
        <v>80207.697736168207</v>
      </c>
      <c r="E16" s="458">
        <f t="shared" ca="1" si="1"/>
        <v>1604293.6610590634</v>
      </c>
      <c r="F16" s="442"/>
      <c r="G16" s="470">
        <v>1</v>
      </c>
      <c r="H16" s="470">
        <v>9</v>
      </c>
      <c r="I16" s="455">
        <f t="shared" ca="1" si="5"/>
        <v>2928191.8832425009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12070.848494599713</v>
      </c>
      <c r="L16" s="455">
        <f t="shared" ca="1" si="3"/>
        <v>2909074.4871985307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1604293.6610590634</v>
      </c>
      <c r="C17" s="458">
        <f t="shared" si="0"/>
        <v>94358.621030227048</v>
      </c>
      <c r="D17" s="458">
        <f ca="1">SUMIF(G:G,10,K:K)</f>
        <v>79483.709643665337</v>
      </c>
      <c r="E17" s="458">
        <f t="shared" ca="1" si="1"/>
        <v>1589418.7496725016</v>
      </c>
      <c r="F17" s="442"/>
      <c r="G17" s="470">
        <v>1</v>
      </c>
      <c r="H17" s="470">
        <v>10</v>
      </c>
      <c r="I17" s="455">
        <f t="shared" ca="1" si="5"/>
        <v>2909074.4871985307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11991.192677749837</v>
      </c>
      <c r="L17" s="455">
        <f t="shared" ca="1" si="3"/>
        <v>2889877.4353377107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1589418.7496725016</v>
      </c>
      <c r="C18" s="458">
        <f t="shared" si="0"/>
        <v>94358.621030227048</v>
      </c>
      <c r="D18" s="458">
        <f ca="1">SUMIF(G:G,11,K:K)</f>
        <v>78722.680946306253</v>
      </c>
      <c r="E18" s="458">
        <f t="shared" ca="1" si="1"/>
        <v>1573782.8095885809</v>
      </c>
      <c r="F18" s="442"/>
      <c r="G18" s="470">
        <v>1</v>
      </c>
      <c r="H18" s="470">
        <v>11</v>
      </c>
      <c r="I18" s="455">
        <f t="shared" ca="1" si="5"/>
        <v>2889877.4353377107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11911.204961663087</v>
      </c>
      <c r="L18" s="455">
        <f t="shared" ca="1" si="3"/>
        <v>2870600.3957608039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1573782.8095885809</v>
      </c>
      <c r="C19" s="458">
        <f t="shared" si="0"/>
        <v>94358.621030227048</v>
      </c>
      <c r="D19" s="458">
        <f ca="1">SUMIF(G:G,12,K:K)</f>
        <v>77922.716576447783</v>
      </c>
      <c r="E19" s="458">
        <f t="shared" ca="1" si="1"/>
        <v>1557346.9051348015</v>
      </c>
      <c r="F19" s="442"/>
      <c r="G19" s="470">
        <v>1</v>
      </c>
      <c r="H19" s="470">
        <v>12</v>
      </c>
      <c r="I19" s="455">
        <f t="shared" ca="1" si="5"/>
        <v>2870600.3957608039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11830.883963425975</v>
      </c>
      <c r="L19" s="455">
        <f t="shared" ca="1" si="3"/>
        <v>2851243.0351856602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1557346.9051348015</v>
      </c>
      <c r="C20" s="458">
        <f t="shared" si="0"/>
        <v>94358.621030227048</v>
      </c>
      <c r="D20" s="458">
        <f ca="1">SUMIF(G:G,13,K:K)</f>
        <v>77081.82451118961</v>
      </c>
      <c r="E20" s="458">
        <f t="shared" ca="1" si="1"/>
        <v>1540070.1086157642</v>
      </c>
      <c r="F20" s="442"/>
      <c r="G20" s="470">
        <v>2</v>
      </c>
      <c r="H20" s="470">
        <v>13</v>
      </c>
      <c r="I20" s="455">
        <f t="shared" ca="1" si="5"/>
        <v>2851243.0351856602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11750.228294362876</v>
      </c>
      <c r="L20" s="455">
        <f t="shared" ca="1" si="3"/>
        <v>2831805.0189414532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1540070.1086157642</v>
      </c>
      <c r="C21" s="458">
        <f t="shared" si="0"/>
        <v>94358.621030227048</v>
      </c>
      <c r="D21" s="458">
        <f ca="1">SUMIF(G:G,14,K:K)</f>
        <v>76197.910811959082</v>
      </c>
      <c r="E21" s="458">
        <f t="shared" ca="1" si="1"/>
        <v>1521909.3983974962</v>
      </c>
      <c r="F21" s="442"/>
      <c r="G21" s="470">
        <v>2</v>
      </c>
      <c r="H21" s="470">
        <v>14</v>
      </c>
      <c r="I21" s="455">
        <f t="shared" ca="1" si="5"/>
        <v>2831805.0189414532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11669.236560012014</v>
      </c>
      <c r="L21" s="455">
        <f t="shared" ca="1" si="3"/>
        <v>2812286.0109628956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1521909.3983974962</v>
      </c>
      <c r="C22" s="458">
        <f t="shared" si="0"/>
        <v>94358.621030227048</v>
      </c>
      <c r="D22" s="458">
        <f ca="1">SUMIF(G:G,15,K:K)</f>
        <v>75268.774410312326</v>
      </c>
      <c r="E22" s="458">
        <f t="shared" ca="1" si="1"/>
        <v>1502819.5517775815</v>
      </c>
      <c r="F22" s="442"/>
      <c r="G22" s="470">
        <v>2</v>
      </c>
      <c r="H22" s="470">
        <v>15</v>
      </c>
      <c r="I22" s="455">
        <f t="shared" ca="1" si="5"/>
        <v>2812286.0109628956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11587.907360101357</v>
      </c>
      <c r="L22" s="455">
        <f t="shared" ca="1" si="3"/>
        <v>2792685.6737844273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1502819.5517775815</v>
      </c>
      <c r="C23" s="458">
        <f t="shared" si="0"/>
        <v>94358.621030227048</v>
      </c>
      <c r="D23" s="458">
        <f ca="1">SUMIF(G:G,16,K:K)</f>
        <v>74292.10162696628</v>
      </c>
      <c r="E23" s="458">
        <f t="shared" ca="1" si="1"/>
        <v>1482753.0323743208</v>
      </c>
      <c r="F23" s="442"/>
      <c r="G23" s="470">
        <v>2</v>
      </c>
      <c r="H23" s="470">
        <v>16</v>
      </c>
      <c r="I23" s="455">
        <f t="shared" ca="1" si="5"/>
        <v>2792685.6737844273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11506.239288524406</v>
      </c>
      <c r="L23" s="455">
        <f t="shared" ca="1" si="3"/>
        <v>2773003.6685343818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1482753.0323743208</v>
      </c>
      <c r="C24" s="458">
        <f t="shared" si="0"/>
        <v>94358.621030227048</v>
      </c>
      <c r="D24" s="458">
        <f ca="1">SUMIF(G:G,17,K:K)</f>
        <v>73265.460410414817</v>
      </c>
      <c r="E24" s="458">
        <f t="shared" ca="1" si="1"/>
        <v>1461659.8717545085</v>
      </c>
      <c r="F24" s="442"/>
      <c r="G24" s="470">
        <v>2</v>
      </c>
      <c r="H24" s="470">
        <v>17</v>
      </c>
      <c r="I24" s="455">
        <f t="shared" ca="1" si="5"/>
        <v>2773003.6685343818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11424.230933315883</v>
      </c>
      <c r="L24" s="455">
        <f t="shared" ca="1" si="3"/>
        <v>2753239.654929128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1461659.8717545085</v>
      </c>
      <c r="C25" s="458">
        <f t="shared" si="0"/>
        <v>94358.621030227048</v>
      </c>
      <c r="D25" s="458">
        <f ca="1">SUMIF(G:G,18,K:K)</f>
        <v>72186.294280781003</v>
      </c>
      <c r="E25" s="458">
        <f t="shared" ca="1" si="1"/>
        <v>1439487.5450050624</v>
      </c>
      <c r="F25" s="442"/>
      <c r="G25" s="470">
        <v>2</v>
      </c>
      <c r="H25" s="470">
        <v>18</v>
      </c>
      <c r="I25" s="455">
        <f t="shared" ca="1" si="5"/>
        <v>2753239.654929128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11341.880876627325</v>
      </c>
      <c r="L25" s="455">
        <f t="shared" ca="1" si="3"/>
        <v>2733393.2912671855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1439487.5450050624</v>
      </c>
      <c r="C26" s="458">
        <f t="shared" si="0"/>
        <v>94358.621030227048</v>
      </c>
      <c r="D26" s="458">
        <f ca="1">SUMIF(G:G,19,K:K)</f>
        <v>71051.915963825391</v>
      </c>
      <c r="E26" s="458">
        <f t="shared" ca="1" si="1"/>
        <v>1416180.8399386606</v>
      </c>
      <c r="F26" s="442"/>
      <c r="G26" s="470">
        <v>2</v>
      </c>
      <c r="H26" s="470">
        <v>19</v>
      </c>
      <c r="I26" s="455">
        <f t="shared" ca="1" si="5"/>
        <v>2733393.2912671855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11259.187694702565</v>
      </c>
      <c r="L26" s="455">
        <f t="shared" ca="1" si="3"/>
        <v>2713464.2344233184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1416180.8399386606</v>
      </c>
      <c r="C27" s="458">
        <f t="shared" si="0"/>
        <v>94358.621030227048</v>
      </c>
      <c r="D27" s="458">
        <f ca="1">SUMIF(G:G,20,K:K)</f>
        <v>69859.500699258482</v>
      </c>
      <c r="E27" s="458">
        <f t="shared" ca="1" si="1"/>
        <v>1391681.719607692</v>
      </c>
      <c r="F27" s="442"/>
      <c r="G27" s="470">
        <v>2</v>
      </c>
      <c r="H27" s="470">
        <v>20</v>
      </c>
      <c r="I27" s="455">
        <f t="shared" ca="1" si="5"/>
        <v>2713464.2344233184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11176.149957853118</v>
      </c>
      <c r="L27" s="455">
        <f t="shared" ca="1" si="3"/>
        <v>2693452.1398426015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1391681.719607692</v>
      </c>
      <c r="C28" s="458">
        <f t="shared" si="0"/>
        <v>94358.621030227048</v>
      </c>
      <c r="D28" s="458">
        <f ca="1">SUMIF(G:G,21,K:K)</f>
        <v>68606.079206693161</v>
      </c>
      <c r="E28" s="458">
        <f t="shared" ca="1" si="1"/>
        <v>1365929.1777841581</v>
      </c>
      <c r="F28" s="442"/>
      <c r="G28" s="470">
        <v>2</v>
      </c>
      <c r="H28" s="470">
        <v>21</v>
      </c>
      <c r="I28" s="455">
        <f t="shared" ca="1" si="5"/>
        <v>2693452.1398426015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11092.766230433464</v>
      </c>
      <c r="L28" s="455">
        <f t="shared" ca="1" si="3"/>
        <v>2673356.6615344649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1365929.1777841581</v>
      </c>
      <c r="C29" s="458">
        <f t="shared" si="0"/>
        <v>94358.621030227048</v>
      </c>
      <c r="D29" s="458">
        <f ca="1">SUMIF(G:G,22,K:K)</f>
        <v>67288.530291722433</v>
      </c>
      <c r="E29" s="458">
        <f t="shared" ca="1" si="1"/>
        <v>1338859.0870456535</v>
      </c>
      <c r="F29" s="442"/>
      <c r="G29" s="470">
        <v>2</v>
      </c>
      <c r="H29" s="470">
        <v>22</v>
      </c>
      <c r="I29" s="455">
        <f t="shared" ca="1" si="5"/>
        <v>2673356.6615344649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11009.03507081623</v>
      </c>
      <c r="L29" s="455">
        <f t="shared" ca="1" si="3"/>
        <v>2653177.4520667112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1338859.0870456535</v>
      </c>
      <c r="C30" s="458">
        <f t="shared" si="0"/>
        <v>94358.621030227048</v>
      </c>
      <c r="D30" s="458">
        <f ca="1">SUMIF(G:G,23,K:K)</f>
        <v>65903.57307370982</v>
      </c>
      <c r="E30" s="458">
        <f t="shared" ca="1" si="1"/>
        <v>1310404.0390891363</v>
      </c>
      <c r="F30" s="442"/>
      <c r="G30" s="470">
        <v>2</v>
      </c>
      <c r="H30" s="470">
        <v>23</v>
      </c>
      <c r="I30" s="455">
        <f t="shared" ca="1" si="5"/>
        <v>2653177.4520667112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10924.955031367255</v>
      </c>
      <c r="L30" s="455">
        <f t="shared" ca="1" si="3"/>
        <v>2632914.1625595088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1310404.0390891363</v>
      </c>
      <c r="C31" s="458">
        <f t="shared" si="0"/>
        <v>94358.621030227048</v>
      </c>
      <c r="D31" s="458">
        <f ca="1">SUMIF(G:G,24,K:K)</f>
        <v>64447.758815938643</v>
      </c>
      <c r="E31" s="458">
        <f t="shared" ca="1" si="1"/>
        <v>1280493.1768748478</v>
      </c>
      <c r="F31" s="442"/>
      <c r="G31" s="470">
        <v>2</v>
      </c>
      <c r="H31" s="470">
        <v>24</v>
      </c>
      <c r="I31" s="455">
        <f t="shared" ca="1" si="5"/>
        <v>2632914.1625595088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10840.52465842058</v>
      </c>
      <c r="L31" s="455">
        <f t="shared" ca="1" si="3"/>
        <v>2612566.4426793596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1280493.1768748478</v>
      </c>
      <c r="C32" s="458">
        <f t="shared" si="0"/>
        <v>94358.621030227048</v>
      </c>
      <c r="D32" s="458">
        <f ca="1">SUMIF(G:G,25,K:K)</f>
        <v>62917.462337776611</v>
      </c>
      <c r="E32" s="458">
        <f t="shared" ca="1" si="1"/>
        <v>1249052.0181823974</v>
      </c>
      <c r="F32" s="442"/>
      <c r="G32" s="470">
        <v>3</v>
      </c>
      <c r="H32" s="470">
        <v>25</v>
      </c>
      <c r="I32" s="455">
        <f t="shared" ca="1" si="5"/>
        <v>2612566.4426793596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10755.74249225329</v>
      </c>
      <c r="L32" s="455">
        <f t="shared" ca="1" si="3"/>
        <v>2592133.9406330432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1249052.0181823974</v>
      </c>
      <c r="C33" s="458">
        <f t="shared" si="0"/>
        <v>94358.621030227048</v>
      </c>
      <c r="D33" s="458">
        <f ca="1">SUMIF(G:G,26,K:K)</f>
        <v>61308.872987470073</v>
      </c>
      <c r="E33" s="458">
        <f t="shared" ca="1" si="1"/>
        <v>1216002.2701396404</v>
      </c>
      <c r="F33" s="442"/>
      <c r="G33" s="470">
        <v>3</v>
      </c>
      <c r="H33" s="470">
        <v>26</v>
      </c>
      <c r="I33" s="455">
        <f t="shared" ca="1" si="5"/>
        <v>2592133.9406330432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10670.607067060306</v>
      </c>
      <c r="L33" s="455">
        <f t="shared" ca="1" si="3"/>
        <v>2571616.3031615335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1216002.2701396404</v>
      </c>
      <c r="C34" s="458">
        <f t="shared" si="0"/>
        <v>94358.621030227048</v>
      </c>
      <c r="D34" s="458">
        <f ca="1">SUMIF(G:G,27,K:K)</f>
        <v>59617.985153089532</v>
      </c>
      <c r="E34" s="458">
        <f t="shared" ca="1" si="1"/>
        <v>1181261.6342625029</v>
      </c>
      <c r="F34" s="442"/>
      <c r="G34" s="470">
        <v>3</v>
      </c>
      <c r="H34" s="470">
        <v>27</v>
      </c>
      <c r="I34" s="455">
        <f t="shared" ca="1" si="5"/>
        <v>2571616.3031615335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10585.116910929015</v>
      </c>
      <c r="L34" s="455">
        <f t="shared" ca="1" si="3"/>
        <v>2551013.1755338926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1181261.6342625029</v>
      </c>
      <c r="C35" s="458">
        <f t="shared" si="0"/>
        <v>94358.621030227048</v>
      </c>
      <c r="D35" s="458">
        <f ca="1">SUMIF(G:G,28,K:K)</f>
        <v>57840.588287996936</v>
      </c>
      <c r="E35" s="458">
        <f t="shared" ca="1" si="1"/>
        <v>1144743.6015202727</v>
      </c>
      <c r="F35" s="442"/>
      <c r="G35" s="470">
        <v>3</v>
      </c>
      <c r="H35" s="470">
        <v>28</v>
      </c>
      <c r="I35" s="455">
        <f t="shared" ca="1" si="5"/>
        <v>2551013.1755338926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10499.270545813844</v>
      </c>
      <c r="L35" s="455">
        <f t="shared" ca="1" si="3"/>
        <v>2530324.2015411365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1144743.6015202727</v>
      </c>
      <c r="C36" s="458">
        <f t="shared" si="0"/>
        <v>94358.621030227048</v>
      </c>
      <c r="D36" s="458">
        <f ca="1">SUMIF(G:G,29,K:K)</f>
        <v>55972.25642599714</v>
      </c>
      <c r="E36" s="458">
        <f t="shared" ca="1" si="1"/>
        <v>1106357.2369160429</v>
      </c>
      <c r="F36" s="442"/>
      <c r="G36" s="470">
        <v>3</v>
      </c>
      <c r="H36" s="470">
        <v>29</v>
      </c>
      <c r="I36" s="455">
        <f t="shared" ca="1" si="5"/>
        <v>2530324.2015411365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10413.066487510694</v>
      </c>
      <c r="L36" s="455">
        <f t="shared" ca="1" si="3"/>
        <v>2509549.0234900774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1106357.2369160429</v>
      </c>
      <c r="C37" s="458">
        <f t="shared" si="0"/>
        <v>94358.621030227048</v>
      </c>
      <c r="D37" s="458">
        <f ca="1">SUMIF(G:G,30,K:K)</f>
        <v>54008.337160064548</v>
      </c>
      <c r="E37" s="458">
        <f t="shared" ca="1" si="1"/>
        <v>1066006.9530458804</v>
      </c>
      <c r="F37" s="442"/>
      <c r="G37" s="470">
        <v>3</v>
      </c>
      <c r="H37" s="470">
        <v>30</v>
      </c>
      <c r="I37" s="455">
        <f t="shared" ca="1" si="5"/>
        <v>2509549.0234900774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10326.503245631282</v>
      </c>
      <c r="L37" s="455">
        <f t="shared" ca="1" si="3"/>
        <v>2488687.2821971388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1066006.9530458804</v>
      </c>
      <c r="C38" s="458">
        <f t="shared" si="0"/>
        <v>94358.621030227048</v>
      </c>
      <c r="D38" s="458">
        <f ca="1">SUMIF(G:G,31,K:K)</f>
        <v>51943.940057200336</v>
      </c>
      <c r="E38" s="458">
        <f t="shared" ca="1" si="1"/>
        <v>1023592.2720728538</v>
      </c>
      <c r="F38" s="442"/>
      <c r="G38" s="470">
        <v>3</v>
      </c>
      <c r="H38" s="470">
        <v>31</v>
      </c>
      <c r="I38" s="455">
        <f t="shared" ca="1" si="5"/>
        <v>2488687.2821971388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10239.579323577371</v>
      </c>
      <c r="L38" s="455">
        <f t="shared" ca="1" si="3"/>
        <v>2467738.6169821462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1023592.2720728538</v>
      </c>
      <c r="C39" s="458">
        <f t="shared" si="0"/>
        <v>94358.621030227048</v>
      </c>
      <c r="D39" s="458">
        <f ca="1">SUMIF(G:G,32,K:K)</f>
        <v>49773.924480572052</v>
      </c>
      <c r="E39" s="458">
        <f t="shared" ca="1" si="1"/>
        <v>979007.57552319882</v>
      </c>
      <c r="F39" s="442"/>
      <c r="G39" s="470">
        <v>3</v>
      </c>
      <c r="H39" s="470">
        <v>32</v>
      </c>
      <c r="I39" s="455">
        <f t="shared" ca="1" si="5"/>
        <v>2467738.6169821462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10152.293218514902</v>
      </c>
      <c r="L39" s="455">
        <f t="shared" ca="1" si="3"/>
        <v>2446702.6656620912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979007.57552319882</v>
      </c>
      <c r="C40" s="458">
        <f t="shared" si="0"/>
        <v>94358.621030227048</v>
      </c>
      <c r="D40" s="458">
        <f ca="1">SUMIF(G:G,33,K:K)</f>
        <v>47492.886788610522</v>
      </c>
      <c r="E40" s="458">
        <f t="shared" ca="1" si="1"/>
        <v>932141.84128158225</v>
      </c>
      <c r="F40" s="442"/>
      <c r="G40" s="470">
        <v>3</v>
      </c>
      <c r="H40" s="470">
        <v>33</v>
      </c>
      <c r="I40" s="455">
        <f t="shared" ca="1" si="5"/>
        <v>2446702.6656620912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10064.643421348006</v>
      </c>
      <c r="L40" s="455">
        <f t="shared" ca="1" si="3"/>
        <v>2425579.0645448696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932141.84128158225</v>
      </c>
      <c r="C41" s="458">
        <f t="shared" si="0"/>
        <v>94358.621030227048</v>
      </c>
      <c r="D41" s="458">
        <f ca="1">SUMIF(G:G,34,K:K)</f>
        <v>45095.146879188476</v>
      </c>
      <c r="E41" s="458">
        <f t="shared" ca="1" si="1"/>
        <v>882878.36713054369</v>
      </c>
      <c r="F41" s="442"/>
      <c r="G41" s="470">
        <v>3</v>
      </c>
      <c r="H41" s="470">
        <v>34</v>
      </c>
      <c r="I41" s="455">
        <f t="shared" ca="1" si="5"/>
        <v>2425579.0645448696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9976.6284166929163</v>
      </c>
      <c r="L41" s="455">
        <f t="shared" ca="1" si="3"/>
        <v>2404367.4484229926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882878.36713054369</v>
      </c>
      <c r="C42" s="458">
        <f t="shared" si="0"/>
        <v>94358.621030227048</v>
      </c>
      <c r="D42" s="458">
        <f ca="1">SUMIF(G:G,35,K:K)</f>
        <v>42574.734045373632</v>
      </c>
      <c r="E42" s="458">
        <f t="shared" ca="1" si="1"/>
        <v>831094.48014569026</v>
      </c>
      <c r="F42" s="442"/>
      <c r="G42" s="470">
        <v>3</v>
      </c>
      <c r="H42" s="470">
        <v>35</v>
      </c>
      <c r="I42" s="455">
        <f t="shared" ca="1" si="5"/>
        <v>2404367.4484229926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9888.2466828517609</v>
      </c>
      <c r="L42" s="455">
        <f t="shared" ca="1" si="3"/>
        <v>2383067.4505672744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831094.48014569026</v>
      </c>
      <c r="C43" s="458">
        <f t="shared" si="0"/>
        <v>94358.621030227048</v>
      </c>
      <c r="D43" s="458">
        <f ca="1">SUMIF(G:G,36,K:K)</f>
        <v>39925.372107535339</v>
      </c>
      <c r="E43" s="458">
        <f t="shared" ca="1" si="1"/>
        <v>776661.23122299858</v>
      </c>
      <c r="F43" s="442"/>
      <c r="G43" s="470">
        <v>3</v>
      </c>
      <c r="H43" s="470">
        <v>36</v>
      </c>
      <c r="I43" s="455">
        <f t="shared" ca="1" si="5"/>
        <v>2383067.4505672744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9799.4966917862694</v>
      </c>
      <c r="L43" s="455">
        <f t="shared" ca="1" si="3"/>
        <v>2361678.7027204907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776661.23122299858</v>
      </c>
      <c r="C44" s="458">
        <f t="shared" si="0"/>
        <v>94358.621030227048</v>
      </c>
      <c r="D44" s="458">
        <f ca="1">SUMIF(G:G,37,K:K)</f>
        <v>37140.463784781597</v>
      </c>
      <c r="E44" s="458">
        <f t="shared" ca="1" si="1"/>
        <v>719443.07397755317</v>
      </c>
      <c r="F44" s="442"/>
      <c r="G44" s="470">
        <v>4</v>
      </c>
      <c r="H44" s="470">
        <v>37</v>
      </c>
      <c r="I44" s="455">
        <f t="shared" ca="1" si="5"/>
        <v>2361678.7027204907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9710.3769090913374</v>
      </c>
      <c r="L44" s="455">
        <f t="shared" ca="1" si="3"/>
        <v>2340200.8350910121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719443.07397755317</v>
      </c>
      <c r="C45" s="458">
        <f t="shared" si="0"/>
        <v>94358.621030227048</v>
      </c>
      <c r="D45" s="458">
        <f ca="1">SUMIF(G:G,38,K:K)</f>
        <v>34213.074266809163</v>
      </c>
      <c r="E45" s="458">
        <f t="shared" ca="1" si="1"/>
        <v>659297.52721413528</v>
      </c>
      <c r="F45" s="442"/>
      <c r="G45" s="470">
        <v>4</v>
      </c>
      <c r="H45" s="470">
        <v>38</v>
      </c>
      <c r="I45" s="455">
        <f t="shared" ca="1" si="5"/>
        <v>2340200.8350910121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9620.8857939685095</v>
      </c>
      <c r="L45" s="455">
        <f t="shared" ca="1" si="3"/>
        <v>2318633.4763464108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659297.52721413528</v>
      </c>
      <c r="C46" s="458">
        <f t="shared" si="0"/>
        <v>94358.621030227048</v>
      </c>
      <c r="D46" s="458">
        <f ca="1">SUMIF(G:G,39,K:K)</f>
        <v>31135.913945258148</v>
      </c>
      <c r="E46" s="458">
        <f t="shared" ca="1" si="1"/>
        <v>596074.82012916636</v>
      </c>
      <c r="F46" s="442"/>
      <c r="G46" s="470">
        <v>4</v>
      </c>
      <c r="H46" s="470">
        <v>39</v>
      </c>
      <c r="I46" s="455">
        <f t="shared" ca="1" si="5"/>
        <v>2318633.4763464108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9531.0217991993377</v>
      </c>
      <c r="L46" s="455">
        <f t="shared" ca="1" si="3"/>
        <v>2296976.2536070403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596074.82012916636</v>
      </c>
      <c r="C47" s="458">
        <f t="shared" si="0"/>
        <v>94358.621030227048</v>
      </c>
      <c r="D47" s="458">
        <f ca="1">SUMIF(G:G,40,K:K)</f>
        <v>27901.320261570228</v>
      </c>
      <c r="E47" s="458">
        <f t="shared" ca="1" si="1"/>
        <v>529617.51936050958</v>
      </c>
      <c r="F47" s="442"/>
      <c r="G47" s="470">
        <v>4</v>
      </c>
      <c r="H47" s="470">
        <v>40</v>
      </c>
      <c r="I47" s="455">
        <f t="shared" ca="1" si="5"/>
        <v>2296976.2536070403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9440.7833711186267</v>
      </c>
      <c r="L47" s="455">
        <f t="shared" ca="1" si="3"/>
        <v>2275228.7924395893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529617.51936050958</v>
      </c>
      <c r="C48" s="458">
        <f t="shared" si="0"/>
        <v>94358.621030227048</v>
      </c>
      <c r="D48" s="458">
        <f ca="1">SUMIF(G:G,41,K:K)</f>
        <v>24501.238626148555</v>
      </c>
      <c r="E48" s="458">
        <f t="shared" ca="1" si="1"/>
        <v>459760.13695643109</v>
      </c>
      <c r="F48" s="442"/>
      <c r="G48" s="470">
        <v>4</v>
      </c>
      <c r="H48" s="470">
        <v>41</v>
      </c>
      <c r="I48" s="455">
        <f t="shared" ca="1" si="5"/>
        <v>2275228.7924395893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9350.1689495875817</v>
      </c>
      <c r="L48" s="455">
        <f t="shared" ca="1" si="3"/>
        <v>2253390.7168506072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459760.13695643109</v>
      </c>
      <c r="C49" s="458">
        <f t="shared" si="0"/>
        <v>94358.621030227048</v>
      </c>
      <c r="D49" s="458">
        <f ca="1">SUMIF(G:G,42,K:K)</f>
        <v>20927.202361305906</v>
      </c>
      <c r="E49" s="458">
        <f t="shared" ca="1" si="1"/>
        <v>386328.71828750992</v>
      </c>
      <c r="F49" s="442"/>
      <c r="G49" s="470">
        <v>4</v>
      </c>
      <c r="H49" s="470">
        <v>42</v>
      </c>
      <c r="I49" s="455">
        <f t="shared" ca="1" si="5"/>
        <v>2253390.7168506072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9259.1769679668214</v>
      </c>
      <c r="L49" s="455">
        <f t="shared" ca="1" si="3"/>
        <v>2231461.6492800042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386328.71828750992</v>
      </c>
      <c r="C50" s="458">
        <f t="shared" si="0"/>
        <v>94358.621030227048</v>
      </c>
      <c r="D50" s="458">
        <f ca="1">SUMIF(G:G,43,K:K)</f>
        <v>17170.311618055748</v>
      </c>
      <c r="E50" s="458">
        <f t="shared" ca="1" si="1"/>
        <v>309140.40887533862</v>
      </c>
      <c r="F50" s="442"/>
      <c r="G50" s="470">
        <v>4</v>
      </c>
      <c r="H50" s="470">
        <v>43</v>
      </c>
      <c r="I50" s="455">
        <f t="shared" ca="1" si="5"/>
        <v>2231461.6492800042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9170.4016864226433</v>
      </c>
      <c r="L50" s="455">
        <f t="shared" ca="1" si="3"/>
        <v>2210066.8064278569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309140.40887533862</v>
      </c>
      <c r="C51" s="458">
        <f t="shared" si="0"/>
        <v>94358.621030227048</v>
      </c>
      <c r="D51" s="458">
        <f ca="1">SUMIF(G:G,44,K:K)</f>
        <v>13221.211214246609</v>
      </c>
      <c r="E51" s="458">
        <f t="shared" ca="1" si="1"/>
        <v>228002.99905935818</v>
      </c>
      <c r="F51" s="442"/>
      <c r="G51" s="470">
        <v>4</v>
      </c>
      <c r="H51" s="470">
        <v>44</v>
      </c>
      <c r="I51" s="455">
        <f t="shared" ca="1" si="5"/>
        <v>2210066.8064278569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9081.256507872029</v>
      </c>
      <c r="L51" s="455">
        <f t="shared" ca="1" si="3"/>
        <v>2188582.8183971592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228002.99905935818</v>
      </c>
      <c r="C52" s="458">
        <f t="shared" si="0"/>
        <v>94358.621030227048</v>
      </c>
      <c r="D52" s="458">
        <f ca="1">SUMIF(G:G,45,K:K)</f>
        <v>9070.0673388530849</v>
      </c>
      <c r="E52" s="458">
        <f t="shared" ca="1" si="1"/>
        <v>142714.44536798421</v>
      </c>
      <c r="F52" s="442"/>
      <c r="G52" s="470">
        <v>4</v>
      </c>
      <c r="H52" s="470">
        <v>45</v>
      </c>
      <c r="I52" s="455">
        <f t="shared" ca="1" si="5"/>
        <v>2188582.8183971592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8991.7398910774555</v>
      </c>
      <c r="L52" s="455">
        <f t="shared" ca="1" si="3"/>
        <v>2167009.3137496668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142714.44536798421</v>
      </c>
      <c r="C53" s="458">
        <f t="shared" si="0"/>
        <v>94358.621030227048</v>
      </c>
      <c r="D53" s="458">
        <f ca="1">SUMIF(G:G,46,K:K)</f>
        <v>4706.5430644142943</v>
      </c>
      <c r="E53" s="458">
        <f t="shared" ca="1" si="1"/>
        <v>53062.367402171454</v>
      </c>
      <c r="F53" s="442"/>
      <c r="G53" s="470">
        <v>4</v>
      </c>
      <c r="H53" s="470">
        <v>46</v>
      </c>
      <c r="I53" s="455">
        <f t="shared" ca="1" si="5"/>
        <v>2167009.3137496668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8901.85028837957</v>
      </c>
      <c r="L53" s="455">
        <f t="shared" ca="1" si="3"/>
        <v>2145345.9194994764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53062.367402171454</v>
      </c>
      <c r="C54" s="458">
        <f t="shared" si="0"/>
        <v>94358.621030227048</v>
      </c>
      <c r="D54" s="458">
        <f ca="1">SUMIF(G:G,47,K:K)</f>
        <v>119.77260664220017</v>
      </c>
      <c r="E54" s="458">
        <f t="shared" ca="1" si="1"/>
        <v>-41176.48102141339</v>
      </c>
      <c r="F54" s="442"/>
      <c r="G54" s="470">
        <v>4</v>
      </c>
      <c r="H54" s="470">
        <v>47</v>
      </c>
      <c r="I54" s="455">
        <f t="shared" ca="1" si="5"/>
        <v>2145345.9194994764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8811.5861456704442</v>
      </c>
      <c r="L54" s="455">
        <f t="shared" ca="1" si="3"/>
        <v>2123592.2611065772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-41176.48102141339</v>
      </c>
      <c r="C55" s="458">
        <f t="shared" si="0"/>
        <v>94358.621030227048</v>
      </c>
      <c r="D55" s="458">
        <f ca="1">SUMIF(G:G,48,K:K)</f>
        <v>-4701.6657328973815</v>
      </c>
      <c r="E55" s="458">
        <f t="shared" ca="1" si="1"/>
        <v>-140236.76778453783</v>
      </c>
      <c r="F55" s="442"/>
      <c r="G55" s="470">
        <v>4</v>
      </c>
      <c r="H55" s="470">
        <v>48</v>
      </c>
      <c r="I55" s="455">
        <f t="shared" ca="1" si="5"/>
        <v>2123592.2611065772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8720.9459023666986</v>
      </c>
      <c r="L55" s="455">
        <f t="shared" ca="1" si="3"/>
        <v>2101747.9624703745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-140236.76778453783</v>
      </c>
      <c r="C56" s="458">
        <f t="shared" si="0"/>
        <v>94358.621030227048</v>
      </c>
      <c r="D56" s="458">
        <f ca="1">SUMIF(G:G,49,K:K)</f>
        <v>-9769.7780084075566</v>
      </c>
      <c r="E56" s="458">
        <f t="shared" ca="1" si="1"/>
        <v>-244365.16682317245</v>
      </c>
      <c r="F56" s="442"/>
      <c r="G56" s="470">
        <f>G55+1</f>
        <v>5</v>
      </c>
      <c r="H56" s="470">
        <v>49</v>
      </c>
      <c r="I56" s="455">
        <f t="shared" ca="1" si="5"/>
        <v>2101747.9624703745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8629.9279913825194</v>
      </c>
      <c r="L56" s="455">
        <f t="shared" ca="1" si="3"/>
        <v>2079812.6459231875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-244365.16682317245</v>
      </c>
      <c r="C57" s="458">
        <f t="shared" si="0"/>
        <v>94358.621030227048</v>
      </c>
      <c r="D57" s="458">
        <f ca="1">SUMIF(G:G,50,K:K)</f>
        <v>-15097.184526610545</v>
      </c>
      <c r="E57" s="458">
        <f t="shared" ca="1" si="1"/>
        <v>-353820.97238001006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2079812.6459231875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8538.5308391025737</v>
      </c>
      <c r="L57" s="455">
        <f t="shared" ca="1" si="3"/>
        <v>2057785.9322237205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-353820.97238001006</v>
      </c>
      <c r="C58" s="458">
        <f t="shared" si="0"/>
        <v>94358.621030227048</v>
      </c>
      <c r="D58" s="458">
        <f ca="1">SUMIF(G:G,51,K:K)</f>
        <v>-20697.151273072326</v>
      </c>
      <c r="E58" s="458">
        <f t="shared" ca="1" si="1"/>
        <v>-468876.74468330946</v>
      </c>
      <c r="F58" s="442"/>
      <c r="G58" s="470">
        <f t="shared" si="8"/>
        <v>5</v>
      </c>
      <c r="H58" s="470">
        <v>51</v>
      </c>
      <c r="I58" s="455">
        <f t="shared" ca="1" si="5"/>
        <v>2057785.9322237205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8446.7528653547961</v>
      </c>
      <c r="L58" s="455">
        <f t="shared" ca="1" si="3"/>
        <v>2035667.4405505056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-468876.74468330946</v>
      </c>
      <c r="C59" s="458">
        <f t="shared" si="0"/>
        <v>94358.621030227048</v>
      </c>
      <c r="D59" s="458">
        <f ca="1">SUMIF(G:G,52,K:K)</f>
        <v>-26583.622946357682</v>
      </c>
      <c r="E59" s="458">
        <f t="shared" ca="1" si="1"/>
        <v>-589818.98865989421</v>
      </c>
      <c r="F59" s="442"/>
      <c r="G59" s="470">
        <f t="shared" si="8"/>
        <v>5</v>
      </c>
      <c r="H59" s="470">
        <v>52</v>
      </c>
      <c r="I59" s="455">
        <f t="shared" ca="1" si="5"/>
        <v>2035667.4405505056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8354.5924833830668</v>
      </c>
      <c r="L59" s="455">
        <f t="shared" ca="1" si="3"/>
        <v>2013456.7884953192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-589818.98865989421</v>
      </c>
      <c r="C60" s="458">
        <f t="shared" si="0"/>
        <v>94358.621030227048</v>
      </c>
      <c r="D60" s="458">
        <f ca="1">SUMIF(G:G,53,K:K)</f>
        <v>-32771.257682275391</v>
      </c>
      <c r="E60" s="458">
        <f t="shared" ca="1" si="1"/>
        <v>-716948.86737239663</v>
      </c>
      <c r="F60" s="442"/>
      <c r="G60" s="470">
        <f t="shared" si="8"/>
        <v>5</v>
      </c>
      <c r="H60" s="470">
        <v>53</v>
      </c>
      <c r="I60" s="455">
        <f t="shared" ca="1" si="5"/>
        <v>2013456.7884953192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8262.0480998197891</v>
      </c>
      <c r="L60" s="455">
        <f t="shared" ca="1" si="3"/>
        <v>1991153.5920565694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-716948.86737239663</v>
      </c>
      <c r="C61" s="458">
        <f t="shared" si="0"/>
        <v>94358.621030227048</v>
      </c>
      <c r="D61" s="458">
        <f ca="1">SUMIF(G:G,54,K:K)</f>
        <v>-39275.463554681584</v>
      </c>
      <c r="E61" s="458">
        <f t="shared" ca="1" si="1"/>
        <v>-850582.95195730531</v>
      </c>
      <c r="F61" s="442"/>
      <c r="G61" s="470">
        <f t="shared" si="8"/>
        <v>5</v>
      </c>
      <c r="H61" s="470">
        <v>54</v>
      </c>
      <c r="I61" s="455">
        <f t="shared" ca="1" si="5"/>
        <v>1991153.5920565694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8169.1181146583322</v>
      </c>
      <c r="L61" s="455">
        <f t="shared" ca="1" si="3"/>
        <v>1968757.4656326582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-850582.95195730531</v>
      </c>
      <c r="C62" s="458">
        <f t="shared" si="0"/>
        <v>94358.621030227048</v>
      </c>
      <c r="D62" s="458">
        <f ca="1">SUMIF(G:G,55,K:K)</f>
        <v>-46112.436943733592</v>
      </c>
      <c r="E62" s="458">
        <f t="shared" ca="1" si="1"/>
        <v>-991054.00993126596</v>
      </c>
      <c r="F62" s="442"/>
      <c r="G62" s="470">
        <f t="shared" si="8"/>
        <v>5</v>
      </c>
      <c r="H62" s="470">
        <v>55</v>
      </c>
      <c r="I62" s="455">
        <f t="shared" ca="1" si="5"/>
        <v>1968757.4656326582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8075.8009212253692</v>
      </c>
      <c r="L62" s="455">
        <f t="shared" ca="1" si="3"/>
        <v>1946268.0220153141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-991054.00993126596</v>
      </c>
      <c r="C63" s="458">
        <f t="shared" si="0"/>
        <v>94358.621030227048</v>
      </c>
      <c r="D63" s="458">
        <f ca="1">SUMIF(G:G,56,K:K)</f>
        <v>-53299.202867136395</v>
      </c>
      <c r="E63" s="458">
        <f t="shared" ca="1" si="1"/>
        <v>-1138711.8338286295</v>
      </c>
      <c r="F63" s="442"/>
      <c r="G63" s="470">
        <f t="shared" si="8"/>
        <v>5</v>
      </c>
      <c r="H63" s="470">
        <v>56</v>
      </c>
      <c r="I63" s="455">
        <f t="shared" ca="1" si="5"/>
        <v>1946268.0220153141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7982.0949061531019</v>
      </c>
      <c r="L63" s="455">
        <f t="shared" ca="1" si="3"/>
        <v>1923684.8723828977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-1138711.8338286295</v>
      </c>
      <c r="C64" s="458">
        <f t="shared" si="0"/>
        <v>94358.621030227048</v>
      </c>
      <c r="D64" s="458">
        <f ca="1">SUMIF(G:G,57,K:K)</f>
        <v>-60853.657374812276</v>
      </c>
      <c r="E64" s="458">
        <f t="shared" ca="1" si="1"/>
        <v>-1293924.1122336688</v>
      </c>
      <c r="F64" s="442"/>
      <c r="G64" s="470">
        <f t="shared" si="8"/>
        <v>5</v>
      </c>
      <c r="H64" s="470">
        <v>57</v>
      </c>
      <c r="I64" s="455">
        <f t="shared" ca="1" si="5"/>
        <v>1923684.8723828977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7887.9984493513666</v>
      </c>
      <c r="L64" s="455">
        <f t="shared" ca="1" si="3"/>
        <v>1901007.6262936795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-1293924.1122336688</v>
      </c>
      <c r="C65" s="458">
        <f t="shared" si="0"/>
        <v>94358.621030227048</v>
      </c>
      <c r="D65" s="458">
        <f ca="1">SUMIF(G:G,58,K:K)</f>
        <v>-68794.612112562056</v>
      </c>
      <c r="E65" s="458">
        <f t="shared" ca="1" si="1"/>
        <v>-1457077.345376458</v>
      </c>
      <c r="F65" s="442"/>
      <c r="G65" s="470">
        <f t="shared" si="8"/>
        <v>5</v>
      </c>
      <c r="H65" s="470">
        <v>58</v>
      </c>
      <c r="I65" s="455">
        <f t="shared" ca="1" si="5"/>
        <v>1901007.6262936795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7793.5099239796236</v>
      </c>
      <c r="L65" s="455">
        <f t="shared" ca="1" si="3"/>
        <v>1878235.8916790895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-1457077.345376458</v>
      </c>
      <c r="C66" s="458">
        <f t="shared" si="0"/>
        <v>94358.621030227048</v>
      </c>
      <c r="D66" s="458">
        <f ca="1">SUMIF(G:G,59,K:K)</f>
        <v>-77141.841165688034</v>
      </c>
      <c r="E66" s="458">
        <f t="shared" ca="1" si="1"/>
        <v>-1628577.8075723732</v>
      </c>
      <c r="F66" s="442"/>
      <c r="G66" s="470">
        <f t="shared" si="8"/>
        <v>5</v>
      </c>
      <c r="H66" s="470">
        <v>59</v>
      </c>
      <c r="I66" s="455">
        <f t="shared" ca="1" si="5"/>
        <v>1878235.8916790895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7698.6276964188328</v>
      </c>
      <c r="L66" s="455">
        <f t="shared" ca="1" si="3"/>
        <v>1855369.2748369388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-1628577.8075723732</v>
      </c>
      <c r="C67" s="458">
        <f t="shared" si="0"/>
        <v>94358.621030227048</v>
      </c>
      <c r="D67" s="458">
        <f t="shared" ref="D67:D136" ca="1" si="9">SUMIF(G:G,60,K:K)</f>
        <v>-85916.130299225493</v>
      </c>
      <c r="E67" s="458">
        <f t="shared" ca="1" si="1"/>
        <v>-1808852.5589018257</v>
      </c>
      <c r="F67" s="442"/>
      <c r="G67" s="470">
        <f t="shared" si="8"/>
        <v>5</v>
      </c>
      <c r="H67" s="470">
        <v>60</v>
      </c>
      <c r="I67" s="455">
        <f t="shared" ca="1" si="5"/>
        <v>1855369.2748369388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7603.3501262432037</v>
      </c>
      <c r="L67" s="455">
        <f t="shared" ca="1" si="3"/>
        <v>1832407.3804246124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-1808852.5589018257</v>
      </c>
      <c r="C68" s="458">
        <f t="shared" si="0"/>
        <v>94358.621030227048</v>
      </c>
      <c r="D68" s="458">
        <f t="shared" ca="1" si="9"/>
        <v>-85916.130299225493</v>
      </c>
      <c r="E68" s="458">
        <f t="shared" ca="1" si="1"/>
        <v>-1989127.3102312782</v>
      </c>
      <c r="F68" s="442"/>
      <c r="G68" s="470">
        <f>G67+1</f>
        <v>6</v>
      </c>
      <c r="H68" s="470">
        <v>61</v>
      </c>
      <c r="I68" s="455">
        <f t="shared" ca="1" si="5"/>
        <v>1832407.3804246124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7507.6755661918451</v>
      </c>
      <c r="L68" s="455">
        <f t="shared" ca="1" si="3"/>
        <v>1809349.8114522346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-1989127.3102312782</v>
      </c>
      <c r="C69" s="458">
        <f t="shared" si="0"/>
        <v>94358.621030227048</v>
      </c>
      <c r="D69" s="458">
        <f t="shared" ca="1" si="9"/>
        <v>-85916.130299225493</v>
      </c>
      <c r="E69" s="458">
        <f t="shared" ca="1" si="1"/>
        <v>-2169402.0615607309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1809349.8114522346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7411.602362140271</v>
      </c>
      <c r="L69" s="455">
        <f t="shared" ca="1" si="3"/>
        <v>1786196.1692758054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-2169402.0615607309</v>
      </c>
      <c r="C70" s="458">
        <f t="shared" si="0"/>
        <v>94358.621030227048</v>
      </c>
      <c r="D70" s="458">
        <f t="shared" ca="1" si="9"/>
        <v>-85916.130299225493</v>
      </c>
      <c r="E70" s="458">
        <f t="shared" ca="1" si="1"/>
        <v>-2349676.8128901832</v>
      </c>
      <c r="F70" s="442"/>
      <c r="G70" s="470">
        <f t="shared" si="10"/>
        <v>6</v>
      </c>
      <c r="H70" s="470">
        <v>63</v>
      </c>
      <c r="I70" s="455">
        <f t="shared" ca="1" si="5"/>
        <v>1786196.1692758054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7315.1288530718157</v>
      </c>
      <c r="L70" s="455">
        <f t="shared" ca="1" si="3"/>
        <v>1762946.0535903075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-2349676.8128901832</v>
      </c>
      <c r="C71" s="458">
        <f t="shared" si="0"/>
        <v>94358.621030227048</v>
      </c>
      <c r="D71" s="458">
        <f t="shared" ca="1" si="9"/>
        <v>-85916.130299225493</v>
      </c>
      <c r="E71" s="458">
        <f t="shared" ca="1" si="1"/>
        <v>-2529951.5642196359</v>
      </c>
      <c r="F71" s="442"/>
      <c r="G71" s="470">
        <f t="shared" si="10"/>
        <v>6</v>
      </c>
      <c r="H71" s="470">
        <v>64</v>
      </c>
      <c r="I71" s="455">
        <f t="shared" ca="1" si="5"/>
        <v>1762946.0535903075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7218.253371048907</v>
      </c>
      <c r="L71" s="455">
        <f t="shared" ca="1" si="3"/>
        <v>1739599.0624227868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-2529951.5642196359</v>
      </c>
      <c r="C72" s="458">
        <f t="shared" si="0"/>
        <v>94358.621030227048</v>
      </c>
      <c r="D72" s="458">
        <f t="shared" ca="1" si="9"/>
        <v>-85916.130299225493</v>
      </c>
      <c r="E72" s="458">
        <f t="shared" ca="1" si="1"/>
        <v>-2710226.3155490886</v>
      </c>
      <c r="F72" s="442"/>
      <c r="G72" s="470">
        <f t="shared" si="10"/>
        <v>6</v>
      </c>
      <c r="H72" s="470">
        <v>65</v>
      </c>
      <c r="I72" s="455">
        <f t="shared" ca="1" si="5"/>
        <v>1739599.0624227868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7120.9742411842381</v>
      </c>
      <c r="L72" s="455">
        <f t="shared" ca="1" si="3"/>
        <v>1716154.7921254016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-2710226.3155490886</v>
      </c>
      <c r="C73" s="458">
        <f t="shared" si="0"/>
        <v>94358.621030227048</v>
      </c>
      <c r="D73" s="458">
        <f t="shared" ca="1" si="9"/>
        <v>-85916.130299225493</v>
      </c>
      <c r="E73" s="458">
        <f t="shared" ca="1" si="1"/>
        <v>-2890501.0668785414</v>
      </c>
      <c r="F73" s="442"/>
      <c r="G73" s="470">
        <f t="shared" si="10"/>
        <v>6</v>
      </c>
      <c r="H73" s="470">
        <v>66</v>
      </c>
      <c r="I73" s="455">
        <f t="shared" ca="1" si="5"/>
        <v>1716154.7921254016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7023.2897816118011</v>
      </c>
      <c r="L73" s="455">
        <f t="shared" ca="1" si="3"/>
        <v>1692612.8373684438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-2890501.0668785414</v>
      </c>
      <c r="C74" s="458">
        <f t="shared" si="0"/>
        <v>94358.621030227048</v>
      </c>
      <c r="D74" s="458">
        <f t="shared" ca="1" si="9"/>
        <v>-85916.130299225493</v>
      </c>
      <c r="E74" s="458">
        <f t="shared" ca="1" si="1"/>
        <v>-3070775.8182079941</v>
      </c>
      <c r="F74" s="442"/>
      <c r="G74" s="470">
        <f t="shared" si="10"/>
        <v>6</v>
      </c>
      <c r="H74" s="470">
        <v>67</v>
      </c>
      <c r="I74" s="455">
        <f t="shared" ca="1" si="5"/>
        <v>1692612.8373684438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6925.1983034578088</v>
      </c>
      <c r="L74" s="455">
        <f t="shared" ca="1" si="3"/>
        <v>1668972.7911333321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-3070775.8182079941</v>
      </c>
      <c r="C75" s="458">
        <f t="shared" si="0"/>
        <v>94358.621030227048</v>
      </c>
      <c r="D75" s="458">
        <f t="shared" ca="1" si="9"/>
        <v>-85916.130299225493</v>
      </c>
      <c r="E75" s="458">
        <f t="shared" ca="1" si="1"/>
        <v>-3251050.5695374468</v>
      </c>
      <c r="F75" s="442"/>
      <c r="G75" s="470">
        <f t="shared" si="10"/>
        <v>6</v>
      </c>
      <c r="H75" s="470">
        <v>68</v>
      </c>
      <c r="I75" s="455">
        <f t="shared" ca="1" si="5"/>
        <v>1668972.7911333321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6918.4728046422761</v>
      </c>
      <c r="L75" s="455">
        <f t="shared" ca="1" si="3"/>
        <v>1667351.9459187887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-3251050.5695374468</v>
      </c>
      <c r="C76" s="458">
        <f t="shared" si="0"/>
        <v>94358.621030227048</v>
      </c>
      <c r="D76" s="458">
        <f t="shared" ca="1" si="9"/>
        <v>-85916.130299225493</v>
      </c>
      <c r="E76" s="458">
        <f t="shared" ca="1" si="1"/>
        <v>-3431325.3208668996</v>
      </c>
      <c r="F76" s="442"/>
      <c r="G76" s="470">
        <f t="shared" si="10"/>
        <v>6</v>
      </c>
      <c r="H76" s="470">
        <v>69</v>
      </c>
      <c r="I76" s="455">
        <f t="shared" ca="1" si="5"/>
        <v>1667351.9459187887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6911.7192829150126</v>
      </c>
      <c r="L76" s="455">
        <f t="shared" ca="1" si="3"/>
        <v>1665724.3471825181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-3431325.3208668996</v>
      </c>
      <c r="C77" s="458">
        <f t="shared" si="0"/>
        <v>94358.621030227048</v>
      </c>
      <c r="D77" s="458">
        <f t="shared" ca="1" si="9"/>
        <v>-85916.130299225493</v>
      </c>
      <c r="E77" s="458">
        <f t="shared" ca="1" si="1"/>
        <v>-3611600.0721963523</v>
      </c>
      <c r="F77" s="442"/>
      <c r="G77" s="470">
        <f t="shared" si="10"/>
        <v>6</v>
      </c>
      <c r="H77" s="470">
        <v>70</v>
      </c>
      <c r="I77" s="455">
        <f t="shared" ca="1" si="5"/>
        <v>1665724.3471825181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6904.9376215138864</v>
      </c>
      <c r="L77" s="455">
        <f t="shared" ca="1" si="3"/>
        <v>1664089.9667848463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-3611600.0721963523</v>
      </c>
      <c r="C78" s="458">
        <f t="shared" si="0"/>
        <v>94358.621030227048</v>
      </c>
      <c r="D78" s="458">
        <f t="shared" ca="1" si="9"/>
        <v>-85916.130299225493</v>
      </c>
      <c r="E78" s="458">
        <f t="shared" ca="1" si="1"/>
        <v>-3791874.823525805</v>
      </c>
      <c r="F78" s="442"/>
      <c r="G78" s="470">
        <f t="shared" si="10"/>
        <v>6</v>
      </c>
      <c r="H78" s="470">
        <v>71</v>
      </c>
      <c r="I78" s="455">
        <f t="shared" ca="1" si="5"/>
        <v>1664089.9667848463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6898.1277031902528</v>
      </c>
      <c r="L78" s="455">
        <f t="shared" ca="1" si="3"/>
        <v>1662448.7764688509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-3791874.823525805</v>
      </c>
      <c r="C79" s="458">
        <f t="shared" si="0"/>
        <v>94358.621030227048</v>
      </c>
      <c r="D79" s="458">
        <f t="shared" ca="1" si="9"/>
        <v>-85916.130299225493</v>
      </c>
      <c r="E79" s="458">
        <f t="shared" ca="1" si="1"/>
        <v>-3972149.5748552578</v>
      </c>
      <c r="F79" s="442"/>
      <c r="G79" s="470">
        <f t="shared" si="10"/>
        <v>6</v>
      </c>
      <c r="H79" s="470">
        <v>72</v>
      </c>
      <c r="I79" s="455">
        <f t="shared" ca="1" si="5"/>
        <v>1662448.7764688509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6891.2894102069386</v>
      </c>
      <c r="L79" s="455">
        <f t="shared" ca="1" si="3"/>
        <v>1660800.7478598722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-3972149.5748552578</v>
      </c>
      <c r="C80" s="458">
        <f t="shared" si="0"/>
        <v>94358.621030227048</v>
      </c>
      <c r="D80" s="458">
        <f t="shared" ca="1" si="9"/>
        <v>-85916.130299225493</v>
      </c>
      <c r="E80" s="458">
        <f t="shared" ca="1" si="1"/>
        <v>-4152424.3261847105</v>
      </c>
      <c r="F80" s="442"/>
      <c r="G80" s="470">
        <f>G79+1</f>
        <v>7</v>
      </c>
      <c r="H80" s="470">
        <v>73</v>
      </c>
      <c r="I80" s="455">
        <f t="shared" ca="1" si="5"/>
        <v>1660800.7478598722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6884.4226243361936</v>
      </c>
      <c r="L80" s="455">
        <f t="shared" ca="1" si="3"/>
        <v>1659145.8524650226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-4152424.3261847105</v>
      </c>
      <c r="C81" s="458">
        <f t="shared" si="0"/>
        <v>94358.621030227048</v>
      </c>
      <c r="D81" s="458">
        <f t="shared" ca="1" si="9"/>
        <v>-85916.130299225493</v>
      </c>
      <c r="E81" s="458">
        <f t="shared" ca="1" si="1"/>
        <v>-4332699.0775141632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1659145.8524650226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6877.5272268576537</v>
      </c>
      <c r="L81" s="455">
        <f t="shared" ca="1" si="3"/>
        <v>1657484.0616726945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-4332699.0775141632</v>
      </c>
      <c r="C82" s="458">
        <f t="shared" si="0"/>
        <v>94358.621030227048</v>
      </c>
      <c r="D82" s="458">
        <f t="shared" ca="1" si="9"/>
        <v>-85916.130299225493</v>
      </c>
      <c r="E82" s="458">
        <f t="shared" ca="1" si="1"/>
        <v>-4512973.8288436159</v>
      </c>
      <c r="F82" s="442"/>
      <c r="G82" s="470">
        <f t="shared" si="11"/>
        <v>7</v>
      </c>
      <c r="H82" s="470">
        <v>75</v>
      </c>
      <c r="I82" s="455">
        <f t="shared" ca="1" si="5"/>
        <v>1657484.0616726945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6870.6030985562857</v>
      </c>
      <c r="L82" s="455">
        <f t="shared" ca="1" si="3"/>
        <v>1655815.3467520652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-4512973.8288436159</v>
      </c>
      <c r="C83" s="458">
        <f t="shared" si="0"/>
        <v>94358.621030227048</v>
      </c>
      <c r="D83" s="458">
        <f t="shared" ca="1" si="9"/>
        <v>-85916.130299225493</v>
      </c>
      <c r="E83" s="458">
        <f t="shared" ca="1" si="1"/>
        <v>-4693248.5801730687</v>
      </c>
      <c r="F83" s="442"/>
      <c r="G83" s="470">
        <f t="shared" si="11"/>
        <v>7</v>
      </c>
      <c r="H83" s="470">
        <v>76</v>
      </c>
      <c r="I83" s="455">
        <f t="shared" ca="1" si="5"/>
        <v>1655815.3467520652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6863.6501197203315</v>
      </c>
      <c r="L83" s="455">
        <f t="shared" ca="1" si="3"/>
        <v>1654139.6788525998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-4693248.5801730687</v>
      </c>
      <c r="C84" s="458">
        <f t="shared" si="0"/>
        <v>94358.621030227048</v>
      </c>
      <c r="D84" s="458">
        <f t="shared" ca="1" si="9"/>
        <v>-85916.130299225493</v>
      </c>
      <c r="E84" s="458">
        <f t="shared" ca="1" si="1"/>
        <v>-4873523.3315025214</v>
      </c>
      <c r="F84" s="442"/>
      <c r="G84" s="470">
        <f t="shared" si="11"/>
        <v>7</v>
      </c>
      <c r="H84" s="470">
        <v>77</v>
      </c>
      <c r="I84" s="455">
        <f t="shared" ca="1" si="5"/>
        <v>1654139.6788525998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6856.6681701392254</v>
      </c>
      <c r="L84" s="455">
        <f t="shared" ca="1" si="3"/>
        <v>1652457.0290035533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-4873523.3315025214</v>
      </c>
      <c r="C85" s="458">
        <f t="shared" si="0"/>
        <v>94358.621030227048</v>
      </c>
      <c r="D85" s="458">
        <f t="shared" ca="1" si="9"/>
        <v>-85916.130299225493</v>
      </c>
      <c r="E85" s="458">
        <f t="shared" ca="1" si="1"/>
        <v>-5053798.0828319741</v>
      </c>
      <c r="F85" s="442"/>
      <c r="G85" s="470">
        <f t="shared" si="11"/>
        <v>7</v>
      </c>
      <c r="H85" s="470">
        <v>78</v>
      </c>
      <c r="I85" s="455">
        <f t="shared" ca="1" si="5"/>
        <v>1652457.0290035533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6849.6571291015316</v>
      </c>
      <c r="L85" s="455">
        <f t="shared" ca="1" si="3"/>
        <v>1650767.3681134691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-5053798.0828319741</v>
      </c>
      <c r="C86" s="458">
        <f t="shared" si="0"/>
        <v>94358.621030227048</v>
      </c>
      <c r="D86" s="458">
        <f t="shared" ca="1" si="9"/>
        <v>-85916.130299225493</v>
      </c>
      <c r="E86" s="458">
        <f t="shared" ca="1" si="1"/>
        <v>-5234072.8341614269</v>
      </c>
      <c r="F86" s="442"/>
      <c r="G86" s="470">
        <f t="shared" si="11"/>
        <v>7</v>
      </c>
      <c r="H86" s="470">
        <v>79</v>
      </c>
      <c r="I86" s="455">
        <f t="shared" ca="1" si="5"/>
        <v>1650767.3681134691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6842.6168753928478</v>
      </c>
      <c r="L86" s="455">
        <f t="shared" ca="1" si="3"/>
        <v>1649070.6669696763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-5234072.8341614269</v>
      </c>
      <c r="C87" s="458">
        <f t="shared" si="0"/>
        <v>94358.621030227048</v>
      </c>
      <c r="D87" s="458">
        <f t="shared" ca="1" si="9"/>
        <v>-85916.130299225493</v>
      </c>
      <c r="E87" s="458">
        <f t="shared" ca="1" si="1"/>
        <v>-5414347.5854908796</v>
      </c>
      <c r="F87" s="442"/>
      <c r="G87" s="470">
        <f t="shared" si="11"/>
        <v>7</v>
      </c>
      <c r="H87" s="470">
        <v>80</v>
      </c>
      <c r="I87" s="455">
        <f t="shared" ca="1" si="5"/>
        <v>1649070.6669696763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6835.5472872937116</v>
      </c>
      <c r="L87" s="455">
        <f t="shared" ca="1" si="3"/>
        <v>1647366.8962377843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-5414347.5854908796</v>
      </c>
      <c r="C88" s="458">
        <f t="shared" si="0"/>
        <v>94358.621030227048</v>
      </c>
      <c r="D88" s="458">
        <f t="shared" ca="1" si="9"/>
        <v>-85916.130299225493</v>
      </c>
      <c r="E88" s="458">
        <f t="shared" ca="1" si="1"/>
        <v>-5594622.3368203323</v>
      </c>
      <c r="F88" s="442"/>
      <c r="G88" s="470">
        <f t="shared" si="11"/>
        <v>7</v>
      </c>
      <c r="H88" s="470">
        <v>81</v>
      </c>
      <c r="I88" s="455">
        <f t="shared" ca="1" si="5"/>
        <v>1647366.8962377843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6828.4482425774931</v>
      </c>
      <c r="L88" s="455">
        <f t="shared" ca="1" si="3"/>
        <v>1645656.0264611761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-5594622.3368203323</v>
      </c>
      <c r="C89" s="458">
        <f t="shared" si="0"/>
        <v>94358.621030227048</v>
      </c>
      <c r="D89" s="458">
        <f t="shared" ca="1" si="9"/>
        <v>-85916.130299225493</v>
      </c>
      <c r="E89" s="458">
        <f t="shared" ca="1" si="1"/>
        <v>-5774897.0881497851</v>
      </c>
      <c r="F89" s="442"/>
      <c r="G89" s="470">
        <f t="shared" si="11"/>
        <v>7</v>
      </c>
      <c r="H89" s="470">
        <v>82</v>
      </c>
      <c r="I89" s="455">
        <f t="shared" ca="1" si="5"/>
        <v>1645656.0264611761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6821.3196185082925</v>
      </c>
      <c r="L89" s="455">
        <f t="shared" ca="1" si="3"/>
        <v>1643938.0280604986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-5774897.0881497851</v>
      </c>
      <c r="C90" s="458">
        <f t="shared" si="0"/>
        <v>94358.621030227048</v>
      </c>
      <c r="D90" s="458">
        <f t="shared" ca="1" si="9"/>
        <v>-85916.130299225493</v>
      </c>
      <c r="E90" s="458">
        <f t="shared" ca="1" si="1"/>
        <v>-5955171.8394792378</v>
      </c>
      <c r="F90" s="442"/>
      <c r="G90" s="470">
        <f t="shared" si="11"/>
        <v>7</v>
      </c>
      <c r="H90" s="470">
        <v>83</v>
      </c>
      <c r="I90" s="455">
        <f t="shared" ca="1" si="5"/>
        <v>1643938.0280604986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6814.1612918388028</v>
      </c>
      <c r="L90" s="455">
        <f t="shared" ca="1" si="3"/>
        <v>1642212.8713331518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-5955171.8394792378</v>
      </c>
      <c r="C91" s="458">
        <f t="shared" si="0"/>
        <v>94358.621030227048</v>
      </c>
      <c r="D91" s="458">
        <f t="shared" ca="1" si="9"/>
        <v>-85916.130299225493</v>
      </c>
      <c r="E91" s="458">
        <f t="shared" ca="1" si="1"/>
        <v>-6135446.5908086905</v>
      </c>
      <c r="F91" s="442"/>
      <c r="G91" s="470">
        <f t="shared" si="11"/>
        <v>7</v>
      </c>
      <c r="H91" s="470">
        <v>84</v>
      </c>
      <c r="I91" s="455">
        <f t="shared" ca="1" si="5"/>
        <v>1642212.8713331518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6806.9731388081918</v>
      </c>
      <c r="L91" s="455">
        <f t="shared" ca="1" si="3"/>
        <v>1640480.5264527744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-6135446.5908086905</v>
      </c>
      <c r="C92" s="458">
        <f t="shared" si="0"/>
        <v>94358.621030227048</v>
      </c>
      <c r="D92" s="458">
        <f t="shared" ca="1" si="9"/>
        <v>-85916.130299225493</v>
      </c>
      <c r="E92" s="458">
        <f t="shared" ca="1" si="1"/>
        <v>-6315721.3421381433</v>
      </c>
      <c r="F92" s="442"/>
      <c r="G92" s="470">
        <f>G91+1</f>
        <v>8</v>
      </c>
      <c r="H92" s="470">
        <v>85</v>
      </c>
      <c r="I92" s="455">
        <f t="shared" ca="1" si="5"/>
        <v>1640480.5264527744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6799.7550351399532</v>
      </c>
      <c r="L92" s="455">
        <f t="shared" ca="1" si="3"/>
        <v>1638740.9634687286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-6315721.3421381433</v>
      </c>
      <c r="C93" s="458">
        <f t="shared" si="0"/>
        <v>94358.621030227048</v>
      </c>
      <c r="D93" s="458">
        <f t="shared" ca="1" si="9"/>
        <v>-85916.130299225493</v>
      </c>
      <c r="E93" s="458">
        <f t="shared" ca="1" si="1"/>
        <v>-6495996.093467596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1638740.9634687286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6792.5068560397622</v>
      </c>
      <c r="L93" s="455">
        <f t="shared" ca="1" si="3"/>
        <v>1636994.1523055828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-6495996.093467596</v>
      </c>
      <c r="C94" s="458">
        <f t="shared" si="0"/>
        <v>94358.621030227048</v>
      </c>
      <c r="D94" s="458">
        <f t="shared" ca="1" si="9"/>
        <v>-85916.130299225493</v>
      </c>
      <c r="E94" s="458">
        <f t="shared" ca="1" si="1"/>
        <v>-6676270.8447970487</v>
      </c>
      <c r="F94" s="442"/>
      <c r="G94" s="470">
        <f t="shared" si="12"/>
        <v>8</v>
      </c>
      <c r="H94" s="470">
        <v>87</v>
      </c>
      <c r="I94" s="455">
        <f t="shared" ca="1" si="5"/>
        <v>1636994.1523055828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6785.2284761933215</v>
      </c>
      <c r="L94" s="455">
        <f t="shared" ca="1" si="3"/>
        <v>1635240.0627625904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-6676270.8447970487</v>
      </c>
      <c r="C95" s="458">
        <f t="shared" si="0"/>
        <v>94358.621030227048</v>
      </c>
      <c r="D95" s="458">
        <f t="shared" ca="1" si="9"/>
        <v>-85916.130299225493</v>
      </c>
      <c r="E95" s="458">
        <f t="shared" ca="1" si="1"/>
        <v>-6856545.5961265014</v>
      </c>
      <c r="F95" s="442"/>
      <c r="G95" s="470">
        <f t="shared" si="12"/>
        <v>8</v>
      </c>
      <c r="H95" s="470">
        <v>88</v>
      </c>
      <c r="I95" s="455">
        <f t="shared" ca="1" si="5"/>
        <v>1635240.0627625904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6777.9197697641857</v>
      </c>
      <c r="L95" s="455">
        <f t="shared" ca="1" si="3"/>
        <v>1633478.6645131689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-6856545.5961265014</v>
      </c>
      <c r="C96" s="458">
        <f t="shared" si="0"/>
        <v>94358.621030227048</v>
      </c>
      <c r="D96" s="458">
        <f t="shared" ca="1" si="9"/>
        <v>-85916.130299225493</v>
      </c>
      <c r="E96" s="458">
        <f t="shared" ca="1" si="1"/>
        <v>-7036820.3474559542</v>
      </c>
      <c r="F96" s="442"/>
      <c r="G96" s="470">
        <f t="shared" si="12"/>
        <v>8</v>
      </c>
      <c r="H96" s="470">
        <v>89</v>
      </c>
      <c r="I96" s="455">
        <f t="shared" ca="1" si="5"/>
        <v>1633478.6645131689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6770.5806103915966</v>
      </c>
      <c r="L96" s="455">
        <f t="shared" ca="1" si="3"/>
        <v>1631709.9271043749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-7036820.3474559542</v>
      </c>
      <c r="C97" s="458">
        <f t="shared" si="0"/>
        <v>94358.621030227048</v>
      </c>
      <c r="D97" s="458">
        <f t="shared" ca="1" si="9"/>
        <v>-85916.130299225493</v>
      </c>
      <c r="E97" s="458">
        <f t="shared" ca="1" si="1"/>
        <v>-7217095.0987854069</v>
      </c>
      <c r="F97" s="442"/>
      <c r="G97" s="470">
        <f t="shared" si="12"/>
        <v>8</v>
      </c>
      <c r="H97" s="470">
        <v>90</v>
      </c>
      <c r="I97" s="455">
        <f t="shared" ca="1" si="5"/>
        <v>1631709.9271043749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6763.2108711882884</v>
      </c>
      <c r="L97" s="455">
        <f t="shared" ca="1" si="3"/>
        <v>1629933.8199563774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-7217095.0987854069</v>
      </c>
      <c r="C98" s="458">
        <f t="shared" si="0"/>
        <v>94358.621030227048</v>
      </c>
      <c r="D98" s="458">
        <f t="shared" ca="1" si="9"/>
        <v>-85916.130299225493</v>
      </c>
      <c r="E98" s="458">
        <f t="shared" ca="1" si="1"/>
        <v>-7397369.8501148596</v>
      </c>
      <c r="F98" s="442"/>
      <c r="G98" s="470">
        <f t="shared" si="12"/>
        <v>8</v>
      </c>
      <c r="H98" s="470">
        <v>91</v>
      </c>
      <c r="I98" s="455">
        <f t="shared" ca="1" si="5"/>
        <v>1629933.8199563774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6755.8104247382989</v>
      </c>
      <c r="L98" s="455">
        <f t="shared" ca="1" si="3"/>
        <v>1628150.31236193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-7397369.8501148596</v>
      </c>
      <c r="C99" s="458">
        <f t="shared" si="0"/>
        <v>94358.621030227048</v>
      </c>
      <c r="D99" s="458">
        <f t="shared" ca="1" si="9"/>
        <v>-85916.130299225493</v>
      </c>
      <c r="E99" s="458">
        <f t="shared" ca="1" si="1"/>
        <v>-7577644.6014443124</v>
      </c>
      <c r="F99" s="442"/>
      <c r="G99" s="470">
        <f t="shared" si="12"/>
        <v>8</v>
      </c>
      <c r="H99" s="470">
        <v>92</v>
      </c>
      <c r="I99" s="455">
        <f t="shared" ca="1" si="5"/>
        <v>1628150.31236193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6748.3791430947676</v>
      </c>
      <c r="L99" s="455">
        <f t="shared" ca="1" si="3"/>
        <v>1626359.3734858392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-7577644.6014443124</v>
      </c>
      <c r="C100" s="458">
        <f t="shared" si="0"/>
        <v>94358.621030227048</v>
      </c>
      <c r="D100" s="458">
        <f t="shared" ca="1" si="9"/>
        <v>-85916.130299225493</v>
      </c>
      <c r="E100" s="458">
        <f t="shared" ca="1" si="1"/>
        <v>-7757919.3527737651</v>
      </c>
      <c r="F100" s="442"/>
      <c r="G100" s="470">
        <f t="shared" si="12"/>
        <v>8</v>
      </c>
      <c r="H100" s="470">
        <v>93</v>
      </c>
      <c r="I100" s="455">
        <f t="shared" ca="1" si="5"/>
        <v>1626359.3734858392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6740.9168977777226</v>
      </c>
      <c r="L100" s="455">
        <f t="shared" ca="1" si="3"/>
        <v>1624560.9723644312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-7757919.3527737651</v>
      </c>
      <c r="C101" s="458">
        <f t="shared" si="0"/>
        <v>94358.621030227048</v>
      </c>
      <c r="D101" s="458">
        <f t="shared" ca="1" si="9"/>
        <v>-85916.130299225493</v>
      </c>
      <c r="E101" s="458">
        <f t="shared" ca="1" si="1"/>
        <v>-7938194.1041032178</v>
      </c>
      <c r="F101" s="442"/>
      <c r="G101" s="470">
        <f t="shared" si="12"/>
        <v>8</v>
      </c>
      <c r="H101" s="470">
        <v>94</v>
      </c>
      <c r="I101" s="455">
        <f t="shared" ca="1" si="5"/>
        <v>1624560.9723644312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6733.4235597718562</v>
      </c>
      <c r="L101" s="455">
        <f t="shared" ca="1" si="3"/>
        <v>1622755.0779050174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-7938194.1041032178</v>
      </c>
      <c r="C102" s="458">
        <f t="shared" si="0"/>
        <v>94358.621030227048</v>
      </c>
      <c r="D102" s="458">
        <f t="shared" ca="1" si="9"/>
        <v>-85916.130299225493</v>
      </c>
      <c r="E102" s="458">
        <f t="shared" ca="1" si="1"/>
        <v>-8118468.8554326706</v>
      </c>
      <c r="F102" s="442"/>
      <c r="G102" s="470">
        <f t="shared" si="12"/>
        <v>8</v>
      </c>
      <c r="H102" s="470">
        <v>95</v>
      </c>
      <c r="I102" s="455">
        <f t="shared" ca="1" si="5"/>
        <v>1622755.0779050174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6725.8989995242991</v>
      </c>
      <c r="L102" s="455">
        <f t="shared" ca="1" si="3"/>
        <v>1620941.658885356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-8118468.8554326706</v>
      </c>
      <c r="C103" s="458">
        <f t="shared" si="0"/>
        <v>94358.621030227048</v>
      </c>
      <c r="D103" s="458">
        <f t="shared" ca="1" si="9"/>
        <v>-85916.130299225493</v>
      </c>
      <c r="E103" s="458">
        <f t="shared" ca="1" si="1"/>
        <v>-8298743.6067621233</v>
      </c>
      <c r="F103" s="442"/>
      <c r="G103" s="470">
        <f t="shared" si="12"/>
        <v>8</v>
      </c>
      <c r="H103" s="470">
        <v>96</v>
      </c>
      <c r="I103" s="455">
        <f t="shared" ca="1" si="5"/>
        <v>1620941.658885356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6718.3430869423764</v>
      </c>
      <c r="L103" s="455">
        <f t="shared" ca="1" si="3"/>
        <v>1619120.6839531127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-8298743.6067621233</v>
      </c>
      <c r="C104" s="458">
        <f t="shared" si="0"/>
        <v>70768.965772670272</v>
      </c>
      <c r="D104" s="458">
        <f t="shared" ca="1" si="9"/>
        <v>-85916.130299225493</v>
      </c>
      <c r="E104" s="458">
        <f t="shared" ca="1" si="1"/>
        <v>-8455428.7028340194</v>
      </c>
      <c r="F104" s="442"/>
      <c r="G104" s="470">
        <f>G103+1</f>
        <v>9</v>
      </c>
      <c r="H104" s="470">
        <v>97</v>
      </c>
      <c r="I104" s="455">
        <f t="shared" ca="1" si="5"/>
        <v>1619120.6839531127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6710.7556913913622</v>
      </c>
      <c r="L104" s="455">
        <f t="shared" ca="1" si="3"/>
        <v>1617292.1216253184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-8455428.7028340194</v>
      </c>
      <c r="C105" s="458">
        <f t="shared" si="0"/>
        <v>0</v>
      </c>
      <c r="D105" s="458">
        <f t="shared" ca="1" si="9"/>
        <v>-85916.130299225493</v>
      </c>
      <c r="E105" s="458">
        <f t="shared" ca="1" si="1"/>
        <v>-8541344.8331332449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1617292.1216253184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6705.953763358887</v>
      </c>
      <c r="L105" s="455">
        <f t="shared" ca="1" si="3"/>
        <v>1616134.8569694918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-8541344.8331332449</v>
      </c>
      <c r="C106" s="458">
        <f t="shared" si="0"/>
        <v>0</v>
      </c>
      <c r="D106" s="458">
        <f t="shared" ca="1" si="9"/>
        <v>-85916.130299225493</v>
      </c>
      <c r="E106" s="458">
        <f t="shared" ca="1" si="1"/>
        <v>-8627260.9634324703</v>
      </c>
      <c r="F106" s="442"/>
      <c r="G106" s="470">
        <f t="shared" si="13"/>
        <v>9</v>
      </c>
      <c r="H106" s="470">
        <v>99</v>
      </c>
      <c r="I106" s="455">
        <f t="shared" ca="1" si="5"/>
        <v>1616134.8569694918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6701.131827292942</v>
      </c>
      <c r="L106" s="455">
        <f t="shared" ca="1" si="3"/>
        <v>1614972.7703775992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-8627260.9634324703</v>
      </c>
      <c r="C107" s="458">
        <f t="shared" si="0"/>
        <v>0</v>
      </c>
      <c r="D107" s="458">
        <f t="shared" ca="1" si="9"/>
        <v>-85916.130299225493</v>
      </c>
      <c r="E107" s="458">
        <f t="shared" ca="1" si="1"/>
        <v>-8713177.0937316958</v>
      </c>
      <c r="F107" s="442"/>
      <c r="G107" s="470">
        <f t="shared" si="13"/>
        <v>9</v>
      </c>
      <c r="H107" s="470">
        <v>100</v>
      </c>
      <c r="I107" s="455">
        <f t="shared" ca="1" si="5"/>
        <v>1614972.7703775992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6696.2897998267226</v>
      </c>
      <c r="L107" s="455">
        <f t="shared" ca="1" si="3"/>
        <v>1613805.8417582402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-8713177.0937316958</v>
      </c>
      <c r="C108" s="458">
        <f t="shared" si="0"/>
        <v>0</v>
      </c>
      <c r="D108" s="458">
        <f t="shared" ca="1" si="9"/>
        <v>-85916.130299225493</v>
      </c>
      <c r="E108" s="458">
        <f t="shared" ca="1" si="1"/>
        <v>-8799093.2240309212</v>
      </c>
      <c r="F108" s="442"/>
      <c r="G108" s="470">
        <f t="shared" si="13"/>
        <v>9</v>
      </c>
      <c r="H108" s="470">
        <v>101</v>
      </c>
      <c r="I108" s="455">
        <f t="shared" ca="1" si="5"/>
        <v>1613805.8417582402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6691.4275972460609</v>
      </c>
      <c r="L108" s="455">
        <f t="shared" ca="1" si="3"/>
        <v>1612634.0509363008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-8799093.2240309212</v>
      </c>
      <c r="C109" s="458">
        <f t="shared" si="0"/>
        <v>0</v>
      </c>
      <c r="D109" s="458">
        <f t="shared" ca="1" si="9"/>
        <v>-85916.130299225493</v>
      </c>
      <c r="E109" s="458">
        <f t="shared" ca="1" si="1"/>
        <v>-8885009.3543301467</v>
      </c>
      <c r="F109" s="442"/>
      <c r="G109" s="470">
        <f t="shared" si="13"/>
        <v>9</v>
      </c>
      <c r="H109" s="470">
        <v>102</v>
      </c>
      <c r="I109" s="455">
        <f t="shared" ca="1" si="5"/>
        <v>1612634.0509363008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6686.5451354879797</v>
      </c>
      <c r="L109" s="455">
        <f t="shared" ca="1" si="3"/>
        <v>1611457.3776526032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-8885009.3543301467</v>
      </c>
      <c r="C110" s="458">
        <f t="shared" si="0"/>
        <v>0</v>
      </c>
      <c r="D110" s="458">
        <f t="shared" ca="1" si="9"/>
        <v>-85916.130299225493</v>
      </c>
      <c r="E110" s="458">
        <f t="shared" ca="1" si="1"/>
        <v>-8970925.4846293721</v>
      </c>
      <c r="F110" s="442"/>
      <c r="G110" s="470">
        <f t="shared" si="13"/>
        <v>9</v>
      </c>
      <c r="H110" s="470">
        <v>103</v>
      </c>
      <c r="I110" s="455">
        <f t="shared" ca="1" si="5"/>
        <v>1611457.3776526032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6681.6423301392397</v>
      </c>
      <c r="L110" s="455">
        <f t="shared" ca="1" si="3"/>
        <v>1610275.8015635568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-8970925.4846293721</v>
      </c>
      <c r="C111" s="458">
        <f t="shared" si="0"/>
        <v>0</v>
      </c>
      <c r="D111" s="458">
        <f t="shared" ca="1" si="9"/>
        <v>-85916.130299225493</v>
      </c>
      <c r="E111" s="458">
        <f t="shared" ca="1" si="1"/>
        <v>-9056841.6149285976</v>
      </c>
      <c r="F111" s="442"/>
      <c r="G111" s="470">
        <f t="shared" si="13"/>
        <v>9</v>
      </c>
      <c r="H111" s="470">
        <v>104</v>
      </c>
      <c r="I111" s="455">
        <f t="shared" ca="1" si="5"/>
        <v>1610275.8015635568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6676.7190964348802</v>
      </c>
      <c r="L111" s="455">
        <f t="shared" ca="1" si="3"/>
        <v>1609089.3022408059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-9056841.6149285976</v>
      </c>
      <c r="C112" s="458">
        <f t="shared" si="0"/>
        <v>0</v>
      </c>
      <c r="D112" s="458">
        <f t="shared" ca="1" si="9"/>
        <v>-85916.130299225493</v>
      </c>
      <c r="E112" s="458">
        <f t="shared" ca="1" si="1"/>
        <v>-9142757.745227823</v>
      </c>
      <c r="F112" s="442"/>
      <c r="G112" s="470">
        <f t="shared" si="13"/>
        <v>9</v>
      </c>
      <c r="H112" s="470">
        <v>105</v>
      </c>
      <c r="I112" s="455">
        <f t="shared" ca="1" si="5"/>
        <v>1609089.3022408059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6671.7753492567508</v>
      </c>
      <c r="L112" s="455">
        <f t="shared" ca="1" si="3"/>
        <v>1607897.8591708771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-9142757.745227823</v>
      </c>
      <c r="C113" s="458">
        <f t="shared" si="0"/>
        <v>0</v>
      </c>
      <c r="D113" s="458">
        <f t="shared" ca="1" si="9"/>
        <v>-85916.130299225493</v>
      </c>
      <c r="E113" s="458">
        <f t="shared" ca="1" si="1"/>
        <v>-9228673.8755270485</v>
      </c>
      <c r="F113" s="442"/>
      <c r="G113" s="470">
        <f t="shared" si="13"/>
        <v>9</v>
      </c>
      <c r="H113" s="470">
        <v>106</v>
      </c>
      <c r="I113" s="455">
        <f t="shared" ca="1" si="5"/>
        <v>1607897.8591708771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6666.8110031320475</v>
      </c>
      <c r="L113" s="455">
        <f t="shared" ca="1" si="3"/>
        <v>1606701.4517548236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-9228673.8755270485</v>
      </c>
      <c r="C114" s="458">
        <f t="shared" si="0"/>
        <v>0</v>
      </c>
      <c r="D114" s="458">
        <f t="shared" ca="1" si="9"/>
        <v>-85916.130299225493</v>
      </c>
      <c r="E114" s="458">
        <f t="shared" ca="1" si="1"/>
        <v>-9314590.0058262739</v>
      </c>
      <c r="F114" s="442"/>
      <c r="G114" s="470">
        <f t="shared" si="13"/>
        <v>9</v>
      </c>
      <c r="H114" s="470">
        <v>107</v>
      </c>
      <c r="I114" s="455">
        <f t="shared" ca="1" si="5"/>
        <v>1606701.4517548236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6661.8259722318244</v>
      </c>
      <c r="L114" s="455">
        <f t="shared" ca="1" si="3"/>
        <v>1605500.0593078698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-9314590.0058262739</v>
      </c>
      <c r="C115" s="458">
        <f t="shared" si="0"/>
        <v>0</v>
      </c>
      <c r="D115" s="458">
        <f t="shared" ca="1" si="9"/>
        <v>-85916.130299225493</v>
      </c>
      <c r="E115" s="458">
        <f t="shared" ca="1" si="1"/>
        <v>-9400506.1361254994</v>
      </c>
      <c r="F115" s="442"/>
      <c r="G115" s="470">
        <f t="shared" si="13"/>
        <v>9</v>
      </c>
      <c r="H115" s="470">
        <v>108</v>
      </c>
      <c r="I115" s="455">
        <f t="shared" ca="1" si="5"/>
        <v>1605500.0593078698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6656.8201703695167</v>
      </c>
      <c r="L115" s="455">
        <f t="shared" ca="1" si="3"/>
        <v>1604293.6610590536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-9400506.1361254994</v>
      </c>
      <c r="C116" s="458">
        <f t="shared" si="0"/>
        <v>0</v>
      </c>
      <c r="D116" s="458">
        <f t="shared" ca="1" si="9"/>
        <v>-85916.130299225493</v>
      </c>
      <c r="E116" s="458">
        <f t="shared" ca="1" si="1"/>
        <v>-9486422.2664247248</v>
      </c>
      <c r="F116" s="442"/>
      <c r="G116" s="470">
        <f>G115+1</f>
        <v>10</v>
      </c>
      <c r="H116" s="470">
        <v>109</v>
      </c>
      <c r="I116" s="455">
        <f t="shared" ca="1" si="5"/>
        <v>1604293.6610590536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6651.7935109994496</v>
      </c>
      <c r="L116" s="455">
        <f t="shared" ca="1" si="3"/>
        <v>1603082.2361508675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-9486422.2664247248</v>
      </c>
      <c r="C117" s="458">
        <f t="shared" si="0"/>
        <v>0</v>
      </c>
      <c r="D117" s="458">
        <f t="shared" ca="1" si="9"/>
        <v>-85916.130299225493</v>
      </c>
      <c r="E117" s="458">
        <f t="shared" ca="1" si="1"/>
        <v>-9572338.3967239503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1603082.2361508675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6646.7459072153415</v>
      </c>
      <c r="L117" s="455">
        <f t="shared" ca="1" si="3"/>
        <v>1601865.7636388973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-9572338.3967239503</v>
      </c>
      <c r="C118" s="458">
        <f t="shared" si="0"/>
        <v>0</v>
      </c>
      <c r="D118" s="458">
        <f t="shared" ca="1" si="9"/>
        <v>-85916.130299225493</v>
      </c>
      <c r="E118" s="458">
        <f t="shared" ca="1" si="1"/>
        <v>-9658254.5270231757</v>
      </c>
      <c r="F118" s="442"/>
      <c r="G118" s="470">
        <f t="shared" si="14"/>
        <v>10</v>
      </c>
      <c r="H118" s="470">
        <v>111</v>
      </c>
      <c r="I118" s="455">
        <f t="shared" ca="1" si="5"/>
        <v>1601865.7636388973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6641.6772717487984</v>
      </c>
      <c r="L118" s="455">
        <f t="shared" ca="1" si="3"/>
        <v>1600644.2224914606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-9658254.5270231757</v>
      </c>
      <c r="C119" s="458">
        <f t="shared" si="0"/>
        <v>0</v>
      </c>
      <c r="D119" s="458">
        <f t="shared" ca="1" si="9"/>
        <v>-85916.130299225493</v>
      </c>
      <c r="E119" s="458">
        <f t="shared" ca="1" si="1"/>
        <v>-9744170.6573224012</v>
      </c>
      <c r="F119" s="442"/>
      <c r="G119" s="470">
        <f t="shared" si="14"/>
        <v>10</v>
      </c>
      <c r="H119" s="470">
        <v>112</v>
      </c>
      <c r="I119" s="455">
        <f t="shared" ca="1" si="5"/>
        <v>1600644.2224914606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6636.587516967812</v>
      </c>
      <c r="L119" s="455">
        <f t="shared" ca="1" si="3"/>
        <v>1599417.5915892429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-9744170.6573224012</v>
      </c>
      <c r="C120" s="458">
        <f t="shared" si="0"/>
        <v>0</v>
      </c>
      <c r="D120" s="458">
        <f t="shared" ca="1" si="9"/>
        <v>-85916.130299225493</v>
      </c>
      <c r="E120" s="458">
        <f t="shared" ca="1" si="1"/>
        <v>-9830086.7876216266</v>
      </c>
      <c r="F120" s="442"/>
      <c r="G120" s="470">
        <f t="shared" si="14"/>
        <v>10</v>
      </c>
      <c r="H120" s="470">
        <v>113</v>
      </c>
      <c r="I120" s="455">
        <f t="shared" ca="1" si="5"/>
        <v>1599417.5915892429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6631.4765548752384</v>
      </c>
      <c r="L120" s="455">
        <f t="shared" ca="1" si="3"/>
        <v>1598185.8497249326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-9830086.7876216266</v>
      </c>
      <c r="C121" s="458">
        <f t="shared" si="0"/>
        <v>0</v>
      </c>
      <c r="D121" s="458">
        <f t="shared" ca="1" si="9"/>
        <v>-85916.130299225493</v>
      </c>
      <c r="E121" s="458">
        <f t="shared" ca="1" si="1"/>
        <v>-9916002.9179208521</v>
      </c>
      <c r="F121" s="442"/>
      <c r="G121" s="470">
        <f t="shared" si="14"/>
        <v>10</v>
      </c>
      <c r="H121" s="470">
        <v>114</v>
      </c>
      <c r="I121" s="455">
        <f t="shared" ca="1" si="5"/>
        <v>1598185.8497249326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6626.3442971072791</v>
      </c>
      <c r="L121" s="455">
        <f t="shared" ca="1" si="3"/>
        <v>1596948.9756028543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-9916002.9179208521</v>
      </c>
      <c r="C122" s="458">
        <f t="shared" si="0"/>
        <v>0</v>
      </c>
      <c r="D122" s="458">
        <f t="shared" ca="1" si="9"/>
        <v>-85916.130299225493</v>
      </c>
      <c r="E122" s="458">
        <f t="shared" ca="1" si="1"/>
        <v>-10001919.048220078</v>
      </c>
      <c r="F122" s="442"/>
      <c r="G122" s="470">
        <f t="shared" si="14"/>
        <v>10</v>
      </c>
      <c r="H122" s="470">
        <v>115</v>
      </c>
      <c r="I122" s="455">
        <f t="shared" ca="1" si="5"/>
        <v>1596948.9756028543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6621.1906549319528</v>
      </c>
      <c r="L122" s="455">
        <f t="shared" ca="1" si="3"/>
        <v>1595706.9478386007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-10001919.048220078</v>
      </c>
      <c r="C123" s="458">
        <f t="shared" si="0"/>
        <v>0</v>
      </c>
      <c r="D123" s="458">
        <f t="shared" ca="1" si="9"/>
        <v>-85916.130299225493</v>
      </c>
      <c r="E123" s="458">
        <f t="shared" ca="1" si="1"/>
        <v>-10087835.178519303</v>
      </c>
      <c r="F123" s="442"/>
      <c r="G123" s="470">
        <f t="shared" si="14"/>
        <v>10</v>
      </c>
      <c r="H123" s="470">
        <v>116</v>
      </c>
      <c r="I123" s="455">
        <f t="shared" ca="1" si="5"/>
        <v>1595706.9478386007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6616.0155392475626</v>
      </c>
      <c r="L123" s="455">
        <f t="shared" ca="1" si="3"/>
        <v>1594459.7449586627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-10087835.178519303</v>
      </c>
      <c r="C124" s="458">
        <f t="shared" si="0"/>
        <v>0</v>
      </c>
      <c r="D124" s="458">
        <f t="shared" ca="1" si="9"/>
        <v>-85916.130299225493</v>
      </c>
      <c r="E124" s="458">
        <f t="shared" ca="1" si="1"/>
        <v>-10173751.308818528</v>
      </c>
      <c r="F124" s="442"/>
      <c r="G124" s="470">
        <f t="shared" si="14"/>
        <v>10</v>
      </c>
      <c r="H124" s="470">
        <v>117</v>
      </c>
      <c r="I124" s="455">
        <f t="shared" ca="1" si="5"/>
        <v>1594459.7449586627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6610.8188605811547</v>
      </c>
      <c r="L124" s="455">
        <f t="shared" ca="1" si="3"/>
        <v>1593207.3454000582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-10173751.308818528</v>
      </c>
      <c r="C125" s="458">
        <f t="shared" si="0"/>
        <v>0</v>
      </c>
      <c r="D125" s="458">
        <f t="shared" ca="1" si="9"/>
        <v>-85916.130299225493</v>
      </c>
      <c r="E125" s="458">
        <f t="shared" ca="1" si="1"/>
        <v>-10259667.439117754</v>
      </c>
      <c r="F125" s="442"/>
      <c r="G125" s="470">
        <f t="shared" si="14"/>
        <v>10</v>
      </c>
      <c r="H125" s="470">
        <v>118</v>
      </c>
      <c r="I125" s="455">
        <f t="shared" ca="1" si="5"/>
        <v>1593207.3454000582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6605.6005290869689</v>
      </c>
      <c r="L125" s="455">
        <f t="shared" ca="1" si="3"/>
        <v>1591949.7275099596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-10259667.439117754</v>
      </c>
      <c r="C126" s="458">
        <f t="shared" si="0"/>
        <v>0</v>
      </c>
      <c r="D126" s="458">
        <f t="shared" ca="1" si="9"/>
        <v>-85916.130299225493</v>
      </c>
      <c r="E126" s="458">
        <f t="shared" ca="1" si="1"/>
        <v>-10345583.569416979</v>
      </c>
      <c r="F126" s="442"/>
      <c r="G126" s="470">
        <f t="shared" si="14"/>
        <v>10</v>
      </c>
      <c r="H126" s="470">
        <v>119</v>
      </c>
      <c r="I126" s="455">
        <f t="shared" ca="1" si="5"/>
        <v>1591949.7275099596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6600.3604545448916</v>
      </c>
      <c r="L126" s="455">
        <f t="shared" ca="1" si="3"/>
        <v>1590686.8695453189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-10345583.569416979</v>
      </c>
      <c r="C127" s="458">
        <f t="shared" si="0"/>
        <v>0</v>
      </c>
      <c r="D127" s="458">
        <f t="shared" ca="1" si="9"/>
        <v>-85916.130299225493</v>
      </c>
      <c r="E127" s="458">
        <f t="shared" ca="1" si="1"/>
        <v>-10431499.699716205</v>
      </c>
      <c r="F127" s="442"/>
      <c r="G127" s="470">
        <f t="shared" si="14"/>
        <v>10</v>
      </c>
      <c r="H127" s="470">
        <v>120</v>
      </c>
      <c r="I127" s="455">
        <f t="shared" ca="1" si="5"/>
        <v>1590686.8695453189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6595.0985463588886</v>
      </c>
      <c r="L127" s="455">
        <f t="shared" ca="1" si="3"/>
        <v>1589418.7496724923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-10431499.699716205</v>
      </c>
      <c r="C128" s="458">
        <f t="shared" si="0"/>
        <v>0</v>
      </c>
      <c r="D128" s="458">
        <f t="shared" ca="1" si="9"/>
        <v>-85916.130299225493</v>
      </c>
      <c r="E128" s="458">
        <f t="shared" ca="1" si="1"/>
        <v>-10517415.83001543</v>
      </c>
      <c r="F128" s="442"/>
      <c r="G128" s="470">
        <f>G127+1</f>
        <v>11</v>
      </c>
      <c r="H128" s="470">
        <v>121</v>
      </c>
      <c r="I128" s="455">
        <f t="shared" ca="1" si="5"/>
        <v>1589418.7496724923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6589.8147135554445</v>
      </c>
      <c r="L128" s="455">
        <f t="shared" ca="1" si="3"/>
        <v>1588145.345966862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-10517415.83001543</v>
      </c>
      <c r="C129" s="458">
        <f t="shared" si="0"/>
        <v>0</v>
      </c>
      <c r="D129" s="458">
        <f t="shared" ca="1" si="9"/>
        <v>-85916.130299225493</v>
      </c>
      <c r="E129" s="458">
        <f t="shared" ca="1" si="1"/>
        <v>-10603331.960314656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1588145.345966862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6584.5088647819848</v>
      </c>
      <c r="L129" s="455">
        <f t="shared" ca="1" si="3"/>
        <v>1586866.6364124585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-10603331.960314656</v>
      </c>
      <c r="C130" s="458">
        <f t="shared" si="0"/>
        <v>0</v>
      </c>
      <c r="D130" s="458">
        <f t="shared" ca="1" si="9"/>
        <v>-85916.130299225493</v>
      </c>
      <c r="E130" s="458">
        <f t="shared" ca="1" si="1"/>
        <v>-10689248.090613881</v>
      </c>
      <c r="F130" s="442"/>
      <c r="G130" s="470">
        <f t="shared" si="15"/>
        <v>11</v>
      </c>
      <c r="H130" s="470">
        <v>123</v>
      </c>
      <c r="I130" s="455">
        <f t="shared" ca="1" si="5"/>
        <v>1586866.6364124585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6579.180908305304</v>
      </c>
      <c r="L130" s="455">
        <f t="shared" ca="1" si="3"/>
        <v>1585582.5989015782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-10689248.090613881</v>
      </c>
      <c r="C131" s="458">
        <f t="shared" si="0"/>
        <v>0</v>
      </c>
      <c r="D131" s="458">
        <f t="shared" ca="1" si="9"/>
        <v>-85916.130299225493</v>
      </c>
      <c r="E131" s="458">
        <f t="shared" ca="1" si="1"/>
        <v>-10775164.220913107</v>
      </c>
      <c r="F131" s="442"/>
      <c r="G131" s="470">
        <f t="shared" si="15"/>
        <v>11</v>
      </c>
      <c r="H131" s="470">
        <v>124</v>
      </c>
      <c r="I131" s="455">
        <f t="shared" ca="1" si="5"/>
        <v>1585582.5989015782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6573.8307520099688</v>
      </c>
      <c r="L131" s="455">
        <f t="shared" ca="1" si="3"/>
        <v>1584293.2112344026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-10775164.220913107</v>
      </c>
      <c r="C132" s="458">
        <f t="shared" si="0"/>
        <v>0</v>
      </c>
      <c r="D132" s="458">
        <f t="shared" ca="1" si="9"/>
        <v>-85916.130299225493</v>
      </c>
      <c r="E132" s="458">
        <f t="shared" ca="1" si="1"/>
        <v>-10861080.351212332</v>
      </c>
      <c r="F132" s="442"/>
      <c r="G132" s="470">
        <f t="shared" si="15"/>
        <v>11</v>
      </c>
      <c r="H132" s="470">
        <v>125</v>
      </c>
      <c r="I132" s="455">
        <f t="shared" ca="1" si="5"/>
        <v>1584293.2112344026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6568.4583033967374</v>
      </c>
      <c r="L132" s="455">
        <f t="shared" ca="1" si="3"/>
        <v>1582998.4511186138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-10861080.351212332</v>
      </c>
      <c r="C133" s="458">
        <f t="shared" si="0"/>
        <v>0</v>
      </c>
      <c r="D133" s="458">
        <f t="shared" ca="1" si="9"/>
        <v>-85916.130299225493</v>
      </c>
      <c r="E133" s="458">
        <f t="shared" ca="1" si="1"/>
        <v>-10946996.481511557</v>
      </c>
      <c r="F133" s="442"/>
      <c r="G133" s="470">
        <f t="shared" si="15"/>
        <v>11</v>
      </c>
      <c r="H133" s="470">
        <v>126</v>
      </c>
      <c r="I133" s="455">
        <f t="shared" ca="1" si="5"/>
        <v>1582998.4511186138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6563.0634695809513</v>
      </c>
      <c r="L133" s="455">
        <f t="shared" ca="1" si="3"/>
        <v>1581698.2961690091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-10946996.481511557</v>
      </c>
      <c r="C134" s="458">
        <f t="shared" si="0"/>
        <v>0</v>
      </c>
      <c r="D134" s="458">
        <f t="shared" ca="1" si="9"/>
        <v>-85916.130299225493</v>
      </c>
      <c r="E134" s="458">
        <f t="shared" ca="1" si="1"/>
        <v>-11032912.611810783</v>
      </c>
      <c r="F134" s="442"/>
      <c r="G134" s="470">
        <f t="shared" si="15"/>
        <v>11</v>
      </c>
      <c r="H134" s="470">
        <v>127</v>
      </c>
      <c r="I134" s="455">
        <f t="shared" ca="1" si="5"/>
        <v>1581698.2961690091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6557.6461572909311</v>
      </c>
      <c r="L134" s="455">
        <f t="shared" ca="1" si="3"/>
        <v>1580392.7239071145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-11032912.611810783</v>
      </c>
      <c r="C135" s="458">
        <f t="shared" si="0"/>
        <v>0</v>
      </c>
      <c r="D135" s="458">
        <f t="shared" ca="1" si="9"/>
        <v>-85916.130299225493</v>
      </c>
      <c r="E135" s="458">
        <f t="shared" ca="1" si="1"/>
        <v>-11118828.742110008</v>
      </c>
      <c r="F135" s="442"/>
      <c r="G135" s="470">
        <f t="shared" si="15"/>
        <v>11</v>
      </c>
      <c r="H135" s="470">
        <v>128</v>
      </c>
      <c r="I135" s="455">
        <f t="shared" ca="1" si="5"/>
        <v>1580392.7239071145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6552.2062728663705</v>
      </c>
      <c r="L135" s="455">
        <f t="shared" ca="1" si="3"/>
        <v>1579081.7117607952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-11118828.742110008</v>
      </c>
      <c r="C136" s="458">
        <f t="shared" si="0"/>
        <v>0</v>
      </c>
      <c r="D136" s="458">
        <f t="shared" ca="1" si="9"/>
        <v>-85916.130299225493</v>
      </c>
      <c r="E136" s="458">
        <f t="shared" ca="1" si="1"/>
        <v>-11204744.872409234</v>
      </c>
      <c r="F136" s="442"/>
      <c r="G136" s="470">
        <f t="shared" si="15"/>
        <v>11</v>
      </c>
      <c r="H136" s="470">
        <v>129</v>
      </c>
      <c r="I136" s="455">
        <f t="shared" ca="1" si="5"/>
        <v>1579081.7117607952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6546.7437222567069</v>
      </c>
      <c r="L136" s="455">
        <f t="shared" ca="1" si="3"/>
        <v>1577765.2370638663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1577765.2370638663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6541.258411019503</v>
      </c>
      <c r="L137" s="455">
        <f t="shared" ca="1" si="3"/>
        <v>1576443.2770557003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1576443.2770557003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6535.7502443188114</v>
      </c>
      <c r="L138" s="455">
        <f t="shared" ca="1" si="3"/>
        <v>1575115.8088808334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1575115.8088808334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6530.2191269235327</v>
      </c>
      <c r="L139" s="455">
        <f t="shared" ca="1" si="3"/>
        <v>1573782.8095885713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1573782.8095885713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6524.6649632057733</v>
      </c>
      <c r="L140" s="455">
        <f t="shared" ca="1" si="3"/>
        <v>1572444.2561325915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1572444.2561325915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6519.0876571391909</v>
      </c>
      <c r="L141" s="455">
        <f t="shared" ca="1" si="3"/>
        <v>1571100.1253705451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1571100.1253705451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6513.4871122973309</v>
      </c>
      <c r="L142" s="455">
        <f t="shared" ca="1" si="3"/>
        <v>1569750.3940636569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1569750.3940636569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6507.863231851964</v>
      </c>
      <c r="L143" s="455">
        <f t="shared" ca="1" si="3"/>
        <v>1568395.0388763233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1568395.0388763233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6502.2159185714072</v>
      </c>
      <c r="L144" s="455">
        <f t="shared" ca="1" si="3"/>
        <v>1567034.0363757091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1567034.0363757091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6496.5450748188478</v>
      </c>
      <c r="L145" s="455">
        <f t="shared" ca="1" si="3"/>
        <v>1565667.3630313424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1565667.3630313424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6490.8506025506531</v>
      </c>
      <c r="L146" s="455">
        <f t="shared" ca="1" si="3"/>
        <v>1564294.9952147075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1564294.9952147075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6485.1324033146739</v>
      </c>
      <c r="L147" s="455">
        <f t="shared" ca="1" si="3"/>
        <v>1562916.9091988364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1562916.9091988364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6479.3903782485449</v>
      </c>
      <c r="L148" s="455">
        <f t="shared" ca="1" si="3"/>
        <v>1561533.0811578995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1561533.0811578995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6473.6244280779747</v>
      </c>
      <c r="L149" s="455">
        <f t="shared" ca="1" si="3"/>
        <v>1560143.4871667919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1560143.4871667919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6467.834453115026</v>
      </c>
      <c r="L150" s="455">
        <f t="shared" ca="1" si="3"/>
        <v>1558748.1032007213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1558748.1032007213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6462.0203532563992</v>
      </c>
      <c r="L151" s="455">
        <f t="shared" ca="1" si="3"/>
        <v>1557346.9051347922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1557346.9051347922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6456.1820279816939</v>
      </c>
      <c r="L152" s="455">
        <f t="shared" ca="1" si="3"/>
        <v>1555939.8687435882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1555939.8687435882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6450.3193763516774</v>
      </c>
      <c r="L153" s="455">
        <f t="shared" ca="1" si="3"/>
        <v>1554526.9697007544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1554526.9697007544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6444.4322970065368</v>
      </c>
      <c r="L154" s="455">
        <f t="shared" ca="1" si="3"/>
        <v>1553108.1835785753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1553108.1835785753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6438.5206881641234</v>
      </c>
      <c r="L155" s="455">
        <f t="shared" ca="1" si="3"/>
        <v>1551683.4858475537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1551683.4858475537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6432.5844476182001</v>
      </c>
      <c r="L156" s="455">
        <f t="shared" ca="1" si="3"/>
        <v>1550252.8518759862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1550252.8518759862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6426.6234727366691</v>
      </c>
      <c r="L157" s="455">
        <f t="shared" ca="1" si="3"/>
        <v>1548816.2569295373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1548816.2569295373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6420.637660459799</v>
      </c>
      <c r="L158" s="455">
        <f t="shared" ca="1" si="3"/>
        <v>1547373.6761708115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1547373.6761708115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6414.6269072984414</v>
      </c>
      <c r="L159" s="455">
        <f t="shared" ca="1" si="3"/>
        <v>1545925.0846589243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1545925.0846589243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6408.5911093322447</v>
      </c>
      <c r="L160" s="455">
        <f t="shared" ca="1" si="3"/>
        <v>1544470.4573490708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1544470.4573490708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6402.530162207855</v>
      </c>
      <c r="L161" s="455">
        <f t="shared" ca="1" si="3"/>
        <v>1543009.769092093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1543009.769092093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6396.4439611371145</v>
      </c>
      <c r="L162" s="455">
        <f t="shared" ca="1" si="3"/>
        <v>1541542.9946340446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1541542.9946340446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6390.3324008952459</v>
      </c>
      <c r="L163" s="455">
        <f t="shared" ca="1" si="3"/>
        <v>1540070.1086157542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1540070.1086157542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6384.1953758190357</v>
      </c>
      <c r="L164" s="455">
        <f t="shared" ca="1" si="3"/>
        <v>1538591.0855723876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1538591.0855723876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6378.0327798050084</v>
      </c>
      <c r="L165" s="455">
        <f t="shared" ca="1" si="3"/>
        <v>1537105.8999330068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1537105.8999330068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6371.8445063075887</v>
      </c>
      <c r="L166" s="455">
        <f t="shared" ca="1" si="3"/>
        <v>1535614.5260201287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1535614.5260201287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6365.6304483372633</v>
      </c>
      <c r="L167" s="455">
        <f t="shared" ca="1" si="3"/>
        <v>1534116.9380492803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1534116.9380492803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6359.390498458728</v>
      </c>
      <c r="L168" s="455">
        <f t="shared" ca="1" si="3"/>
        <v>1532613.1101285534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1532613.1101285534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6353.1245487890319</v>
      </c>
      <c r="L169" s="455">
        <f t="shared" ca="1" si="3"/>
        <v>1531103.0162581569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1531103.0162581569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6346.8324909957137</v>
      </c>
      <c r="L170" s="455">
        <f t="shared" ca="1" si="3"/>
        <v>1529586.630329967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1529586.630329967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6340.5142162949223</v>
      </c>
      <c r="L171" s="455">
        <f t="shared" ca="1" si="3"/>
        <v>1528063.9261270764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1528063.9261270764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6334.1696154495448</v>
      </c>
      <c r="L172" s="455">
        <f t="shared" ca="1" si="3"/>
        <v>1526534.8773233404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1526534.8773233404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6327.7985787673115</v>
      </c>
      <c r="L173" s="455">
        <f t="shared" ca="1" si="3"/>
        <v>1524999.4574829221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1524999.4574829221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6321.4009960989024</v>
      </c>
      <c r="L174" s="455">
        <f t="shared" ca="1" si="3"/>
        <v>1523457.6400598355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1523457.6400598355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6314.9767568360412</v>
      </c>
      <c r="L175" s="455">
        <f t="shared" ca="1" si="3"/>
        <v>1521909.398397486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1521909.398397486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6308.5257499095851</v>
      </c>
      <c r="L176" s="455">
        <f t="shared" ca="1" si="3"/>
        <v>1520354.70572821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1520354.70572821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6302.0478637876022</v>
      </c>
      <c r="L177" s="455">
        <f t="shared" ca="1" si="3"/>
        <v>1518793.5351728119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1518793.5351728119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6295.5429864734433</v>
      </c>
      <c r="L178" s="455">
        <f t="shared" ca="1" si="3"/>
        <v>1517225.8597400999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1517225.8597400999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6289.0110055038094</v>
      </c>
      <c r="L179" s="455">
        <f t="shared" ca="1" si="3"/>
        <v>1515651.6523264181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1515651.6523264181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6282.4518079468016</v>
      </c>
      <c r="L180" s="455">
        <f t="shared" ca="1" si="3"/>
        <v>1514070.8857151794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1514070.8857151794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6275.8652803999739</v>
      </c>
      <c r="L181" s="455">
        <f t="shared" ca="1" si="3"/>
        <v>1512483.5325763938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1512483.5325763938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6269.2513089883678</v>
      </c>
      <c r="L182" s="455">
        <f t="shared" ca="1" si="3"/>
        <v>1510889.5654661965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1510889.5654661965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6262.6097793625449</v>
      </c>
      <c r="L183" s="455">
        <f t="shared" ca="1" si="3"/>
        <v>1509288.9568263735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1509288.9568263735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6255.9405766966156</v>
      </c>
      <c r="L184" s="455">
        <f t="shared" ca="1" si="3"/>
        <v>1507681.6789838844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1507681.6789838844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6249.2435856862448</v>
      </c>
      <c r="L185" s="455">
        <f t="shared" ca="1" si="3"/>
        <v>1506067.704150385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1506067.704150385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6242.5186905466644</v>
      </c>
      <c r="L186" s="455">
        <f t="shared" ca="1" si="3"/>
        <v>1504447.0044217461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1504447.0044217461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6235.7657750106691</v>
      </c>
      <c r="L187" s="455">
        <f t="shared" ca="1" si="3"/>
        <v>1502819.5517775712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1502819.5517775712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6228.984722326607</v>
      </c>
      <c r="L188" s="455">
        <f t="shared" ca="1" si="3"/>
        <v>1501185.3180807121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1501185.3180807121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6222.1754152563608</v>
      </c>
      <c r="L189" s="455">
        <f t="shared" ca="1" si="3"/>
        <v>1499544.2750767828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1499544.2750767828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6215.3377360733211</v>
      </c>
      <c r="L190" s="455">
        <f t="shared" ca="1" si="3"/>
        <v>1497896.3943936706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1497896.3943936706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6208.4715665603544</v>
      </c>
      <c r="L191" s="455">
        <f t="shared" ca="1" si="3"/>
        <v>1496241.6475410454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1496241.6475410454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6201.5767880077492</v>
      </c>
      <c r="L192" s="455">
        <f t="shared" ca="1" si="3"/>
        <v>1494580.0059098676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1494580.0059098676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6194.6532812111745</v>
      </c>
      <c r="L193" s="455">
        <f t="shared" ca="1" si="3"/>
        <v>1492911.4407718931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1492911.4407718931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6187.7009264696144</v>
      </c>
      <c r="L194" s="455">
        <f t="shared" ca="1" si="3"/>
        <v>1491235.9232791772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1491235.9232791772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6180.7196035832985</v>
      </c>
      <c r="L195" s="455">
        <f t="shared" ca="1" si="3"/>
        <v>1489553.4244635748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1489553.4244635748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6173.7091918516217</v>
      </c>
      <c r="L196" s="455">
        <f t="shared" ca="1" si="3"/>
        <v>1487863.9152362407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1487863.9152362407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6166.6695700710625</v>
      </c>
      <c r="L197" s="455">
        <f t="shared" ca="1" si="3"/>
        <v>1486167.3663871263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1486167.3663871263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6159.6006165330864</v>
      </c>
      <c r="L198" s="455">
        <f t="shared" ca="1" si="3"/>
        <v>1484463.7485844737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1484463.7485844737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6152.5022090220336</v>
      </c>
      <c r="L199" s="455">
        <f t="shared" ca="1" si="3"/>
        <v>1482753.0323743101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1482753.0323743101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6145.3742248130184</v>
      </c>
      <c r="L200" s="455">
        <f t="shared" ca="1" si="3"/>
        <v>1481035.1881799374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1481035.1881799374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6138.2165406697995</v>
      </c>
      <c r="L201" s="455">
        <f t="shared" ca="1" si="3"/>
        <v>1479310.1863014216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1479310.1863014216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6131.0290328426499</v>
      </c>
      <c r="L202" s="455">
        <f t="shared" ca="1" si="3"/>
        <v>1477577.9969150787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1477577.9969150787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6123.8115770662216</v>
      </c>
      <c r="L203" s="455">
        <f t="shared" ca="1" si="3"/>
        <v>1475838.5900729594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1475838.5900729594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6116.5640485573913</v>
      </c>
      <c r="L204" s="455">
        <f t="shared" ca="1" si="3"/>
        <v>1474091.9357023311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1474091.9357023311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6109.2863220131067</v>
      </c>
      <c r="L205" s="455">
        <f t="shared" ca="1" si="3"/>
        <v>1472338.0036051585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1472338.0036051585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6101.9782716082209</v>
      </c>
      <c r="L206" s="455">
        <f t="shared" ca="1" si="3"/>
        <v>1470576.7634575812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1470576.7634575812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6094.6397709933144</v>
      </c>
      <c r="L207" s="455">
        <f t="shared" ca="1" si="3"/>
        <v>1468808.1848093888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1468808.1848093888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6087.270693292513</v>
      </c>
      <c r="L208" s="455">
        <f t="shared" ca="1" si="3"/>
        <v>1467032.2370834958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1467032.2370834958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6079.8709111012922</v>
      </c>
      <c r="L209" s="455">
        <f t="shared" ca="1" si="3"/>
        <v>1465248.8895754116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1465248.8895754116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6072.4402964842748</v>
      </c>
      <c r="L210" s="455">
        <f t="shared" ca="1" si="3"/>
        <v>1463458.1114527103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1463458.1114527103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6064.9787209730193</v>
      </c>
      <c r="L211" s="455">
        <f t="shared" ca="1" si="3"/>
        <v>1461659.8717544978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1461659.8717544978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6057.4860555638006</v>
      </c>
      <c r="L212" s="455">
        <f t="shared" ca="1" si="3"/>
        <v>1459854.1393908761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1459854.1393908761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6049.9621707153765</v>
      </c>
      <c r="L213" s="455">
        <f t="shared" ca="1" si="3"/>
        <v>1458040.8831424059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1458040.8831424059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6042.4069363467515</v>
      </c>
      <c r="L214" s="455">
        <f t="shared" ca="1" si="3"/>
        <v>1456220.0716595671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1456220.0716595671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6034.8202218349224</v>
      </c>
      <c r="L215" s="455">
        <f t="shared" ca="1" si="3"/>
        <v>1454391.6734622163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1454391.6734622163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6027.2018960126279</v>
      </c>
      <c r="L216" s="455">
        <f t="shared" ca="1" si="3"/>
        <v>1452555.6569390432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1452555.6569390432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6019.5518271660731</v>
      </c>
      <c r="L217" s="455">
        <f t="shared" ca="1" si="3"/>
        <v>1450711.9903470236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1450711.9903470236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6011.8698830326584</v>
      </c>
      <c r="L218" s="455">
        <f t="shared" ca="1" si="3"/>
        <v>1448860.6418108707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1448860.6418108707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6004.1559307986881</v>
      </c>
      <c r="L219" s="455">
        <f t="shared" ca="1" si="3"/>
        <v>1447001.5793224839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1447001.5793224839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5996.409837097076</v>
      </c>
      <c r="L220" s="455">
        <f t="shared" ca="1" si="3"/>
        <v>1445134.7707403954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1445134.7707403954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5988.6314680050409</v>
      </c>
      <c r="L221" s="455">
        <f t="shared" ca="1" si="3"/>
        <v>1443260.1837892148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1443260.1837892148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5980.8206890417887</v>
      </c>
      <c r="L222" s="455">
        <f t="shared" ca="1" si="3"/>
        <v>1441377.7860590711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1441377.7860590711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5972.977365166189</v>
      </c>
      <c r="L223" s="455">
        <f t="shared" ca="1" si="3"/>
        <v>1439487.5450050517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1439487.5450050517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5965.1013607744417</v>
      </c>
      <c r="L224" s="455">
        <f t="shared" ca="1" si="3"/>
        <v>1437589.4279466404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1437589.4279466404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5957.1925396977285</v>
      </c>
      <c r="L225" s="455">
        <f t="shared" ca="1" si="3"/>
        <v>1435683.4020671526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1435683.4020671526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5949.2507651998621</v>
      </c>
      <c r="L226" s="455">
        <f t="shared" ca="1" si="3"/>
        <v>1433769.4344131667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1433769.4344131667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5941.2758999749212</v>
      </c>
      <c r="L227" s="455">
        <f t="shared" ca="1" si="3"/>
        <v>1431847.491893956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1431847.491893956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5933.2678061448769</v>
      </c>
      <c r="L228" s="455">
        <f t="shared" ca="1" si="3"/>
        <v>1429917.5412809153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1429917.5412809153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5925.226345257207</v>
      </c>
      <c r="L229" s="455">
        <f t="shared" ca="1" si="3"/>
        <v>1427979.5492069868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1427979.5492069868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5917.151378282505</v>
      </c>
      <c r="L230" s="455">
        <f t="shared" ca="1" si="3"/>
        <v>1426033.4821660838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1426033.4821660838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5909.0427656120755</v>
      </c>
      <c r="L231" s="455">
        <f t="shared" ca="1" si="3"/>
        <v>1424079.3065125102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1424079.3065125102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5900.9003670555194</v>
      </c>
      <c r="L232" s="455">
        <f t="shared" ca="1" si="3"/>
        <v>1422116.9884603801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1422116.9884603801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5892.7240418383108</v>
      </c>
      <c r="L233" s="455">
        <f t="shared" ca="1" si="3"/>
        <v>1420146.4940830327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1420146.4940830327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5884.5136485993626</v>
      </c>
      <c r="L234" s="455">
        <f t="shared" ca="1" si="3"/>
        <v>1418167.7893124465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1418167.7893124465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5876.2690453885871</v>
      </c>
      <c r="L235" s="455">
        <f t="shared" ca="1" si="3"/>
        <v>1416180.8399386494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1416180.8399386494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5867.9900896644322</v>
      </c>
      <c r="L236" s="455">
        <f t="shared" ca="1" si="3"/>
        <v>1414185.6116091283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1414185.6116091283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5859.6766382914275</v>
      </c>
      <c r="L237" s="455">
        <f t="shared" ca="1" si="3"/>
        <v>1412182.0698282341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1412182.0698282341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5851.3285475377024</v>
      </c>
      <c r="L238" s="455">
        <f t="shared" ca="1" si="3"/>
        <v>1410170.1799565863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1410170.1799565863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5842.9456730725033</v>
      </c>
      <c r="L239" s="455">
        <f t="shared" ca="1" si="3"/>
        <v>1408149.9072104732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1408149.9072104732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5834.5278699636983</v>
      </c>
      <c r="L240" s="455">
        <f t="shared" ca="1" si="3"/>
        <v>1406121.2166612514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1406121.2166612514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5826.0749926752742</v>
      </c>
      <c r="L241" s="455">
        <f t="shared" ca="1" si="3"/>
        <v>1404084.0732347411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1404084.0732347411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5817.5868950648146</v>
      </c>
      <c r="L242" s="455">
        <f t="shared" ca="1" si="3"/>
        <v>1402038.4417106204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1402038.4417106204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5809.0634303809784</v>
      </c>
      <c r="L243" s="455">
        <f t="shared" ca="1" si="3"/>
        <v>1399984.2867218158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1399984.2867218158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5800.5044512609593</v>
      </c>
      <c r="L244" s="455">
        <f t="shared" ca="1" si="3"/>
        <v>1397921.5727538911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1397921.5727538911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5791.9098097279393</v>
      </c>
      <c r="L245" s="455">
        <f t="shared" ca="1" si="3"/>
        <v>1395850.2641444334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1395850.2641444334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5783.2793571885322</v>
      </c>
      <c r="L246" s="455">
        <f t="shared" ca="1" si="3"/>
        <v>1393770.3250824364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1393770.3250824364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5774.6129444302114</v>
      </c>
      <c r="L247" s="455">
        <f t="shared" ca="1" si="3"/>
        <v>1391681.719607681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1391681.719607681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5765.9104216187307</v>
      </c>
      <c r="L248" s="455">
        <f t="shared" ca="1" si="3"/>
        <v>1389584.4116101142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1389584.4116101142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5757.1716382955356</v>
      </c>
      <c r="L249" s="455">
        <f t="shared" ca="1" si="3"/>
        <v>1387478.3648292241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1387478.3648292241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5748.3964433751598</v>
      </c>
      <c r="L250" s="455">
        <f t="shared" ca="1" si="3"/>
        <v>1385363.5428534136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1385363.5428534136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5739.5846851426168</v>
      </c>
      <c r="L251" s="455">
        <f t="shared" ca="1" si="3"/>
        <v>1383239.9091193706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1383239.9091193706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5730.7362112507708</v>
      </c>
      <c r="L252" s="455">
        <f t="shared" ca="1" si="3"/>
        <v>1381107.4269114358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1381107.4269114358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5721.8508687177091</v>
      </c>
      <c r="L253" s="455">
        <f t="shared" ca="1" si="3"/>
        <v>1378966.0593609679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1378966.0593609679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5712.9285039240931</v>
      </c>
      <c r="L254" s="455">
        <f t="shared" ca="1" si="3"/>
        <v>1376815.7694457064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1376815.7694457064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5703.9689626105028</v>
      </c>
      <c r="L255" s="455">
        <f t="shared" ca="1" si="3"/>
        <v>1374656.5199891313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1374656.5199891313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5694.9720898747737</v>
      </c>
      <c r="L256" s="455">
        <f t="shared" ca="1" si="3"/>
        <v>1372488.2736598204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1372488.2736598204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5685.9377301693121</v>
      </c>
      <c r="L257" s="455">
        <f t="shared" ca="1" si="3"/>
        <v>1370310.9929708042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1370310.9929708042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5676.865727298411</v>
      </c>
      <c r="L258" s="455">
        <f t="shared" ca="1" si="3"/>
        <v>1368124.640278917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1368124.640278917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5667.7559244155473</v>
      </c>
      <c r="L259" s="455">
        <f t="shared" ca="1" si="3"/>
        <v>1365929.177784147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1365929.177784147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5658.6081640206721</v>
      </c>
      <c r="L260" s="455">
        <f t="shared" ca="1" si="3"/>
        <v>1363724.5675289819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1363724.5675289819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5649.4222879574845</v>
      </c>
      <c r="L261" s="455">
        <f t="shared" ca="1" si="3"/>
        <v>1361510.7713977539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1361510.7713977539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5640.1981374107008</v>
      </c>
      <c r="L262" s="455">
        <f t="shared" ca="1" si="3"/>
        <v>1359287.7511159789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1359287.7511159789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5630.9355529033055</v>
      </c>
      <c r="L263" s="455">
        <f t="shared" ref="L263:L517" ca="1" si="28">I263-J263+K263</f>
        <v>1357055.4682496965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1357055.4682496965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5621.6343742937952</v>
      </c>
      <c r="L264" s="455">
        <f t="shared" ca="1" si="28"/>
        <v>1354813.8842048047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1354813.8842048047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5612.294440773413</v>
      </c>
      <c r="L265" s="455">
        <f t="shared" ca="1" si="28"/>
        <v>1352562.9602263924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1352562.9602263924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5602.9155908633611</v>
      </c>
      <c r="L266" s="455">
        <f t="shared" ca="1" si="28"/>
        <v>1350302.6573980702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1350302.6573980702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5593.4976624120191</v>
      </c>
      <c r="L267" s="455">
        <f t="shared" ca="1" si="28"/>
        <v>1348032.9366412966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1348032.9366412966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5584.0404925921293</v>
      </c>
      <c r="L268" s="455">
        <f t="shared" ca="1" si="28"/>
        <v>1345753.7587147031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1345753.7587147031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5574.5439178979896</v>
      </c>
      <c r="L269" s="455">
        <f t="shared" ca="1" si="28"/>
        <v>1343465.0842134156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1343465.0842134156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5565.0077741426248</v>
      </c>
      <c r="L270" s="455">
        <f t="shared" ca="1" si="28"/>
        <v>1341166.8735683726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1341166.8735683726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5555.4318964549457</v>
      </c>
      <c r="L271" s="455">
        <f t="shared" ca="1" si="28"/>
        <v>1338859.0870456418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1338859.0870456418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5545.8161192769012</v>
      </c>
      <c r="L272" s="455">
        <f t="shared" ca="1" si="28"/>
        <v>1336541.6847457332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1336541.6847457332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5536.1602763606152</v>
      </c>
      <c r="L273" s="455">
        <f t="shared" ca="1" si="28"/>
        <v>1334214.6266029081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1334214.6266029081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5526.4642007655102</v>
      </c>
      <c r="L274" s="455">
        <f t="shared" ca="1" si="28"/>
        <v>1331877.8723844881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1331877.8723844881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5516.7277248554274</v>
      </c>
      <c r="L275" s="455">
        <f t="shared" ca="1" si="28"/>
        <v>1329531.381690158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1329531.381690158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5506.9506802957185</v>
      </c>
      <c r="L276" s="455">
        <f t="shared" ca="1" si="28"/>
        <v>1327175.1139512681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1327175.1139512681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5497.132898050344</v>
      </c>
      <c r="L277" s="455">
        <f t="shared" ca="1" si="28"/>
        <v>1324809.0284301329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1324809.0284301329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5487.2742083789472</v>
      </c>
      <c r="L278" s="455">
        <f t="shared" ca="1" si="28"/>
        <v>1322433.0842193263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1322433.0842193263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5477.3744408339189</v>
      </c>
      <c r="L279" s="455">
        <f t="shared" ca="1" si="28"/>
        <v>1320047.2402409746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1320047.2402409746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5467.4334242574541</v>
      </c>
      <c r="L280" s="455">
        <f t="shared" ca="1" si="28"/>
        <v>1317651.4552460464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1317651.4552460464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5457.4509867785864</v>
      </c>
      <c r="L281" s="455">
        <f t="shared" ca="1" si="28"/>
        <v>1315245.6878136394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1315245.6878136394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5447.4269558102242</v>
      </c>
      <c r="L282" s="455">
        <f t="shared" ca="1" si="28"/>
        <v>1312829.8963502641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1312829.8963502641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5437.3611580461602</v>
      </c>
      <c r="L283" s="455">
        <f t="shared" ca="1" si="28"/>
        <v>1310404.0390891246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1310404.0390891246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5427.2534194580794</v>
      </c>
      <c r="L284" s="455">
        <f t="shared" ca="1" si="28"/>
        <v>1307968.0740893972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1307968.0740893972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5417.1035652925484</v>
      </c>
      <c r="L285" s="455">
        <f t="shared" ca="1" si="28"/>
        <v>1305521.959235504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1305521.959235504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5406.9114200679933</v>
      </c>
      <c r="L286" s="455">
        <f t="shared" ca="1" si="28"/>
        <v>1303065.6522363864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1303065.6522363864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5396.67680757167</v>
      </c>
      <c r="L287" s="455">
        <f t="shared" ca="1" si="28"/>
        <v>1300599.1106247725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1300599.1106247725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5386.3995508566122</v>
      </c>
      <c r="L288" s="455">
        <f t="shared" ca="1" si="28"/>
        <v>1298122.2917564434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1298122.2917564434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5376.0794722385745</v>
      </c>
      <c r="L289" s="455">
        <f t="shared" ca="1" si="28"/>
        <v>1295635.1528094965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1295635.1528094965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5365.7163932929616</v>
      </c>
      <c r="L290" s="455">
        <f t="shared" ca="1" si="28"/>
        <v>1293137.6507836038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1293137.6507836038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5355.3101348517421</v>
      </c>
      <c r="L291" s="455">
        <f t="shared" ca="1" si="28"/>
        <v>1290629.74249927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1290629.74249927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5344.860517000352</v>
      </c>
      <c r="L292" s="455">
        <f t="shared" ca="1" si="28"/>
        <v>1288111.3845970847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1288111.3845970847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5334.3673590745793</v>
      </c>
      <c r="L293" s="455">
        <f t="shared" ca="1" si="28"/>
        <v>1285582.5335369736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1285582.5335369736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5323.8304796574503</v>
      </c>
      <c r="L294" s="455">
        <f t="shared" ca="1" si="28"/>
        <v>1283043.1455974455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1283043.1455974455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5313.2496965760829</v>
      </c>
      <c r="L295" s="455">
        <f t="shared" ca="1" si="28"/>
        <v>1280493.176874836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1280493.176874836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5302.6248268985428</v>
      </c>
      <c r="L296" s="455">
        <f t="shared" ca="1" si="28"/>
        <v>1277932.5832825489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1277932.5832825489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5291.9556869306807</v>
      </c>
      <c r="L297" s="455">
        <f t="shared" ca="1" si="28"/>
        <v>1275361.3205502939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1275361.3205502939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5281.2420922129513</v>
      </c>
      <c r="L298" s="455">
        <f t="shared" ca="1" si="28"/>
        <v>1272779.3442233212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1272779.3442233212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5270.4838575172316</v>
      </c>
      <c r="L299" s="455">
        <f t="shared" ca="1" si="28"/>
        <v>1270186.6096616527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1270186.6096616527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5259.6807968436133</v>
      </c>
      <c r="L300" s="455">
        <f t="shared" ca="1" si="28"/>
        <v>1267583.0720393108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1267583.0720393108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5248.8327234171884</v>
      </c>
      <c r="L301" s="455">
        <f t="shared" ca="1" si="28"/>
        <v>1264968.6863435423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1264968.6863435423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5237.9394496848199</v>
      </c>
      <c r="L302" s="455">
        <f t="shared" ca="1" si="28"/>
        <v>1262343.4073740416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1262343.4073740416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5227.0007873119002</v>
      </c>
      <c r="L303" s="455">
        <f t="shared" ca="1" si="28"/>
        <v>1259707.1897421679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1259707.1897421679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5216.0165471790933</v>
      </c>
      <c r="L304" s="455">
        <f t="shared" ca="1" si="28"/>
        <v>1257059.9878701614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1257059.9878701614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5204.986539379066</v>
      </c>
      <c r="L305" s="455">
        <f t="shared" ca="1" si="28"/>
        <v>1254401.7559903548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1254401.7559903548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5193.9105732132048</v>
      </c>
      <c r="L306" s="455">
        <f t="shared" ca="1" si="28"/>
        <v>1251732.4481443823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1251732.4481443823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5182.7884571883196</v>
      </c>
      <c r="L307" s="455">
        <f t="shared" ca="1" si="28"/>
        <v>1249052.018182385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1249052.018182385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5171.6199990133309</v>
      </c>
      <c r="L308" s="455">
        <f t="shared" ca="1" si="28"/>
        <v>1246360.4197622128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1246360.4197622128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5160.4050055959469</v>
      </c>
      <c r="L309" s="455">
        <f t="shared" ca="1" si="28"/>
        <v>1243657.6063486231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1243657.6063486231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5149.1432830393223</v>
      </c>
      <c r="L310" s="455">
        <f t="shared" ca="1" si="28"/>
        <v>1240943.5312124768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1240943.5312124768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5137.8346366387132</v>
      </c>
      <c r="L311" s="455">
        <f t="shared" ca="1" si="28"/>
        <v>1238218.1474299298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1238218.1474299298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5126.4788708781007</v>
      </c>
      <c r="L312" s="455">
        <f t="shared" ca="1" si="28"/>
        <v>1235481.4078816222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1235481.4078816222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5115.075789426819</v>
      </c>
      <c r="L313" s="455">
        <f t="shared" ca="1" si="28"/>
        <v>1232733.2652518635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1232733.2652518635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5103.6251951361583</v>
      </c>
      <c r="L314" s="455">
        <f t="shared" ca="1" si="28"/>
        <v>1229973.672027814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1229973.672027814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5092.1268900359519</v>
      </c>
      <c r="L315" s="455">
        <f t="shared" ca="1" si="28"/>
        <v>1227202.5804986644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1227202.5804986644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5080.5806753311617</v>
      </c>
      <c r="L316" s="455">
        <f t="shared" ca="1" si="28"/>
        <v>1224419.94275481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1224419.94275481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5068.9863513984346</v>
      </c>
      <c r="L317" s="455">
        <f t="shared" ca="1" si="28"/>
        <v>1221625.7106870229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1221625.7106870229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5057.3437177826554</v>
      </c>
      <c r="L318" s="455">
        <f t="shared" ca="1" si="28"/>
        <v>1218819.83598562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1218819.83598562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5045.6525731934771</v>
      </c>
      <c r="L319" s="455">
        <f t="shared" ca="1" si="28"/>
        <v>1216002.2701396279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1216002.2701396279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5033.9127155018423</v>
      </c>
      <c r="L320" s="455">
        <f t="shared" ca="1" si="28"/>
        <v>1213172.9644359441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1213172.9644359441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5022.1239417364941</v>
      </c>
      <c r="L321" s="455">
        <f t="shared" ca="1" si="28"/>
        <v>1210331.869958495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1210331.869958495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5010.2860480804557</v>
      </c>
      <c r="L322" s="455">
        <f t="shared" ca="1" si="28"/>
        <v>1207478.93758739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1207478.93758739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4998.3988298675176</v>
      </c>
      <c r="L323" s="455">
        <f t="shared" ca="1" si="28"/>
        <v>1204614.1179980719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1204614.1179980719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4986.462081578693</v>
      </c>
      <c r="L324" s="455">
        <f t="shared" ca="1" si="28"/>
        <v>1201737.3616604651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1201737.3616604651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4974.4755968386644</v>
      </c>
      <c r="L325" s="455">
        <f t="shared" ca="1" si="28"/>
        <v>1198848.6188381182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1198848.6188381182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4962.4391684122193</v>
      </c>
      <c r="L326" s="455">
        <f t="shared" ca="1" si="28"/>
        <v>1195947.8395873448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1195947.8395873448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4950.3525882006634</v>
      </c>
      <c r="L327" s="455">
        <f t="shared" ca="1" si="28"/>
        <v>1193034.9737563599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1193034.9737563599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4938.2156472382258</v>
      </c>
      <c r="L328" s="455">
        <f t="shared" ca="1" si="28"/>
        <v>1190109.9709844126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1190109.9709844126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4926.0281356884461</v>
      </c>
      <c r="L329" s="455">
        <f t="shared" ca="1" si="28"/>
        <v>1187172.7807009155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1187172.7807009155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4913.7898428405415</v>
      </c>
      <c r="L330" s="455">
        <f t="shared" ca="1" si="28"/>
        <v>1184223.3521245704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1184223.3521245704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4901.50055710577</v>
      </c>
      <c r="L331" s="455">
        <f t="shared" ca="1" si="28"/>
        <v>1181261.6342624906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1181261.6342624906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4889.1600660137701</v>
      </c>
      <c r="L332" s="455">
        <f t="shared" ca="1" si="28"/>
        <v>1178287.5759093186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1178287.5759093186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4876.7681562088874</v>
      </c>
      <c r="L333" s="455">
        <f t="shared" ca="1" si="28"/>
        <v>1175301.1256463418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1175301.1256463418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4864.3246134464844</v>
      </c>
      <c r="L334" s="455">
        <f t="shared" ca="1" si="28"/>
        <v>1172302.2318406026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1172302.2318406026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4851.8292225892374</v>
      </c>
      <c r="L335" s="455">
        <f t="shared" ca="1" si="28"/>
        <v>1169290.8426440062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1169290.8426440062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4839.2817676034192</v>
      </c>
      <c r="L336" s="455">
        <f t="shared" ca="1" si="28"/>
        <v>1166266.9059924241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1166266.9059924241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4826.6820315551604</v>
      </c>
      <c r="L337" s="455">
        <f t="shared" ca="1" si="28"/>
        <v>1163230.3696047936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1163230.3696047936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4814.0297966067001</v>
      </c>
      <c r="L338" s="455">
        <f t="shared" ca="1" si="28"/>
        <v>1160181.1809822146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1160181.1809822146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4801.3248440126208</v>
      </c>
      <c r="L339" s="455">
        <f t="shared" ca="1" si="28"/>
        <v>1157119.2874070418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1157119.2874070418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4788.5669541160669</v>
      </c>
      <c r="L340" s="455">
        <f t="shared" ca="1" si="28"/>
        <v>1154044.6359419723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1154044.6359419723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4775.7559063449444</v>
      </c>
      <c r="L341" s="455">
        <f t="shared" ca="1" si="28"/>
        <v>1150957.1734291315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1150957.1734291315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4762.8914792081077</v>
      </c>
      <c r="L342" s="455">
        <f t="shared" ca="1" si="28"/>
        <v>1147856.846489154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1147856.846489154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4749.9734502915353</v>
      </c>
      <c r="L343" s="455">
        <f t="shared" ca="1" si="28"/>
        <v>1144743.6015202599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1144743.6015202599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4737.0015962544758</v>
      </c>
      <c r="L344" s="455">
        <f t="shared" ca="1" si="28"/>
        <v>1141617.3846973288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1141617.3846973288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4723.9756928255965</v>
      </c>
      <c r="L345" s="455">
        <f t="shared" ca="1" si="28"/>
        <v>1138478.1419709688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1138478.1419709688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4710.8955147990964</v>
      </c>
      <c r="L346" s="455">
        <f t="shared" ca="1" si="28"/>
        <v>1135325.8190665822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1135325.8190665822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4697.7608360308195</v>
      </c>
      <c r="L347" s="455">
        <f t="shared" ca="1" si="28"/>
        <v>1132160.3614834275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1132160.3614834275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4684.5714294343406</v>
      </c>
      <c r="L348" s="455">
        <f t="shared" ca="1" si="28"/>
        <v>1128981.7144936761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1128981.7144936761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4671.3270669770436</v>
      </c>
      <c r="L349" s="455">
        <f t="shared" ca="1" si="28"/>
        <v>1125789.8231414675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1125789.8231414675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4658.027519676175</v>
      </c>
      <c r="L350" s="455">
        <f t="shared" ca="1" si="28"/>
        <v>1122584.6322419581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1122584.6322419581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4644.6725575948849</v>
      </c>
      <c r="L351" s="455">
        <f t="shared" ca="1" si="28"/>
        <v>1119366.0863803674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1119366.0863803674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4631.2619498382574</v>
      </c>
      <c r="L352" s="455">
        <f t="shared" ca="1" si="28"/>
        <v>1116134.1299110202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1116134.1299110202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4617.795464549311</v>
      </c>
      <c r="L353" s="455">
        <f t="shared" ca="1" si="28"/>
        <v>1112888.7069563838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1112888.7069563838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4604.2728689049927</v>
      </c>
      <c r="L354" s="455">
        <f t="shared" ca="1" si="28"/>
        <v>1109629.7614061031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1109629.7614061031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4590.6939291121562</v>
      </c>
      <c r="L355" s="455">
        <f t="shared" ca="1" si="28"/>
        <v>1106357.2369160296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1106357.2369160296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4577.058410403517</v>
      </c>
      <c r="L356" s="455">
        <f t="shared" ca="1" si="28"/>
        <v>1103071.0769072475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1103071.0769072475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4563.366077033591</v>
      </c>
      <c r="L357" s="455">
        <f t="shared" ca="1" si="28"/>
        <v>1099771.2245650955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1099771.2245650955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4549.6166922746243</v>
      </c>
      <c r="L358" s="455">
        <f t="shared" ca="1" si="28"/>
        <v>1096457.6228381845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1096457.6228381845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4535.8100184124951</v>
      </c>
      <c r="L359" s="455">
        <f t="shared" ca="1" si="28"/>
        <v>1093130.2144374114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1093130.2144374114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4521.9458167426073</v>
      </c>
      <c r="L360" s="455">
        <f t="shared" ca="1" si="28"/>
        <v>1089788.9418349685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1089788.9418349685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4508.0238475657625</v>
      </c>
      <c r="L361" s="455">
        <f t="shared" ca="1" si="28"/>
        <v>1086433.7472633487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1086433.7472633487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4494.043870184013</v>
      </c>
      <c r="L362" s="455">
        <f t="shared" ca="1" si="28"/>
        <v>1083064.5727143472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1083064.5727143472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4480.0056428965063</v>
      </c>
      <c r="L363" s="455">
        <f t="shared" ca="1" si="28"/>
        <v>1079681.3599380581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1079681.3599380581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4465.9089229953015</v>
      </c>
      <c r="L364" s="455">
        <f t="shared" ca="1" si="28"/>
        <v>1076284.0504418677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1076284.0504418677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4451.7534667611753</v>
      </c>
      <c r="L365" s="455">
        <f t="shared" ca="1" si="28"/>
        <v>1072872.5854894433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1072872.5854894433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4437.5390294594072</v>
      </c>
      <c r="L366" s="455">
        <f t="shared" ca="1" si="28"/>
        <v>1069446.9060997171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1069446.9060997171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4423.2653653355483</v>
      </c>
      <c r="L367" s="455">
        <f t="shared" ca="1" si="28"/>
        <v>1066006.9530458672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1066006.9530458672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4408.9322276111734</v>
      </c>
      <c r="L368" s="455">
        <f t="shared" ca="1" si="28"/>
        <v>1062552.6668542926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1062552.6668542926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4394.5393684796127</v>
      </c>
      <c r="L369" s="455">
        <f t="shared" ca="1" si="28"/>
        <v>1059083.9878035865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1059083.9878035865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4380.0865391016705</v>
      </c>
      <c r="L370" s="455">
        <f t="shared" ca="1" si="28"/>
        <v>1055600.8559235027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1055600.8559235027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4365.5734896013209</v>
      </c>
      <c r="L371" s="455">
        <f t="shared" ca="1" si="28"/>
        <v>1052103.2109939184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1052103.2109939184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4350.9999690613868</v>
      </c>
      <c r="L372" s="455">
        <f t="shared" ca="1" si="28"/>
        <v>1048590.9925437942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1048590.9925437942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4336.3657255192029</v>
      </c>
      <c r="L373" s="455">
        <f t="shared" ca="1" si="28"/>
        <v>1045064.1398501279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1045064.1398501279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4321.6705059622591</v>
      </c>
      <c r="L374" s="455">
        <f t="shared" ca="1" si="28"/>
        <v>1041522.5919369045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1041522.5919369045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4306.9140563238288</v>
      </c>
      <c r="L375" s="455">
        <f t="shared" ca="1" si="28"/>
        <v>1037966.2875740427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1037966.2875740427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4292.0961214785711</v>
      </c>
      <c r="L376" s="455">
        <f t="shared" ca="1" si="28"/>
        <v>1034395.1652763357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1034395.1652763357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4277.2164452381248</v>
      </c>
      <c r="L377" s="455">
        <f t="shared" ca="1" si="28"/>
        <v>1030809.1633023882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1030809.1633023882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4262.2747703466775</v>
      </c>
      <c r="L378" s="455">
        <f t="shared" ca="1" si="28"/>
        <v>1027208.2196535493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1027208.2196535493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4247.2708384765156</v>
      </c>
      <c r="L379" s="455">
        <f t="shared" ca="1" si="28"/>
        <v>1023592.2720728401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1023592.2720728401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4232.20439022356</v>
      </c>
      <c r="L380" s="455">
        <f t="shared" ca="1" si="28"/>
        <v>1019961.2580438781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1019961.2580438781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4217.0751651028859</v>
      </c>
      <c r="L381" s="455">
        <f t="shared" ca="1" si="28"/>
        <v>1016315.1147897954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1016315.1147897954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4201.882901544207</v>
      </c>
      <c r="L382" s="455">
        <f t="shared" ca="1" si="28"/>
        <v>1012653.779272154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1012653.779272154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4186.627336887369</v>
      </c>
      <c r="L383" s="455">
        <f t="shared" ca="1" si="28"/>
        <v>1008977.1881898558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1008977.1881898558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4171.3082073777932</v>
      </c>
      <c r="L384" s="455">
        <f t="shared" ca="1" si="28"/>
        <v>1005285.277978048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1005285.277978048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4155.925248161926</v>
      </c>
      <c r="L385" s="455">
        <f t="shared" ca="1" si="28"/>
        <v>1001577.9848070242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1001577.9848070242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4140.4781932826609</v>
      </c>
      <c r="L386" s="455">
        <f t="shared" ca="1" si="28"/>
        <v>997855.24458112125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997855.24458112125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4124.9667756747322</v>
      </c>
      <c r="L387" s="455">
        <f t="shared" ca="1" si="28"/>
        <v>994116.99293761037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994116.99293761037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4109.3907271601029</v>
      </c>
      <c r="L388" s="455">
        <f t="shared" ca="1" si="28"/>
        <v>990363.16524558491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990363.16524558491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4093.7497784433299</v>
      </c>
      <c r="L389" s="455">
        <f t="shared" ca="1" si="28"/>
        <v>986593.69660484267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986593.69660484267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4078.0436591069047</v>
      </c>
      <c r="L390" s="455">
        <f t="shared" ca="1" si="28"/>
        <v>982808.52184476401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982808.52184476401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4062.2720976065766</v>
      </c>
      <c r="L391" s="455">
        <f t="shared" ca="1" si="28"/>
        <v>979007.57552318496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979007.57552318496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4046.4348212666641</v>
      </c>
      <c r="L392" s="455">
        <f t="shared" ca="1" si="28"/>
        <v>975190.79192526604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975190.79192526604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4030.5315562753353</v>
      </c>
      <c r="L393" s="455">
        <f t="shared" ca="1" si="28"/>
        <v>971358.10506235575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971358.10506235575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4014.5620276798754</v>
      </c>
      <c r="L394" s="455">
        <f t="shared" ca="1" si="28"/>
        <v>967509.44867085002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967509.44867085002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3998.5259593819346</v>
      </c>
      <c r="L395" s="455">
        <f t="shared" ca="1" si="28"/>
        <v>963644.75621104636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963644.75621104636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3982.4230741327533</v>
      </c>
      <c r="L396" s="455">
        <f t="shared" ca="1" si="28"/>
        <v>959763.96086599352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959763.96086599352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3966.2530935283662</v>
      </c>
      <c r="L397" s="455">
        <f t="shared" ca="1" si="28"/>
        <v>955866.99554033624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955866.99554033624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3950.0157380047935</v>
      </c>
      <c r="L398" s="455">
        <f t="shared" ca="1" si="28"/>
        <v>951953.79285915545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951953.79285915545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3933.710726833207</v>
      </c>
      <c r="L399" s="455">
        <f t="shared" ca="1" si="28"/>
        <v>948024.28516680305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948024.28516680305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3917.3377781150725</v>
      </c>
      <c r="L400" s="455">
        <f t="shared" ca="1" si="28"/>
        <v>944078.40452573251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944078.40452573251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3900.8966087772783</v>
      </c>
      <c r="L401" s="455">
        <f t="shared" ca="1" si="28"/>
        <v>940116.08271532413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940116.08271532413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3884.3869345672433</v>
      </c>
      <c r="L402" s="455">
        <f t="shared" ca="1" si="28"/>
        <v>936137.25123070576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936137.25123070576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3867.8084700480008</v>
      </c>
      <c r="L403" s="455">
        <f t="shared" ca="1" si="28"/>
        <v>932141.84128156817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932141.84128156817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3851.1609285932609</v>
      </c>
      <c r="L404" s="455">
        <f t="shared" ca="1" si="28"/>
        <v>928129.78379097581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928129.78379097581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3834.4440223824586</v>
      </c>
      <c r="L405" s="455">
        <f t="shared" ca="1" si="28"/>
        <v>924101.0093941727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924101.0093941727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3817.657462395779</v>
      </c>
      <c r="L406" s="455">
        <f t="shared" ca="1" si="28"/>
        <v>920055.44843738282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920055.44843738282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3800.8009584091556</v>
      </c>
      <c r="L407" s="455">
        <f t="shared" ca="1" si="28"/>
        <v>915993.03097660642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915993.03097660642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3783.8742189892537</v>
      </c>
      <c r="L408" s="455">
        <f t="shared" ca="1" si="28"/>
        <v>911913.68677641009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911913.68677641009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3766.8769514884352</v>
      </c>
      <c r="L409" s="455">
        <f t="shared" ca="1" si="28"/>
        <v>907817.34530871292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907817.34530871292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3749.8088620396975</v>
      </c>
      <c r="L410" s="455">
        <f t="shared" ca="1" si="28"/>
        <v>903703.93575156701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903703.93575156701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3732.6696555515891</v>
      </c>
      <c r="L411" s="455">
        <f t="shared" ca="1" si="28"/>
        <v>899573.38698793296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899573.38698793296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3715.4590357031138</v>
      </c>
      <c r="L412" s="455">
        <f t="shared" ca="1" si="28"/>
        <v>895425.62760445045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895425.62760445045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3698.1767049386031</v>
      </c>
      <c r="L413" s="455">
        <f t="shared" ca="1" si="28"/>
        <v>891260.58589020348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891260.58589020348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3680.8223644625746</v>
      </c>
      <c r="L414" s="455">
        <f t="shared" ca="1" si="28"/>
        <v>887078.18983548041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887078.18983548041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3663.3957142345616</v>
      </c>
      <c r="L415" s="455">
        <f t="shared" ca="1" si="28"/>
        <v>882878.36713052937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882878.36713052937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3645.8964529639325</v>
      </c>
      <c r="L416" s="455">
        <f t="shared" ca="1" si="28"/>
        <v>878661.0451643077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878661.0451643077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3628.3242781046752</v>
      </c>
      <c r="L417" s="455">
        <f t="shared" ca="1" si="28"/>
        <v>874426.15102322679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874426.15102322679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3610.6788858501709</v>
      </c>
      <c r="L418" s="455">
        <f t="shared" ca="1" si="28"/>
        <v>870173.61148989131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870173.61148989131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3592.9599711279402</v>
      </c>
      <c r="L419" s="455">
        <f t="shared" ca="1" si="28"/>
        <v>865903.35304183362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865903.35304183362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3575.1672275943665</v>
      </c>
      <c r="L420" s="455">
        <f t="shared" ca="1" si="28"/>
        <v>861615.30185024242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861615.30185024242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3557.3003476294034</v>
      </c>
      <c r="L421" s="455">
        <f t="shared" ca="1" si="28"/>
        <v>857309.38377868617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857309.38377868617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3539.3590223312522</v>
      </c>
      <c r="L422" s="455">
        <f t="shared" ca="1" si="28"/>
        <v>852985.52438183187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852985.52438183187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3521.3429415110254</v>
      </c>
      <c r="L423" s="455">
        <f t="shared" ca="1" si="28"/>
        <v>848643.64890415734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848643.64890415734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3503.2517936873824</v>
      </c>
      <c r="L424" s="455">
        <f t="shared" ca="1" si="28"/>
        <v>844283.68227865908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844283.68227865908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3485.0852660811393</v>
      </c>
      <c r="L425" s="455">
        <f t="shared" ca="1" si="28"/>
        <v>839905.54912555462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839905.54912555462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3466.843044609871</v>
      </c>
      <c r="L426" s="455">
        <f t="shared" ca="1" si="28"/>
        <v>835509.17375097889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835509.17375097889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3448.5248138824722</v>
      </c>
      <c r="L427" s="455">
        <f t="shared" ca="1" si="28"/>
        <v>831094.48014567571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831094.48014567571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3430.130257193709</v>
      </c>
      <c r="L428" s="455">
        <f t="shared" ca="1" si="28"/>
        <v>826661.3919836838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826661.3919836838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3411.6590565187421</v>
      </c>
      <c r="L429" s="455">
        <f t="shared" ca="1" si="28"/>
        <v>822209.83262101689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822209.83262101689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3393.1108925076301</v>
      </c>
      <c r="L430" s="455">
        <f t="shared" ca="1" si="28"/>
        <v>817739.72509433888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817739.72509433888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3374.4854444798052</v>
      </c>
      <c r="L431" s="455">
        <f t="shared" ca="1" si="28"/>
        <v>813250.99211963313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813250.99211963313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3355.7823904185311</v>
      </c>
      <c r="L432" s="455">
        <f t="shared" ca="1" si="28"/>
        <v>808743.5560908661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808743.5560908661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3337.0014069653353</v>
      </c>
      <c r="L433" s="455">
        <f t="shared" ca="1" si="28"/>
        <v>804217.3390786458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804217.3390786458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3318.1421694144174</v>
      </c>
      <c r="L434" s="455">
        <f t="shared" ca="1" si="28"/>
        <v>799672.26282887463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799672.26282887463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3299.2043517070374</v>
      </c>
      <c r="L435" s="455">
        <f t="shared" ca="1" si="28"/>
        <v>795108.24876139604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795108.24876139604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3280.1876264258767</v>
      </c>
      <c r="L436" s="455">
        <f t="shared" ca="1" si="28"/>
        <v>790525.21796863631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790525.21796863631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3261.0916647893778</v>
      </c>
      <c r="L437" s="455">
        <f t="shared" ca="1" si="28"/>
        <v>785923.09121424006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785923.09121424006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3241.9161366460603</v>
      </c>
      <c r="L438" s="455">
        <f t="shared" ca="1" si="28"/>
        <v>781301.78893170052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781301.78893170052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3222.6607104688119</v>
      </c>
      <c r="L439" s="455">
        <f t="shared" ca="1" si="28"/>
        <v>776661.23122298368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776661.23122298368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3203.3250533491587</v>
      </c>
      <c r="L440" s="455">
        <f t="shared" ca="1" si="28"/>
        <v>772001.33785714721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772001.33785714721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3183.9088309915069</v>
      </c>
      <c r="L441" s="455">
        <f t="shared" ca="1" si="28"/>
        <v>767322.02826895309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767322.02826895309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3164.4117077073643</v>
      </c>
      <c r="L442" s="455">
        <f t="shared" ca="1" si="28"/>
        <v>762623.22155747481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762623.22155747481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3144.8333464095385</v>
      </c>
      <c r="L443" s="455">
        <f t="shared" ca="1" si="28"/>
        <v>757904.8364846987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757904.8364846987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3125.1734086063043</v>
      </c>
      <c r="L444" s="455">
        <f t="shared" ca="1" si="28"/>
        <v>753166.79147411941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753166.79147411941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3105.4315543955577</v>
      </c>
      <c r="L445" s="455">
        <f t="shared" ca="1" si="28"/>
        <v>748409.00460932939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748409.00460932939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3085.6074424589324</v>
      </c>
      <c r="L446" s="455">
        <f t="shared" ca="1" si="28"/>
        <v>743631.39363260276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743631.39363260276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3065.7007300559048</v>
      </c>
      <c r="L447" s="455">
        <f t="shared" ca="1" si="28"/>
        <v>738833.87594347307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738833.87594347307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3045.7110730178642</v>
      </c>
      <c r="L448" s="455">
        <f t="shared" ca="1" si="28"/>
        <v>734016.36859730538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734016.36859730538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3025.6381257421658</v>
      </c>
      <c r="L449" s="455">
        <f t="shared" ca="1" si="28"/>
        <v>729178.78830386198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729178.78830386198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3005.4815411861514</v>
      </c>
      <c r="L450" s="455">
        <f t="shared" ca="1" si="28"/>
        <v>724321.05142586248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724321.05142586248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2985.2409708611535</v>
      </c>
      <c r="L451" s="455">
        <f t="shared" ca="1" si="28"/>
        <v>719443.07397753804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719443.07397753804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2964.9160648264683</v>
      </c>
      <c r="L452" s="455">
        <f t="shared" ca="1" si="28"/>
        <v>714544.77162317885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714544.77162317885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2944.5064716833053</v>
      </c>
      <c r="L453" s="455">
        <f t="shared" ca="1" si="28"/>
        <v>709626.05967567652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709626.05967567652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2924.0118385687119</v>
      </c>
      <c r="L454" s="455">
        <f t="shared" ca="1" si="28"/>
        <v>704686.85309505963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704686.85309505963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2903.4318111494749</v>
      </c>
      <c r="L455" s="455">
        <f t="shared" ca="1" si="28"/>
        <v>699727.06648702349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699727.06648702349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2882.7660336159911</v>
      </c>
      <c r="L456" s="455">
        <f t="shared" ca="1" si="28"/>
        <v>694746.61410145392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694746.61410145392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2862.0141486761181</v>
      </c>
      <c r="L457" s="455">
        <f t="shared" ca="1" si="28"/>
        <v>689745.40983094438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689745.40983094438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2841.175797548995</v>
      </c>
      <c r="L458" s="455">
        <f t="shared" ca="1" si="28"/>
        <v>684723.36720930773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684723.36720930773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2820.250619958842</v>
      </c>
      <c r="L459" s="455">
        <f t="shared" ca="1" si="28"/>
        <v>679680.39941008098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679680.39941008098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2799.2382541287307</v>
      </c>
      <c r="L460" s="455">
        <f t="shared" ca="1" si="28"/>
        <v>674616.4192450241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674616.4192450241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2778.1383367743269</v>
      </c>
      <c r="L461" s="455">
        <f t="shared" ca="1" si="28"/>
        <v>669531.3391626128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669531.3391626128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2756.9505030976134</v>
      </c>
      <c r="L462" s="455">
        <f t="shared" ca="1" si="28"/>
        <v>664425.07124652481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664425.07124652481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2735.6743867805799</v>
      </c>
      <c r="L463" s="455">
        <f t="shared" ca="1" si="28"/>
        <v>659297.52721411979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659297.52721411979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2714.3096199788924</v>
      </c>
      <c r="L464" s="455">
        <f t="shared" ca="1" si="28"/>
        <v>654148.61841491307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654148.61841491307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2692.8558333155311</v>
      </c>
      <c r="L465" s="455">
        <f t="shared" ca="1" si="28"/>
        <v>648978.25582904299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648978.25582904299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2671.3126558744057</v>
      </c>
      <c r="L466" s="455">
        <f t="shared" ca="1" si="28"/>
        <v>643786.35006573179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643786.35006573179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2649.6797151939422</v>
      </c>
      <c r="L467" s="455">
        <f t="shared" ca="1" si="28"/>
        <v>638572.81136174011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638572.81136174011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2627.9566372606437</v>
      </c>
      <c r="L468" s="455">
        <f t="shared" ca="1" si="28"/>
        <v>633337.54957981512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633337.54957981512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2606.1430465026228</v>
      </c>
      <c r="L469" s="455">
        <f t="shared" ca="1" si="28"/>
        <v>628080.47420713212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628080.47420713212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2584.2385657831105</v>
      </c>
      <c r="L470" s="455">
        <f t="shared" ca="1" si="28"/>
        <v>622801.49435372965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622801.49435372965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2562.2428163939335</v>
      </c>
      <c r="L471" s="455">
        <f t="shared" ca="1" si="28"/>
        <v>617500.518750938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617500.518750938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2540.1554180489684</v>
      </c>
      <c r="L472" s="455">
        <f t="shared" ca="1" si="28"/>
        <v>612177.45574980136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612177.45574980136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2517.9759888775657</v>
      </c>
      <c r="L473" s="455">
        <f t="shared" ca="1" si="28"/>
        <v>606832.21331949334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606832.21331949334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2495.7041454179489</v>
      </c>
      <c r="L474" s="455">
        <f t="shared" ca="1" si="28"/>
        <v>601464.69904572563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601464.69904572563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2473.3395026105836</v>
      </c>
      <c r="L475" s="455">
        <f t="shared" ca="1" si="28"/>
        <v>596074.82012915064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596074.82012915064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2450.8816737915208</v>
      </c>
      <c r="L476" s="455">
        <f t="shared" ca="1" si="28"/>
        <v>590662.4833837566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590662.4833837566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2428.3302706857125</v>
      </c>
      <c r="L477" s="455">
        <f t="shared" ca="1" si="28"/>
        <v>585227.59523525671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585227.59523525671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2405.6849034002962</v>
      </c>
      <c r="L478" s="455">
        <f t="shared" ca="1" si="28"/>
        <v>579770.06171947136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579770.06171947136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2382.945180417857</v>
      </c>
      <c r="L479" s="455">
        <f t="shared" ca="1" si="28"/>
        <v>574289.7884807036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574289.7884807036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2360.1107085896583</v>
      </c>
      <c r="L480" s="455">
        <f t="shared" ca="1" si="28"/>
        <v>568786.68077010766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568786.68077010766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2337.1810931288419</v>
      </c>
      <c r="L481" s="455">
        <f t="shared" ca="1" si="28"/>
        <v>563260.64344405092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563260.64344405092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2314.1559376036053</v>
      </c>
      <c r="L482" s="455">
        <f t="shared" ca="1" si="28"/>
        <v>557711.58096246887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557711.58096246887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2291.0348439303471</v>
      </c>
      <c r="L483" s="455">
        <f t="shared" ca="1" si="28"/>
        <v>552139.39738721366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552139.39738721366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2267.8174123667836</v>
      </c>
      <c r="L484" s="455">
        <f t="shared" ca="1" si="28"/>
        <v>546543.99638039479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546543.99638039479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2244.5032415050382</v>
      </c>
      <c r="L485" s="455">
        <f t="shared" ca="1" si="28"/>
        <v>540925.28120271419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540925.28120271419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2221.0919282647023</v>
      </c>
      <c r="L486" s="455">
        <f t="shared" ca="1" si="28"/>
        <v>535283.15471179329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535283.15471179329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2197.5830678858651</v>
      </c>
      <c r="L487" s="455">
        <f t="shared" ca="1" si="28"/>
        <v>529617.51936049352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529617.51936049352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2173.976253922116</v>
      </c>
      <c r="L488" s="455">
        <f t="shared" ca="1" si="28"/>
        <v>523928.27719523001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523928.27719523001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2150.271078233518</v>
      </c>
      <c r="L489" s="455">
        <f t="shared" ca="1" si="28"/>
        <v>518215.32985427789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518215.32985427789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2126.4671309795513</v>
      </c>
      <c r="L490" s="455">
        <f t="shared" ca="1" si="28"/>
        <v>512478.57856607181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512478.57856607181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2102.5640006120257</v>
      </c>
      <c r="L491" s="455">
        <f t="shared" ca="1" si="28"/>
        <v>506717.92414749821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506717.92414749821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2078.5612738679692</v>
      </c>
      <c r="L492" s="455">
        <f t="shared" ca="1" si="28"/>
        <v>500933.26700218057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500933.26700218057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2054.4585357624787</v>
      </c>
      <c r="L493" s="455">
        <f t="shared" ca="1" si="28"/>
        <v>495124.50711875746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495124.50711875746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2030.2553695815493</v>
      </c>
      <c r="L494" s="455">
        <f t="shared" ca="1" si="28"/>
        <v>489291.54406915343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489291.54406915343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2005.951356874866</v>
      </c>
      <c r="L495" s="455">
        <f t="shared" ca="1" si="28"/>
        <v>483434.27700684266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483434.27700684266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1981.5460774485707</v>
      </c>
      <c r="L496" s="455">
        <f t="shared" ca="1" si="28"/>
        <v>477552.60466510564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477552.60466510564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1957.0391093579999</v>
      </c>
      <c r="L497" s="455">
        <f t="shared" ca="1" si="28"/>
        <v>471646.42535527801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471646.42535527801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1932.430028900385</v>
      </c>
      <c r="L498" s="455">
        <f t="shared" ca="1" si="28"/>
        <v>465715.63696499279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465715.63696499279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1907.7184106075299</v>
      </c>
      <c r="L499" s="455">
        <f t="shared" ca="1" si="28"/>
        <v>459760.13695641473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459760.13695641473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1882.9038272384544</v>
      </c>
      <c r="L500" s="455">
        <f t="shared" ca="1" si="28"/>
        <v>453779.8223644676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453779.8223644676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1857.9858497720081</v>
      </c>
      <c r="L501" s="455">
        <f t="shared" ca="1" si="28"/>
        <v>447774.58979505399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447774.58979505399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1832.9640473994516</v>
      </c>
      <c r="L502" s="455">
        <f t="shared" ca="1" si="28"/>
        <v>441744.33542326785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441744.33542326785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1807.8379875170094</v>
      </c>
      <c r="L503" s="455">
        <f t="shared" ca="1" si="28"/>
        <v>435688.95499159925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435688.95499159925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1782.6072357183903</v>
      </c>
      <c r="L504" s="455">
        <f t="shared" ca="1" si="28"/>
        <v>429608.34380813205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429608.34380813205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1757.2713557872769</v>
      </c>
      <c r="L505" s="455">
        <f t="shared" ca="1" si="28"/>
        <v>423502.39674473373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423502.39674473373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1731.8299096897836</v>
      </c>
      <c r="L506" s="455">
        <f t="shared" ca="1" si="28"/>
        <v>417371.00823523791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417371.00823523791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1706.2824575668847</v>
      </c>
      <c r="L507" s="455">
        <f t="shared" ca="1" si="28"/>
        <v>411214.07227361918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411214.07227361918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1680.6285577268065</v>
      </c>
      <c r="L508" s="455">
        <f t="shared" ca="1" si="28"/>
        <v>405031.48241216037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405031.48241216037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1654.8677666373949</v>
      </c>
      <c r="L509" s="455">
        <f t="shared" ca="1" si="28"/>
        <v>398823.13175961218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398823.13175961218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1628.9996389184441</v>
      </c>
      <c r="L510" s="455">
        <f t="shared" ca="1" si="28"/>
        <v>392588.91297934501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392588.91297934501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1603.0237273339976</v>
      </c>
      <c r="L511" s="455">
        <f t="shared" ca="1" si="28"/>
        <v>386328.71828749339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386328.71828749339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1576.9395827846158</v>
      </c>
      <c r="L512" s="455">
        <f t="shared" ca="1" si="28"/>
        <v>380042.43945109239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380042.43945109239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1550.7467542996117</v>
      </c>
      <c r="L513" s="455">
        <f t="shared" ca="1" si="28"/>
        <v>373729.9677862064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373729.9677862064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1524.4447890292533</v>
      </c>
      <c r="L514" s="455">
        <f t="shared" ca="1" si="28"/>
        <v>367391.19415605004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367391.19415605004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1498.0332322369352</v>
      </c>
      <c r="L515" s="455">
        <f t="shared" ca="1" si="28"/>
        <v>361026.00896910136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361026.00896910136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1471.5116272913156</v>
      </c>
      <c r="L516" s="455">
        <f t="shared" ca="1" si="28"/>
        <v>354634.30217720708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354634.30217720708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1444.8795156584229</v>
      </c>
      <c r="L517" s="455">
        <f t="shared" ca="1" si="28"/>
        <v>348215.9632736799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348215.9632736799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1418.1364368937261</v>
      </c>
      <c r="L518" s="455">
        <f t="shared" ref="L518:L772" ca="1" si="54">I518-J518+K518</f>
        <v>341770.88129138801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341770.88129138801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1391.2819286341767</v>
      </c>
      <c r="L519" s="455">
        <f t="shared" ca="1" si="54"/>
        <v>335298.94480083656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335298.94480083656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1364.3155265902124</v>
      </c>
      <c r="L520" s="455">
        <f t="shared" ca="1" si="54"/>
        <v>328800.04190824117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328800.04190824117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1337.2367645377315</v>
      </c>
      <c r="L521" s="455">
        <f t="shared" ca="1" si="54"/>
        <v>322274.06025359331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322274.06025359331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1310.0451743100321</v>
      </c>
      <c r="L522" s="455">
        <f t="shared" ca="1" si="54"/>
        <v>315720.88700871775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315720.88700871775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1282.7402857897173</v>
      </c>
      <c r="L523" s="455">
        <f t="shared" ca="1" si="54"/>
        <v>309140.40887532185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309140.40887532185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1255.3216269005677</v>
      </c>
      <c r="L524" s="455">
        <f t="shared" ca="1" si="54"/>
        <v>302532.51208303683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302532.51208303683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1227.7887235993801</v>
      </c>
      <c r="L525" s="455">
        <f t="shared" ca="1" si="54"/>
        <v>295897.08238745062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295897.08238745062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1200.1410998677709</v>
      </c>
      <c r="L526" s="455">
        <f t="shared" ca="1" si="54"/>
        <v>289234.00506813277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289234.00506813277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1172.3782777039464</v>
      </c>
      <c r="L527" s="455">
        <f t="shared" ca="1" si="54"/>
        <v>282543.16492665111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282543.16492665111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1144.4997771144397</v>
      </c>
      <c r="L528" s="455">
        <f t="shared" ca="1" si="54"/>
        <v>275824.44628457993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275824.44628457993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1116.5051161058097</v>
      </c>
      <c r="L529" s="455">
        <f t="shared" ca="1" si="54"/>
        <v>269077.73298150016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269077.73298150016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1088.3938106763107</v>
      </c>
      <c r="L530" s="455">
        <f t="shared" ca="1" si="54"/>
        <v>262302.9083729909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262302.9083729909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1060.1653748075221</v>
      </c>
      <c r="L531" s="455">
        <f t="shared" ca="1" si="54"/>
        <v>255499.85532861284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255499.85532861284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1031.819320455947</v>
      </c>
      <c r="L532" s="455">
        <f t="shared" ca="1" si="54"/>
        <v>248668.45622988322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248668.45622988322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1003.3551575445734</v>
      </c>
      <c r="L533" s="455">
        <f t="shared" ca="1" si="54"/>
        <v>241808.59296824221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241808.59296824221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974.77239395440267</v>
      </c>
      <c r="L534" s="455">
        <f t="shared" ca="1" si="54"/>
        <v>234920.14694301103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234920.14694301103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946.07053551593935</v>
      </c>
      <c r="L535" s="455">
        <f t="shared" ca="1" si="54"/>
        <v>228002.99905934138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228002.99905934138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917.24908600064919</v>
      </c>
      <c r="L536" s="455">
        <f t="shared" ca="1" si="54"/>
        <v>221057.02972615644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221057.02972615644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888.30754711237853</v>
      </c>
      <c r="L537" s="455">
        <f t="shared" ca="1" si="54"/>
        <v>214082.11885408324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214082.11885408324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859.24541847874013</v>
      </c>
      <c r="L538" s="455">
        <f t="shared" ca="1" si="54"/>
        <v>207078.14585337639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207078.14585337639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830.06219764246168</v>
      </c>
      <c r="L539" s="455">
        <f t="shared" ca="1" si="54"/>
        <v>200044.98963183328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200044.98963183328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800.75738005269875</v>
      </c>
      <c r="L540" s="455">
        <f t="shared" ca="1" si="54"/>
        <v>192982.5285927004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192982.5285927004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771.33045905631172</v>
      </c>
      <c r="L541" s="455">
        <f t="shared" ca="1" si="54"/>
        <v>185890.64063257113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185890.64063257113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741.78092588910647</v>
      </c>
      <c r="L542" s="455">
        <f t="shared" ca="1" si="54"/>
        <v>178769.20313927464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178769.20313927464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712.1082696670378</v>
      </c>
      <c r="L543" s="455">
        <f t="shared" ca="1" si="54"/>
        <v>171618.09298975611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171618.09298975611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682.31197737737727</v>
      </c>
      <c r="L544" s="455">
        <f t="shared" ca="1" si="54"/>
        <v>164437.1865479479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164437.1865479479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652.39153386984299</v>
      </c>
      <c r="L545" s="455">
        <f t="shared" ca="1" si="54"/>
        <v>157226.35966263217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157226.35966263217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622.34642184769416</v>
      </c>
      <c r="L546" s="455">
        <f t="shared" ca="1" si="54"/>
        <v>149985.48766529429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149985.48766529429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592.17612185878625</v>
      </c>
      <c r="L547" s="455">
        <f t="shared" ca="1" si="54"/>
        <v>142714.44536796751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142714.44536796751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561.88011228659138</v>
      </c>
      <c r="L548" s="455">
        <f t="shared" ca="1" si="54"/>
        <v>135413.10706106853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135413.10706106853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531.45786934117893</v>
      </c>
      <c r="L549" s="455">
        <f t="shared" ca="1" si="54"/>
        <v>128081.34651122411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128081.34651122411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500.9088670501605</v>
      </c>
      <c r="L550" s="455">
        <f t="shared" ca="1" si="54"/>
        <v>120719.03695908868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120719.03695908868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470.2325772495962</v>
      </c>
      <c r="L551" s="455">
        <f t="shared" ca="1" si="54"/>
        <v>113326.05111715269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113326.05111715269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439.42846957486296</v>
      </c>
      <c r="L552" s="455">
        <f t="shared" ca="1" si="54"/>
        <v>105902.26116754196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105902.26116754196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408.49601145148489</v>
      </c>
      <c r="L553" s="455">
        <f t="shared" ca="1" si="54"/>
        <v>98447.538759807852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98447.538759807852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377.43466808592609</v>
      </c>
      <c r="L554" s="455">
        <f t="shared" ca="1" si="54"/>
        <v>90961.755008708191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90961.755008708191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346.24390245634413</v>
      </c>
      <c r="L555" s="455">
        <f t="shared" ca="1" si="54"/>
        <v>83444.780491978949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83444.780491978949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314.92317530330564</v>
      </c>
      <c r="L556" s="455">
        <f t="shared" ca="1" si="54"/>
        <v>75896.485248096666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75896.485248096666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283.47194512046281</v>
      </c>
      <c r="L557" s="455">
        <f t="shared" ca="1" si="54"/>
        <v>68316.738774031532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68316.738774031532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251.88966814519145</v>
      </c>
      <c r="L558" s="455">
        <f t="shared" ca="1" si="54"/>
        <v>60705.410022991135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60705.410022991135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220.17579834918982</v>
      </c>
      <c r="L559" s="455">
        <f t="shared" ca="1" si="54"/>
        <v>53062.367402154741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53062.367402154741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188.32978742903816</v>
      </c>
      <c r="L560" s="455">
        <f t="shared" ca="1" si="54"/>
        <v>45387.478770398193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45387.478770398193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156.35108479671919</v>
      </c>
      <c r="L561" s="455">
        <f t="shared" ca="1" si="54"/>
        <v>37680.611436009327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37680.611436009327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124.2391375700989</v>
      </c>
      <c r="L562" s="455">
        <f t="shared" ca="1" si="54"/>
        <v>29941.632154393839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29941.632154393839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91.993390563367726</v>
      </c>
      <c r="L563" s="455">
        <f t="shared" ca="1" si="54"/>
        <v>22170.40712577162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22170.40712577162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59.613286277441809</v>
      </c>
      <c r="L564" s="455">
        <f t="shared" ca="1" si="54"/>
        <v>14366.801992863475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14366.801992863475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27.098264890324533</v>
      </c>
      <c r="L565" s="455">
        <f t="shared" ca="1" si="54"/>
        <v>6530.6818385682127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6530.6818385682127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-5.5522357525723915</v>
      </c>
      <c r="L566" s="455">
        <f t="shared" ca="1" si="54"/>
        <v>-1338.0888163699465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-1338.0888163699465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-38.338780148148061</v>
      </c>
      <c r="L567" s="455">
        <f t="shared" ca="1" si="54"/>
        <v>-9239.6460157036818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-9239.6460157036818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-71.261935145371964</v>
      </c>
      <c r="L568" s="455">
        <f t="shared" ca="1" si="54"/>
        <v>-17174.126370034643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-17174.126370034643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-104.32226995508429</v>
      </c>
      <c r="L569" s="455">
        <f t="shared" ca="1" si="54"/>
        <v>-25141.667059175317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-25141.667059175317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-137.52035615983709</v>
      </c>
      <c r="L570" s="455">
        <f t="shared" ca="1" si="54"/>
        <v>-33142.405834520745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-33142.405834520745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-170.85676772377639</v>
      </c>
      <c r="L571" s="455">
        <f t="shared" ca="1" si="54"/>
        <v>-41176.481021430103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-41176.481021430103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-204.33208100256536</v>
      </c>
      <c r="L572" s="455">
        <f t="shared" ca="1" si="54"/>
        <v>-49244.031521618257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-49244.031521618257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-237.94687475334933</v>
      </c>
      <c r="L573" s="455">
        <f t="shared" ca="1" si="54"/>
        <v>-57345.196815557189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-57345.196815557189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-271.70173014476154</v>
      </c>
      <c r="L574" s="455">
        <f t="shared" ca="1" si="54"/>
        <v>-65480.116964887537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-65480.116964887537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-305.59723076697139</v>
      </c>
      <c r="L575" s="455">
        <f t="shared" ca="1" si="54"/>
        <v>-73648.932614840101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-73648.932614840101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-339.63396264177373</v>
      </c>
      <c r="L576" s="455">
        <f t="shared" ca="1" si="54"/>
        <v>-81851.784996667469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-81851.784996667469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-373.81251423272107</v>
      </c>
      <c r="L577" s="455">
        <f t="shared" ca="1" si="54"/>
        <v>-90088.815930085781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-90088.815930085781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-408.1334764552974</v>
      </c>
      <c r="L578" s="455">
        <f t="shared" ca="1" si="54"/>
        <v>-98360.167825726676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-98360.167825726676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-442.59744268713445</v>
      </c>
      <c r="L579" s="455">
        <f t="shared" ca="1" si="54"/>
        <v>-106665.98368759941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-106665.98368759941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-477.20500877827089</v>
      </c>
      <c r="L580" s="455">
        <f t="shared" ca="1" si="54"/>
        <v>-115006.40711556327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-115006.40711556327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-511.95677306145359</v>
      </c>
      <c r="L581" s="455">
        <f t="shared" ca="1" si="54"/>
        <v>-123381.58230781031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-123381.58230781031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-546.85333636248288</v>
      </c>
      <c r="L582" s="455">
        <f t="shared" ca="1" si="54"/>
        <v>-131791.65406335838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-131791.65406335838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-581.89530201059983</v>
      </c>
      <c r="L583" s="455">
        <f t="shared" ca="1" si="54"/>
        <v>-140236.76778455457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-140236.76778455457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-617.08327584891731</v>
      </c>
      <c r="L584" s="455">
        <f t="shared" ca="1" si="54"/>
        <v>-148717.06947958906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-148717.06947958906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-652.4178662448943</v>
      </c>
      <c r="L585" s="455">
        <f t="shared" ca="1" si="54"/>
        <v>-157232.70576501952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-157232.70576501952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-687.89968410085453</v>
      </c>
      <c r="L586" s="455">
        <f t="shared" ca="1" si="54"/>
        <v>-165783.82386830595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-165783.82386830595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-723.52934286454797</v>
      </c>
      <c r="L587" s="455">
        <f t="shared" ca="1" si="54"/>
        <v>-174370.57163035608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-174370.57163035608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-759.30745853975691</v>
      </c>
      <c r="L588" s="455">
        <f t="shared" ca="1" si="54"/>
        <v>-182993.09750808141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-182993.09750808141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-795.23464969694578</v>
      </c>
      <c r="L589" s="455">
        <f t="shared" ca="1" si="54"/>
        <v>-191651.55057696393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-191651.55057696393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-831.31153748395627</v>
      </c>
      <c r="L590" s="455">
        <f t="shared" ca="1" si="54"/>
        <v>-200346.08053363347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-200346.08053363347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-867.53874563674606</v>
      </c>
      <c r="L591" s="455">
        <f t="shared" ca="1" si="54"/>
        <v>-209076.83769845578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-209076.83769845578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-903.91690049017234</v>
      </c>
      <c r="L592" s="455">
        <f t="shared" ca="1" si="54"/>
        <v>-217843.97301813154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-217843.97301813154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-940.44663098882131</v>
      </c>
      <c r="L593" s="455">
        <f t="shared" ca="1" si="54"/>
        <v>-226647.63806830594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-226647.63806830594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-977.12856869788129</v>
      </c>
      <c r="L594" s="455">
        <f t="shared" ca="1" si="54"/>
        <v>-235487.98505618941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-235487.98505618941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-1013.9633478140626</v>
      </c>
      <c r="L595" s="455">
        <f t="shared" ca="1" si="54"/>
        <v>-244365.16682318907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-244365.16682318907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-1050.9516051765611</v>
      </c>
      <c r="L596" s="455">
        <f t="shared" ca="1" si="54"/>
        <v>-253279.3368475512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-253279.3368475512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-1088.0939802780699</v>
      </c>
      <c r="L597" s="455">
        <f t="shared" ca="1" si="54"/>
        <v>-262230.64924701484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-262230.64924701484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-1125.3911152758351</v>
      </c>
      <c r="L598" s="455">
        <f t="shared" ca="1" si="54"/>
        <v>-271219.2587814763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-271219.2587814763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-1162.8436550027579</v>
      </c>
      <c r="L599" s="455">
        <f t="shared" ca="1" si="54"/>
        <v>-280245.32085566467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-280245.32085566467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-1200.4522469785429</v>
      </c>
      <c r="L600" s="455">
        <f t="shared" ca="1" si="54"/>
        <v>-289308.99152182881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-289308.99152182881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-1238.2175414208934</v>
      </c>
      <c r="L601" s="455">
        <f t="shared" ca="1" si="54"/>
        <v>-298410.42748243531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-298410.42748243531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-1276.1401912567537</v>
      </c>
      <c r="L602" s="455">
        <f t="shared" ca="1" si="54"/>
        <v>-307549.78609287768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-307549.78609287768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-1314.220852133597</v>
      </c>
      <c r="L603" s="455">
        <f t="shared" ca="1" si="54"/>
        <v>-316727.22536419687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-316727.22536419687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-1352.4601824307604</v>
      </c>
      <c r="L604" s="455">
        <f t="shared" ca="1" si="54"/>
        <v>-325942.90396581322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-325942.90396581322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-1390.8588432708284</v>
      </c>
      <c r="L605" s="455">
        <f t="shared" ca="1" si="54"/>
        <v>-335196.98122826964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-335196.98122826964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-1429.4174985310635</v>
      </c>
      <c r="L606" s="455">
        <f t="shared" ca="1" si="54"/>
        <v>-344489.6171459863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-344489.6171459863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-1468.1368148548829</v>
      </c>
      <c r="L607" s="455">
        <f t="shared" ca="1" si="54"/>
        <v>-353820.97238002677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-353820.97238002677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-1507.0174616633849</v>
      </c>
      <c r="L608" s="455">
        <f t="shared" ca="1" si="54"/>
        <v>-363191.20826087578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-363191.20826087578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-1546.0601111669225</v>
      </c>
      <c r="L609" s="455">
        <f t="shared" ca="1" si="54"/>
        <v>-372600.48679122829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-372600.48679122829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-1585.2654383767247</v>
      </c>
      <c r="L610" s="455">
        <f t="shared" ca="1" si="54"/>
        <v>-382048.97064879065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-382048.97064879065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-1624.6341211165677</v>
      </c>
      <c r="L611" s="455">
        <f t="shared" ca="1" si="54"/>
        <v>-391536.8231890928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-391536.8231890928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-1664.1668400344934</v>
      </c>
      <c r="L612" s="455">
        <f t="shared" ca="1" si="54"/>
        <v>-401064.20844831289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-401064.20844831289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-1703.864278614577</v>
      </c>
      <c r="L613" s="455">
        <f t="shared" ca="1" si="54"/>
        <v>-410631.29114611307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-410631.29114611307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-1743.7271231887446</v>
      </c>
      <c r="L614" s="455">
        <f t="shared" ca="1" si="54"/>
        <v>-420238.23668848741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-420238.23668848741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-1783.7560629486375</v>
      </c>
      <c r="L615" s="455">
        <f t="shared" ca="1" si="54"/>
        <v>-429885.21117062162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-429885.21117062162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-1823.9517899575301</v>
      </c>
      <c r="L616" s="455">
        <f t="shared" ca="1" si="54"/>
        <v>-439572.38137976476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-439572.38137976476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-1864.3149991622934</v>
      </c>
      <c r="L617" s="455">
        <f t="shared" ca="1" si="54"/>
        <v>-449299.91479811264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-449299.91479811264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-1904.8463884054092</v>
      </c>
      <c r="L618" s="455">
        <f t="shared" ca="1" si="54"/>
        <v>-459067.97960570367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-459067.97960570367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-1945.5466584370388</v>
      </c>
      <c r="L619" s="455">
        <f t="shared" ca="1" si="54"/>
        <v>-468876.74468332634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-468876.74468332634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-1986.4165129271328</v>
      </c>
      <c r="L620" s="455">
        <f t="shared" ca="1" si="54"/>
        <v>-478726.3796154391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-478726.3796154391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-2027.4566584776032</v>
      </c>
      <c r="L621" s="455">
        <f t="shared" ca="1" si="54"/>
        <v>-488617.05469310231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-488617.05469310231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-2068.6678046345328</v>
      </c>
      <c r="L622" s="455">
        <f t="shared" ca="1" si="54"/>
        <v>-498548.94091692247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-498548.94091692247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-2110.0506639004507</v>
      </c>
      <c r="L623" s="455">
        <f t="shared" ca="1" si="54"/>
        <v>-508522.21000000852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-508522.21000000852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-2151.6059517466419</v>
      </c>
      <c r="L624" s="455">
        <f t="shared" ca="1" si="54"/>
        <v>-518537.03437094076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-518537.03437094076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-2193.3343866255263</v>
      </c>
      <c r="L625" s="455">
        <f t="shared" ca="1" si="54"/>
        <v>-528593.58717675193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-528593.58717675193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-2235.2366899830731</v>
      </c>
      <c r="L626" s="455">
        <f t="shared" ca="1" si="54"/>
        <v>-538692.04228592059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-538692.04228592059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-2277.3135862712757</v>
      </c>
      <c r="L627" s="455">
        <f t="shared" ca="1" si="54"/>
        <v>-548832.57429137744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-548832.57429137744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-2319.5658029606793</v>
      </c>
      <c r="L628" s="455">
        <f t="shared" ca="1" si="54"/>
        <v>-559015.35851352371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-559015.35851352371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-2361.9940705529552</v>
      </c>
      <c r="L629" s="455">
        <f t="shared" ca="1" si="54"/>
        <v>-569240.5710032623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-569240.5710032623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-2404.5991225935331</v>
      </c>
      <c r="L630" s="455">
        <f t="shared" ca="1" si="54"/>
        <v>-579508.38854504144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-579508.38854504144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-2447.3816956842793</v>
      </c>
      <c r="L631" s="455">
        <f t="shared" ca="1" si="54"/>
        <v>-589818.98865991132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-589818.98865991132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-2490.3425294962371</v>
      </c>
      <c r="L632" s="455">
        <f t="shared" ca="1" si="54"/>
        <v>-600172.54960859322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-600172.54960859322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-2533.4823667824116</v>
      </c>
      <c r="L633" s="455">
        <f t="shared" ca="1" si="54"/>
        <v>-610569.25039456121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-610569.25039456121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-2576.8019533906117</v>
      </c>
      <c r="L634" s="455">
        <f t="shared" ca="1" si="54"/>
        <v>-621009.27076713741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-621009.27076713741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-2620.3020382763457</v>
      </c>
      <c r="L635" s="455">
        <f t="shared" ca="1" si="54"/>
        <v>-631492.79122459935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-631492.79122459935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-2663.9833735157708</v>
      </c>
      <c r="L636" s="455">
        <f t="shared" ca="1" si="54"/>
        <v>-642019.99301730073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-642019.99301730073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-2707.8467143186931</v>
      </c>
      <c r="L637" s="455">
        <f t="shared" ca="1" si="54"/>
        <v>-652591.05815080507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-652591.05815080507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-2751.8928190416277</v>
      </c>
      <c r="L638" s="455">
        <f t="shared" ca="1" si="54"/>
        <v>-663206.16938903229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-663206.16938903229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-2796.1224492009078</v>
      </c>
      <c r="L639" s="455">
        <f t="shared" ca="1" si="54"/>
        <v>-673865.51025741885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-673865.51025741885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-2840.536369485852</v>
      </c>
      <c r="L640" s="455">
        <f t="shared" ca="1" si="54"/>
        <v>-684569.26504609035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-684569.26504609035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-2885.1353477719831</v>
      </c>
      <c r="L641" s="455">
        <f t="shared" ca="1" si="54"/>
        <v>-695317.618813048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-695317.618813048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-2929.9201551343067</v>
      </c>
      <c r="L642" s="455">
        <f t="shared" ca="1" si="54"/>
        <v>-706110.75738736789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-706110.75738736789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-2974.8915658606397</v>
      </c>
      <c r="L643" s="455">
        <f t="shared" ca="1" si="54"/>
        <v>-716948.8673724141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-716948.8673724141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-3020.0503574649988</v>
      </c>
      <c r="L644" s="455">
        <f t="shared" ca="1" si="54"/>
        <v>-727832.13614906475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-727832.13614906475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-3065.3973107010434</v>
      </c>
      <c r="L645" s="455">
        <f t="shared" ca="1" si="54"/>
        <v>-738760.75187895144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-738760.75187895144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-3110.9332095755708</v>
      </c>
      <c r="L646" s="455">
        <f t="shared" ca="1" si="54"/>
        <v>-749734.90350771265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-749734.90350771265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-3156.6588413620761</v>
      </c>
      <c r="L647" s="455">
        <f t="shared" ca="1" si="54"/>
        <v>-760754.78076826036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-760754.78076826036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-3202.574996614358</v>
      </c>
      <c r="L648" s="455">
        <f t="shared" ca="1" si="54"/>
        <v>-771820.57418406033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-771820.57418406033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-3248.6824691801912</v>
      </c>
      <c r="L649" s="455">
        <f t="shared" ca="1" si="54"/>
        <v>-782932.47507242614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-782932.47507242614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-3294.9820562150489</v>
      </c>
      <c r="L650" s="455">
        <f t="shared" ca="1" si="54"/>
        <v>-794090.6755478268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-794090.6755478268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-3341.474558195885</v>
      </c>
      <c r="L651" s="455">
        <f t="shared" ca="1" si="54"/>
        <v>-805295.36852520832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-805295.36852520832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-3388.1607789349746</v>
      </c>
      <c r="L652" s="455">
        <f t="shared" ca="1" si="54"/>
        <v>-816546.74772332888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-816546.74772332888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-3435.0415255938101</v>
      </c>
      <c r="L653" s="455">
        <f t="shared" ca="1" si="54"/>
        <v>-827845.00766810833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-827845.00766810833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-3482.1176086970581</v>
      </c>
      <c r="L654" s="455">
        <f t="shared" ca="1" si="54"/>
        <v>-839190.34369599097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-839190.34369599097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-3529.3898421465688</v>
      </c>
      <c r="L655" s="455">
        <f t="shared" ca="1" si="54"/>
        <v>-850582.95195732312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-850582.95195732312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-3576.8590432354526</v>
      </c>
      <c r="L656" s="455">
        <f t="shared" ca="1" si="54"/>
        <v>-862023.02941974415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-862023.02941974415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-3624.5260326622079</v>
      </c>
      <c r="L657" s="455">
        <f t="shared" ca="1" si="54"/>
        <v>-873510.77387159201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-873510.77387159201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-3672.391634544907</v>
      </c>
      <c r="L658" s="455">
        <f t="shared" ca="1" si="54"/>
        <v>-885046.38392532256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-885046.38392532256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-3720.4566764354508</v>
      </c>
      <c r="L659" s="455">
        <f t="shared" ca="1" si="54"/>
        <v>-896630.05902094359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-896630.05902094359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-3768.7219893338715</v>
      </c>
      <c r="L660" s="455">
        <f t="shared" ca="1" si="54"/>
        <v>-908261.99942946306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-908261.99942946306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-3817.188407702703</v>
      </c>
      <c r="L661" s="455">
        <f t="shared" ca="1" si="54"/>
        <v>-919942.40625635139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-919942.40625635139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-3865.8567694814042</v>
      </c>
      <c r="L662" s="455">
        <f t="shared" ca="1" si="54"/>
        <v>-931671.48144501843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-931671.48144501843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-3914.7279161008496</v>
      </c>
      <c r="L663" s="455">
        <f t="shared" ca="1" si="54"/>
        <v>-943449.42778030492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-943449.42778030492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-3963.8026924978772</v>
      </c>
      <c r="L664" s="455">
        <f t="shared" ca="1" si="54"/>
        <v>-955276.44889198837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-955276.44889198837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-4013.0819471298919</v>
      </c>
      <c r="L665" s="455">
        <f t="shared" ca="1" si="54"/>
        <v>-967152.7492583039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-967152.7492583039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-4062.5665319895393</v>
      </c>
      <c r="L666" s="455">
        <f t="shared" ca="1" si="54"/>
        <v>-979078.534209479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-979078.534209479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-4112.257302619435</v>
      </c>
      <c r="L667" s="455">
        <f t="shared" ca="1" si="54"/>
        <v>-991054.009931284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-991054.009931284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-4162.1551181269569</v>
      </c>
      <c r="L668" s="455">
        <f t="shared" ca="1" si="54"/>
        <v>-1003079.3834685966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-1003079.3834685966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-4212.2608411990923</v>
      </c>
      <c r="L669" s="455">
        <f t="shared" ca="1" si="54"/>
        <v>-1015154.8627289813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-1015154.8627289813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-4262.5753381173618</v>
      </c>
      <c r="L670" s="455">
        <f t="shared" ca="1" si="54"/>
        <v>-1027280.6564862842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-1027280.6564862842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-4313.0994787727905</v>
      </c>
      <c r="L671" s="455">
        <f t="shared" ca="1" si="54"/>
        <v>-1039456.9743842427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-1039456.9743842427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-4363.8341366809509</v>
      </c>
      <c r="L672" s="455">
        <f t="shared" ca="1" si="54"/>
        <v>-1051684.0269401092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-1051684.0269401092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-4414.7801889970615</v>
      </c>
      <c r="L673" s="455">
        <f t="shared" ca="1" si="54"/>
        <v>-1063962.0255482919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-1063962.0255482919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-4465.938516531156</v>
      </c>
      <c r="L674" s="455">
        <f t="shared" ca="1" si="54"/>
        <v>-1076291.1824840086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-1076291.1824840086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-4517.3100037633094</v>
      </c>
      <c r="L675" s="455">
        <f t="shared" ca="1" si="54"/>
        <v>-1088671.7109069575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-1088671.7109069575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-4568.8955388589293</v>
      </c>
      <c r="L676" s="455">
        <f t="shared" ca="1" si="54"/>
        <v>-1101103.824865002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-1101103.824865002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-4620.6960136841144</v>
      </c>
      <c r="L677" s="455">
        <f t="shared" ca="1" si="54"/>
        <v>-1113587.7392978717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-1113587.7392978717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-4672.7123238210725</v>
      </c>
      <c r="L678" s="455">
        <f t="shared" ca="1" si="54"/>
        <v>-1126123.6700408785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-1126123.6700408785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-4724.9453685836006</v>
      </c>
      <c r="L679" s="455">
        <f t="shared" ca="1" si="54"/>
        <v>-1138711.8338286476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-1138711.8338286476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-4777.3960510326388</v>
      </c>
      <c r="L680" s="455">
        <f t="shared" ca="1" si="54"/>
        <v>-1151352.4482988659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-1151352.4482988659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-4830.065277991881</v>
      </c>
      <c r="L681" s="455">
        <f t="shared" ca="1" si="54"/>
        <v>-1164045.7319960434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-1164045.7319960434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-4882.9539600634544</v>
      </c>
      <c r="L682" s="455">
        <f t="shared" ca="1" si="54"/>
        <v>-1176791.9043752924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-1176791.9043752924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-4936.0630116436578</v>
      </c>
      <c r="L683" s="455">
        <f t="shared" ca="1" si="54"/>
        <v>-1189591.1858061217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-1189591.1858061217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-4989.3933509387807</v>
      </c>
      <c r="L684" s="455">
        <f t="shared" ca="1" si="54"/>
        <v>-1202443.7975762461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-1202443.7975762461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-5042.9458999809649</v>
      </c>
      <c r="L685" s="455">
        <f t="shared" ca="1" si="54"/>
        <v>-1215349.9618954128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-1215349.9618954128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-5096.7215846441595</v>
      </c>
      <c r="L686" s="455">
        <f t="shared" ca="1" si="54"/>
        <v>-1228309.9018992425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-1228309.9018992425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-5150.7213346601175</v>
      </c>
      <c r="L687" s="455">
        <f t="shared" ca="1" si="54"/>
        <v>-1241323.8416530883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-1241323.8416530883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-5204.9460836344751</v>
      </c>
      <c r="L688" s="455">
        <f t="shared" ca="1" si="54"/>
        <v>-1254392.0061559083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-1254392.0061559083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-5259.3967690628915</v>
      </c>
      <c r="L689" s="455">
        <f t="shared" ca="1" si="54"/>
        <v>-1267514.6213441568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-1267514.6213441568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-5314.0743323472598</v>
      </c>
      <c r="L690" s="455">
        <f t="shared" ca="1" si="54"/>
        <v>-1280691.9140956898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-1280691.9140956898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-5368.979718811981</v>
      </c>
      <c r="L691" s="455">
        <f t="shared" ca="1" si="54"/>
        <v>-1293924.1122336874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-1293924.1122336874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-5424.1138777203041</v>
      </c>
      <c r="L692" s="455">
        <f t="shared" ca="1" si="54"/>
        <v>-1307211.4445305932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-1307211.4445305932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-5479.477762290745</v>
      </c>
      <c r="L693" s="455">
        <f t="shared" ca="1" si="54"/>
        <v>-1320554.1407120696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-1320554.1407120696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-5535.0723297135628</v>
      </c>
      <c r="L694" s="455">
        <f t="shared" ca="1" si="54"/>
        <v>-1333952.4314609687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-1333952.4314609687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-5590.8985411673093</v>
      </c>
      <c r="L695" s="455">
        <f t="shared" ca="1" si="54"/>
        <v>-1347406.5484213217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-1347406.5484213217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-5646.957361835447</v>
      </c>
      <c r="L696" s="455">
        <f t="shared" ca="1" si="54"/>
        <v>-1360916.7242023428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-1360916.7242023428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-5703.249760923035</v>
      </c>
      <c r="L697" s="455">
        <f t="shared" ca="1" si="54"/>
        <v>-1374483.1923824514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-1374483.1923824514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-5759.7767116734876</v>
      </c>
      <c r="L698" s="455">
        <f t="shared" ca="1" si="54"/>
        <v>-1388106.1875133105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-1388106.1875133105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-5816.5391913854</v>
      </c>
      <c r="L699" s="455">
        <f t="shared" ca="1" si="54"/>
        <v>-1401785.9451238816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-1401785.9451238816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-5873.5381814294469</v>
      </c>
      <c r="L700" s="455">
        <f t="shared" ca="1" si="54"/>
        <v>-1415522.7017244967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-1415522.7017244967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-5930.7746672653429</v>
      </c>
      <c r="L701" s="455">
        <f t="shared" ca="1" si="54"/>
        <v>-1429316.6948109476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-1429316.6948109476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-5988.2496384588885</v>
      </c>
      <c r="L702" s="455">
        <f t="shared" ca="1" si="54"/>
        <v>-1443168.1628685922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-1443168.1628685922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-6045.9640886990737</v>
      </c>
      <c r="L703" s="455">
        <f t="shared" ca="1" si="54"/>
        <v>-1457077.3453764769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-1457077.3453764769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-6103.9190158152605</v>
      </c>
      <c r="L704" s="455">
        <f t="shared" ca="1" si="54"/>
        <v>-1471044.4828114777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-1471044.4828114777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-6162.1154217944304</v>
      </c>
      <c r="L705" s="455">
        <f t="shared" ca="1" si="54"/>
        <v>-1485069.8166524577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-1485069.8166524577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-6220.5543127985138</v>
      </c>
      <c r="L706" s="455">
        <f t="shared" ca="1" si="54"/>
        <v>-1499153.5893844417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-1499153.5893844417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-6279.2366991817808</v>
      </c>
      <c r="L707" s="455">
        <f t="shared" ca="1" si="54"/>
        <v>-1513296.0445028092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-1513296.0445028092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-6338.1635955083111</v>
      </c>
      <c r="L708" s="455">
        <f t="shared" ca="1" si="54"/>
        <v>-1527497.4265175031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-1527497.4265175031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-6397.3360205695362</v>
      </c>
      <c r="L709" s="455">
        <f t="shared" ca="1" si="54"/>
        <v>-1541757.9809572583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-1541757.9809572583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-6456.7549974018493</v>
      </c>
      <c r="L710" s="455">
        <f t="shared" ca="1" si="54"/>
        <v>-1556077.9543738458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-1556077.9543738458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-6516.421553304298</v>
      </c>
      <c r="L711" s="455">
        <f t="shared" ca="1" si="54"/>
        <v>-1570457.5943463356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-1570457.5943463356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-6576.3367198563383</v>
      </c>
      <c r="L712" s="455">
        <f t="shared" ca="1" si="54"/>
        <v>-1584897.1494853776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-1584897.1494853776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-6636.5015329356802</v>
      </c>
      <c r="L713" s="455">
        <f t="shared" ca="1" si="54"/>
        <v>-1599396.869437499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-1599396.869437499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-6696.9170327361853</v>
      </c>
      <c r="L714" s="455">
        <f t="shared" ca="1" si="54"/>
        <v>-1613957.0048894207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-1613957.0048894207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-6757.5842637858595</v>
      </c>
      <c r="L715" s="455">
        <f t="shared" ca="1" si="54"/>
        <v>-1628577.8075723923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-1628577.8075723923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-6818.5042749649074</v>
      </c>
      <c r="L716" s="455">
        <f t="shared" ca="1" si="54"/>
        <v>-1643259.5302665427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-1643259.5302665427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-6879.6781195238682</v>
      </c>
      <c r="L717" s="455">
        <f t="shared" ca="1" si="54"/>
        <v>-1658002.4268052522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-1658002.4268052522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-6941.1068551018234</v>
      </c>
      <c r="L718" s="455">
        <f t="shared" ca="1" si="54"/>
        <v>-1672806.7520795397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-1672806.7520795397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-7002.7915437446891</v>
      </c>
      <c r="L719" s="455">
        <f t="shared" ca="1" si="54"/>
        <v>-1687672.76204247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-1687672.76204247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-7064.7332519235651</v>
      </c>
      <c r="L720" s="455">
        <f t="shared" ca="1" si="54"/>
        <v>-1702600.7137135791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-1702600.7137135791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-7126.9330505531871</v>
      </c>
      <c r="L721" s="455">
        <f t="shared" ca="1" si="54"/>
        <v>-1717590.8651833178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-1717590.8651833178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-7189.3920150104304</v>
      </c>
      <c r="L722" s="455">
        <f t="shared" ca="1" si="54"/>
        <v>-1732643.4756175138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-1732643.4756175138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-7252.1112251529139</v>
      </c>
      <c r="L723" s="455">
        <f t="shared" ca="1" si="54"/>
        <v>-1747758.8052618522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-1747758.8052618522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-7315.0917653376564</v>
      </c>
      <c r="L724" s="455">
        <f t="shared" ca="1" si="54"/>
        <v>-1762937.1154463755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-1762937.1154463755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-7378.3347244398374</v>
      </c>
      <c r="L725" s="455">
        <f t="shared" ca="1" si="54"/>
        <v>-1778178.6685900008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-1778178.6685900008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-7441.8411958716097</v>
      </c>
      <c r="L726" s="455">
        <f t="shared" ca="1" si="54"/>
        <v>-1793483.728205058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-1793483.728205058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-7505.6122776010143</v>
      </c>
      <c r="L727" s="455">
        <f t="shared" ca="1" si="54"/>
        <v>-1808852.5589018445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-1808852.5589018445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-7569.6490721709588</v>
      </c>
      <c r="L728" s="455">
        <f t="shared" ca="1" si="54"/>
        <v>-1824285.4263932011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-1824285.4263932011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-7633.9526867182776</v>
      </c>
      <c r="L729" s="455">
        <f t="shared" ca="1" si="54"/>
        <v>-1839782.5974991049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-1839782.5974991049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-7698.5242329928769</v>
      </c>
      <c r="L730" s="455">
        <f t="shared" ca="1" si="54"/>
        <v>-1855344.3401512834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-1855344.3401512834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-7763.3648273769541</v>
      </c>
      <c r="L731" s="455">
        <f t="shared" ca="1" si="54"/>
        <v>-1870970.9233978461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-1870970.9233978461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-7828.4755909042988</v>
      </c>
      <c r="L732" s="455">
        <f t="shared" ca="1" si="54"/>
        <v>-1886662.6174079359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-1886662.6174079359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-7893.8576492796728</v>
      </c>
      <c r="L733" s="455">
        <f t="shared" ca="1" si="54"/>
        <v>-1902419.6934764013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-1902419.6934764013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-7959.5121328982796</v>
      </c>
      <c r="L734" s="455">
        <f t="shared" ca="1" si="54"/>
        <v>-1918242.4240284851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-1918242.4240284851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-8025.4401768652942</v>
      </c>
      <c r="L735" s="455">
        <f t="shared" ca="1" si="54"/>
        <v>-1934131.082624536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-1934131.082624536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-8091.6429210155075</v>
      </c>
      <c r="L736" s="455">
        <f t="shared" ca="1" si="54"/>
        <v>-1950085.9439647372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-1950085.9439647372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-8158.1215099330129</v>
      </c>
      <c r="L737" s="455">
        <f t="shared" ca="1" si="54"/>
        <v>-1966107.2838938558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-1966107.2838938558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-8224.8770929710063</v>
      </c>
      <c r="L738" s="455">
        <f t="shared" ca="1" si="54"/>
        <v>-1982195.3794060124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-1982195.3794060124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-8291.9108242716593</v>
      </c>
      <c r="L739" s="455">
        <f t="shared" ca="1" si="54"/>
        <v>-1998350.5086494696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-1998350.5086494696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-8359.2238627860625</v>
      </c>
      <c r="L740" s="455">
        <f t="shared" ca="1" si="54"/>
        <v>-2014572.9509314413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-2014572.9509314413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-8426.8173722942793</v>
      </c>
      <c r="L741" s="455">
        <f t="shared" ca="1" si="54"/>
        <v>-2030862.9867229213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-2030862.9867229213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-8494.6925214254443</v>
      </c>
      <c r="L742" s="455">
        <f t="shared" ca="1" si="54"/>
        <v>-2047220.8976635323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-2047220.8976635323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-8562.8504836779903</v>
      </c>
      <c r="L743" s="455">
        <f t="shared" ca="1" si="54"/>
        <v>-2063646.9665663959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-2063646.9665663959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-8631.2924374399227</v>
      </c>
      <c r="L744" s="455">
        <f t="shared" ca="1" si="54"/>
        <v>-2080141.4774230216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-2080141.4774230216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-8700.0195660091958</v>
      </c>
      <c r="L745" s="455">
        <f t="shared" ca="1" si="54"/>
        <v>-2096704.7154082165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-2096704.7154082165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-8769.033057614175</v>
      </c>
      <c r="L746" s="455">
        <f t="shared" ca="1" si="54"/>
        <v>-2113336.9668850163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-2113336.9668850163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-8838.3341054341727</v>
      </c>
      <c r="L747" s="455">
        <f t="shared" ca="1" si="54"/>
        <v>-2130038.519409636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-2130038.519409636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-8907.9239076200884</v>
      </c>
      <c r="L748" s="455">
        <f t="shared" ca="1" si="54"/>
        <v>-2146809.6617364413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-2146809.6617364413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-8977.8036673151109</v>
      </c>
      <c r="L749" s="455">
        <f t="shared" ca="1" si="54"/>
        <v>-2163650.683822942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-2163650.683822942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-9047.9745926755313</v>
      </c>
      <c r="L750" s="455">
        <f t="shared" ca="1" si="54"/>
        <v>-2180561.8768348028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-2180561.8768348028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-9118.4378968916171</v>
      </c>
      <c r="L751" s="455">
        <f t="shared" ca="1" si="54"/>
        <v>-2197543.5331508797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-2197543.5331508797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-9189.194798208604</v>
      </c>
      <c r="L752" s="455">
        <f t="shared" ca="1" si="54"/>
        <v>-2214595.9463682738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-2214595.9463682738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-9260.2465199477465</v>
      </c>
      <c r="L753" s="455">
        <f t="shared" ca="1" si="54"/>
        <v>-2231719.4113074071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-2231719.4113074071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-9331.5942905274678</v>
      </c>
      <c r="L754" s="455">
        <f t="shared" ca="1" si="54"/>
        <v>-2248914.22401712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-2248914.22401712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-9403.2393434846053</v>
      </c>
      <c r="L755" s="455">
        <f t="shared" ca="1" si="54"/>
        <v>-2266180.6817797897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-2266180.6817797897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-9475.1829174957293</v>
      </c>
      <c r="L756" s="455">
        <f t="shared" ca="1" si="54"/>
        <v>-2283519.0831164708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-2283519.0831164708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-9547.4262563985667</v>
      </c>
      <c r="L757" s="455">
        <f t="shared" ca="1" si="54"/>
        <v>-2300929.7277920549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-2300929.7277920549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-9619.9706092135002</v>
      </c>
      <c r="L758" s="455">
        <f t="shared" ca="1" si="54"/>
        <v>-2318412.9168204539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-2318412.9168204539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-9692.817230165163</v>
      </c>
      <c r="L759" s="455">
        <f t="shared" ca="1" si="54"/>
        <v>-2335968.9524698043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-2335968.9524698043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-9765.9673787041229</v>
      </c>
      <c r="L760" s="455">
        <f t="shared" ca="1" si="54"/>
        <v>-2353598.138267694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-2353598.138267694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-9839.422319528665</v>
      </c>
      <c r="L761" s="455">
        <f t="shared" ca="1" si="54"/>
        <v>-2371300.7790064081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-2371300.7790064081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-9913.1833226066392</v>
      </c>
      <c r="L762" s="455">
        <f t="shared" ca="1" si="54"/>
        <v>-2389077.1807482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-2389077.1807482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-9987.2516631974395</v>
      </c>
      <c r="L763" s="455">
        <f t="shared" ca="1" si="54"/>
        <v>-2406927.6508305827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-2406927.6508305827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-10061.628621874033</v>
      </c>
      <c r="L764" s="455">
        <f t="shared" ca="1" si="54"/>
        <v>-2424852.497871642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-2424852.497871642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-10136.315484545114</v>
      </c>
      <c r="L765" s="455">
        <f t="shared" ca="1" si="54"/>
        <v>-2442852.0317753726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-2442852.0317753726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-10211.313542477325</v>
      </c>
      <c r="L766" s="455">
        <f t="shared" ca="1" si="54"/>
        <v>-2460926.5637370353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-2460926.5637370353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-10286.624092317586</v>
      </c>
      <c r="L767" s="455">
        <f t="shared" ca="1" si="54"/>
        <v>-2479076.4062485383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-2479076.4062485383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-10362.248436115515</v>
      </c>
      <c r="L768" s="455">
        <f t="shared" ca="1" si="54"/>
        <v>-2497301.8731038393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-2497301.8731038393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-10438.187881345937</v>
      </c>
      <c r="L769" s="455">
        <f t="shared" ca="1" si="54"/>
        <v>-2515603.2794043706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-2515603.2794043706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-10514.443740931483</v>
      </c>
      <c r="L770" s="455">
        <f t="shared" ca="1" si="54"/>
        <v>-2533980.9415644873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-2533980.9415644873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-10591.017333265303</v>
      </c>
      <c r="L771" s="455">
        <f t="shared" ca="1" si="54"/>
        <v>-2552435.1773169381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-2552435.1773169381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-10667.909982233847</v>
      </c>
      <c r="L772" s="455">
        <f t="shared" ca="1" si="54"/>
        <v>-2570966.3057183572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-2570966.3057183572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-10745.123017239761</v>
      </c>
      <c r="L773" s="455">
        <f t="shared" ref="L773:L1027" ca="1" si="80">I773-J773+K773</f>
        <v>-2589574.6471547824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-2589574.6471547824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-10822.657773224866</v>
      </c>
      <c r="L774" s="455">
        <f t="shared" ca="1" si="80"/>
        <v>-2608260.5233471924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-2608260.5233471924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-10900.515590693241</v>
      </c>
      <c r="L775" s="455">
        <f t="shared" ca="1" si="80"/>
        <v>-2627024.2573570712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-2627024.2573570712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-10978.697815734402</v>
      </c>
      <c r="L776" s="455">
        <f t="shared" ca="1" si="80"/>
        <v>-2645866.173591991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-2645866.173591991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-11057.205800046568</v>
      </c>
      <c r="L777" s="455">
        <f t="shared" ca="1" si="80"/>
        <v>-2664786.597811223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-2664786.597811223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-11136.040900960035</v>
      </c>
      <c r="L778" s="455">
        <f t="shared" ca="1" si="80"/>
        <v>-2683785.8571313685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-2683785.8571313685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-11215.204481460642</v>
      </c>
      <c r="L779" s="455">
        <f t="shared" ca="1" si="80"/>
        <v>-2702864.2800320145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-2702864.2800320145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-11294.697910213332</v>
      </c>
      <c r="L780" s="455">
        <f t="shared" ca="1" si="80"/>
        <v>-2722022.1963614132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-2722022.1963614132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-11374.522561585827</v>
      </c>
      <c r="L781" s="455">
        <f t="shared" ca="1" si="80"/>
        <v>-2741259.9373421846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-2741259.9373421846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-11454.679815672374</v>
      </c>
      <c r="L782" s="455">
        <f t="shared" ca="1" si="80"/>
        <v>-2760577.8355770423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-2760577.8355770423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-11535.171058317615</v>
      </c>
      <c r="L783" s="455">
        <f t="shared" ca="1" si="80"/>
        <v>-2779976.2250545453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-2779976.2250545453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-11615.997681140545</v>
      </c>
      <c r="L784" s="455">
        <f t="shared" ca="1" si="80"/>
        <v>-2799455.4411548711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-2799455.4411548711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-11697.161081558568</v>
      </c>
      <c r="L785" s="455">
        <f t="shared" ca="1" si="80"/>
        <v>-2819015.8206556151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-2819015.8206556151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-11778.662662811668</v>
      </c>
      <c r="L786" s="455">
        <f t="shared" ca="1" si="80"/>
        <v>-2838657.701737612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-2838657.701737612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-11860.503833986655</v>
      </c>
      <c r="L787" s="455">
        <f t="shared" ca="1" si="80"/>
        <v>-2858381.4239907842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-2858381.4239907842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-11942.68601004154</v>
      </c>
      <c r="L788" s="455">
        <f t="shared" ca="1" si="80"/>
        <v>-2878187.3284200113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-2878187.3284200113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-12025.210611829985</v>
      </c>
      <c r="L789" s="455">
        <f t="shared" ca="1" si="80"/>
        <v>-2898075.7574510267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-2898075.7574510267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-12108.079066125883</v>
      </c>
      <c r="L790" s="455">
        <f t="shared" ca="1" si="80"/>
        <v>-2918047.0549363378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-2918047.0549363378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-12191.292805648012</v>
      </c>
      <c r="L791" s="455">
        <f t="shared" ca="1" si="80"/>
        <v>-2938101.5661611711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-2938101.5661611711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-12274.853269084819</v>
      </c>
      <c r="L792" s="455">
        <f t="shared" ca="1" si="80"/>
        <v>-2958239.6378494413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-2958239.6378494413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-12358.761901119278</v>
      </c>
      <c r="L793" s="455">
        <f t="shared" ca="1" si="80"/>
        <v>-2978461.6181697459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-2978461.6181697459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-12443.020152453881</v>
      </c>
      <c r="L794" s="455">
        <f t="shared" ca="1" si="80"/>
        <v>-2998767.8567413851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-2998767.8567413851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-12527.62947983571</v>
      </c>
      <c r="L795" s="455">
        <f t="shared" ca="1" si="80"/>
        <v>-3019158.7046404062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-3019158.7046404062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-12612.591346081632</v>
      </c>
      <c r="L796" s="455">
        <f t="shared" ca="1" si="80"/>
        <v>-3039634.5144056734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-3039634.5144056734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-12697.907220103578</v>
      </c>
      <c r="L797" s="455">
        <f t="shared" ca="1" si="80"/>
        <v>-3060195.6400449625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-3060195.6400449625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-12783.578576933949</v>
      </c>
      <c r="L798" s="455">
        <f t="shared" ca="1" si="80"/>
        <v>-3080842.437041082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-3080842.437041082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-12869.606897751113</v>
      </c>
      <c r="L799" s="455">
        <f t="shared" ca="1" si="80"/>
        <v>-3101575.2623580187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-3101575.2623580187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-12955.993669905016</v>
      </c>
      <c r="L800" s="455">
        <f t="shared" ca="1" si="80"/>
        <v>-3122394.4744471093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-3122394.4744471093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-13042.740386942894</v>
      </c>
      <c r="L801" s="455">
        <f t="shared" ca="1" si="80"/>
        <v>-3143300.4332532375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-3143300.4332532375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-13129.848548635095</v>
      </c>
      <c r="L802" s="455">
        <f t="shared" ca="1" si="80"/>
        <v>-3164293.5002210578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-3164293.5002210578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-13217.319661001013</v>
      </c>
      <c r="L803" s="455">
        <f t="shared" ca="1" si="80"/>
        <v>-3185374.0383012444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-3185374.0383012444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-13305.155236335124</v>
      </c>
      <c r="L804" s="455">
        <f t="shared" ca="1" si="80"/>
        <v>-3206542.4119567648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-3206542.4119567648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-13393.356793233126</v>
      </c>
      <c r="L805" s="455">
        <f t="shared" ca="1" si="80"/>
        <v>-3227798.9871691833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-3227798.9871691833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-13481.925856618203</v>
      </c>
      <c r="L806" s="455">
        <f t="shared" ca="1" si="80"/>
        <v>-3249144.1314449869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-3249144.1314449869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-13570.863957767384</v>
      </c>
      <c r="L807" s="455">
        <f t="shared" ca="1" si="80"/>
        <v>-3270578.2138219397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-3270578.2138219397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-13660.17263433802</v>
      </c>
      <c r="L808" s="455">
        <f t="shared" ca="1" si="80"/>
        <v>-3292101.6048754631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-3292101.6048754631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-13749.853430394369</v>
      </c>
      <c r="L809" s="455">
        <f t="shared" ca="1" si="80"/>
        <v>-3313714.676725043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-3313714.676725043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-13839.907896434284</v>
      </c>
      <c r="L810" s="455">
        <f t="shared" ca="1" si="80"/>
        <v>-3335417.8030406628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-3335417.8030406628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-13930.337589416034</v>
      </c>
      <c r="L811" s="455">
        <f t="shared" ca="1" si="80"/>
        <v>-3357211.3590492643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-3357211.3590492643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-14021.14407278521</v>
      </c>
      <c r="L812" s="455">
        <f t="shared" ca="1" si="80"/>
        <v>-3379095.7215412348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-3379095.7215412348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-14112.32891650175</v>
      </c>
      <c r="L813" s="455">
        <f t="shared" ca="1" si="80"/>
        <v>-3401071.2688769219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-3401071.2688769219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-14203.893697067113</v>
      </c>
      <c r="L814" s="455">
        <f t="shared" ca="1" si="80"/>
        <v>-3423138.3809931744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-3423138.3809931744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-14295.839997551497</v>
      </c>
      <c r="L815" s="455">
        <f t="shared" ca="1" si="80"/>
        <v>-3445297.4394099112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-3445297.4394099112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-14388.169407621235</v>
      </c>
      <c r="L816" s="455">
        <f t="shared" ca="1" si="80"/>
        <v>-3467548.8272367176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-3467548.8272367176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-14480.883523566263</v>
      </c>
      <c r="L817" s="455">
        <f t="shared" ca="1" si="80"/>
        <v>-3489892.9291794691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-3489892.9291794691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-14573.983948327728</v>
      </c>
      <c r="L818" s="455">
        <f t="shared" ca="1" si="80"/>
        <v>-3512330.1315469821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-3512330.1315469821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-14667.472291525699</v>
      </c>
      <c r="L819" s="455">
        <f t="shared" ca="1" si="80"/>
        <v>-3534860.8222576934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-3534860.8222576934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-14761.350169486994</v>
      </c>
      <c r="L820" s="455">
        <f t="shared" ca="1" si="80"/>
        <v>-3557485.3908463656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-3557485.3908463656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-14855.619205273131</v>
      </c>
      <c r="L821" s="455">
        <f t="shared" ca="1" si="80"/>
        <v>-3580204.2284708242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-3580204.2284708242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-14950.281028708372</v>
      </c>
      <c r="L822" s="455">
        <f t="shared" ca="1" si="80"/>
        <v>-3603017.727918718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-3603017.727918718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-15045.33727640793</v>
      </c>
      <c r="L823" s="455">
        <f t="shared" ca="1" si="80"/>
        <v>-3625926.2836143114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-3625926.2836143114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-15140.789591806235</v>
      </c>
      <c r="L824" s="455">
        <f t="shared" ca="1" si="80"/>
        <v>-3648930.2916253028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-3648930.2916253028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-15236.639625185366</v>
      </c>
      <c r="L825" s="455">
        <f t="shared" ca="1" si="80"/>
        <v>-3672030.1496696733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-3672030.1496696733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-15332.889033703577</v>
      </c>
      <c r="L826" s="455">
        <f t="shared" ca="1" si="80"/>
        <v>-3695226.2571225623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-3695226.2571225623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-15429.53948142395</v>
      </c>
      <c r="L827" s="455">
        <f t="shared" ca="1" si="80"/>
        <v>-3718519.0150231714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-3718519.0150231714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-15526.592639343153</v>
      </c>
      <c r="L828" s="455">
        <f t="shared" ca="1" si="80"/>
        <v>-3741908.8260817002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-3741908.8260817002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-15624.050185420356</v>
      </c>
      <c r="L829" s="455">
        <f t="shared" ca="1" si="80"/>
        <v>-3765396.0946863061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-3765396.0946863061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-15721.913804606214</v>
      </c>
      <c r="L830" s="455">
        <f t="shared" ca="1" si="80"/>
        <v>-3788981.2269100975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-3788981.2269100975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-15820.18518887201</v>
      </c>
      <c r="L831" s="455">
        <f t="shared" ca="1" si="80"/>
        <v>-3812664.6305181547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-3812664.6305181547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-15918.866037238919</v>
      </c>
      <c r="L832" s="455">
        <f t="shared" ca="1" si="80"/>
        <v>-3836446.7149745789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-3836446.7149745789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-16017.95805580735</v>
      </c>
      <c r="L833" s="455">
        <f t="shared" ca="1" si="80"/>
        <v>-3860327.8914495716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-3860327.8914495716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-16117.462957786485</v>
      </c>
      <c r="L834" s="455">
        <f t="shared" ca="1" si="80"/>
        <v>-3884308.5728265434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-3884308.5728265434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-16217.382463523867</v>
      </c>
      <c r="L835" s="455">
        <f t="shared" ca="1" si="80"/>
        <v>-3908389.1737092524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-3908389.1737092524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-16317.71830053516</v>
      </c>
      <c r="L836" s="455">
        <f t="shared" ca="1" si="80"/>
        <v>-3932570.1104289731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-3932570.1104289731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-16418.472203533995</v>
      </c>
      <c r="L837" s="455">
        <f t="shared" ca="1" si="80"/>
        <v>-3956851.8010516926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-3956851.8010516926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-16519.645914461995</v>
      </c>
      <c r="L838" s="455">
        <f t="shared" ca="1" si="80"/>
        <v>-3981234.6653853399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-3981234.6653853399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-16621.241182518854</v>
      </c>
      <c r="L839" s="455">
        <f t="shared" ca="1" si="80"/>
        <v>-4005719.1249870439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-4005719.1249870439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-16723.259764192622</v>
      </c>
      <c r="L840" s="455">
        <f t="shared" ca="1" si="80"/>
        <v>-4030305.6031704219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-4030305.6031704219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-16825.70342329003</v>
      </c>
      <c r="L841" s="455">
        <f t="shared" ca="1" si="80"/>
        <v>-4054994.5250128973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-4054994.5250128973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-16928.57393096701</v>
      </c>
      <c r="L842" s="455">
        <f t="shared" ca="1" si="80"/>
        <v>-4079786.3173630498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-4079786.3173630498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-17031.873065759311</v>
      </c>
      <c r="L843" s="455">
        <f t="shared" ca="1" si="80"/>
        <v>-4104681.4088479946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-4104681.4088479946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-17135.60261361325</v>
      </c>
      <c r="L844" s="455">
        <f t="shared" ca="1" si="80"/>
        <v>-4129680.2298807935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-4129680.2298807935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-17239.764367916578</v>
      </c>
      <c r="L845" s="455">
        <f t="shared" ca="1" si="80"/>
        <v>-4154783.2126678955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-4154783.2126678955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-17344.360129529505</v>
      </c>
      <c r="L846" s="455">
        <f t="shared" ca="1" si="80"/>
        <v>-4179990.7912166105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-4179990.7912166105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-17449.391706815815</v>
      </c>
      <c r="L847" s="455">
        <f t="shared" ca="1" si="80"/>
        <v>-4205303.4013426118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-4205303.4013426118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-17554.860915674155</v>
      </c>
      <c r="L848" s="455">
        <f t="shared" ca="1" si="80"/>
        <v>-4230721.4806774715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-4230721.4806774715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-17660.769579569405</v>
      </c>
      <c r="L849" s="455">
        <f t="shared" ca="1" si="80"/>
        <v>-4256245.4686762271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-4256245.4686762271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-17767.119529564221</v>
      </c>
      <c r="L850" s="455">
        <f t="shared" ca="1" si="80"/>
        <v>-4281875.8066249769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-4281875.8066249769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-17873.912604350677</v>
      </c>
      <c r="L851" s="455">
        <f t="shared" ca="1" si="80"/>
        <v>-4307612.9376485134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-4307612.9376485134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-17981.150650282081</v>
      </c>
      <c r="L852" s="455">
        <f t="shared" ca="1" si="80"/>
        <v>-4333457.3067179816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-4333457.3067179816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-18088.835521404864</v>
      </c>
      <c r="L853" s="455">
        <f t="shared" ca="1" si="80"/>
        <v>-4359409.3606585721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-4359409.3606585721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-18196.969079490656</v>
      </c>
      <c r="L854" s="455">
        <f t="shared" ca="1" si="80"/>
        <v>-4385469.5481572486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-4385469.5481572486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-18305.553194068478</v>
      </c>
      <c r="L855" s="455">
        <f t="shared" ca="1" si="80"/>
        <v>-4411638.3197705029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-4411638.3197705029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-18414.589742457036</v>
      </c>
      <c r="L856" s="455">
        <f t="shared" ca="1" si="80"/>
        <v>-4437916.1279321462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-4437916.1279321462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-18524.080609797216</v>
      </c>
      <c r="L857" s="455">
        <f t="shared" ca="1" si="80"/>
        <v>-4464303.4269611295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-4464303.4269611295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-18634.027689084647</v>
      </c>
      <c r="L858" s="455">
        <f t="shared" ca="1" si="80"/>
        <v>-4490800.6730693998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-4490800.6730693998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-18744.43288120244</v>
      </c>
      <c r="L859" s="455">
        <f t="shared" ca="1" si="80"/>
        <v>-4517408.3243697882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-4517408.3243697882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-18855.298094954058</v>
      </c>
      <c r="L860" s="455">
        <f t="shared" ca="1" si="80"/>
        <v>-4544126.8408839284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-4544126.8408839284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-18966.625247096308</v>
      </c>
      <c r="L861" s="455">
        <f t="shared" ca="1" si="80"/>
        <v>-4570956.6845502108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-4570956.6845502108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-19078.416262372484</v>
      </c>
      <c r="L862" s="455">
        <f t="shared" ca="1" si="80"/>
        <v>-4597898.3192317691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-4597898.3192317691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-19190.673073545644</v>
      </c>
      <c r="L863" s="455">
        <f t="shared" ca="1" si="80"/>
        <v>-4624952.2107245009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-4624952.2107245009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-19303.397621432028</v>
      </c>
      <c r="L864" s="455">
        <f t="shared" ca="1" si="80"/>
        <v>-4652118.8267651191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-4652118.8267651191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-19416.591854934602</v>
      </c>
      <c r="L865" s="455">
        <f t="shared" ca="1" si="80"/>
        <v>-4679398.6370392395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-4679398.6370392395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-19530.257731076774</v>
      </c>
      <c r="L866" s="455">
        <f t="shared" ca="1" si="80"/>
        <v>-4706792.1131895017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-4706792.1131895017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-19644.397215036199</v>
      </c>
      <c r="L867" s="455">
        <f t="shared" ca="1" si="80"/>
        <v>-4734299.7288237233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-4734299.7288237233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-19759.012280178787</v>
      </c>
      <c r="L868" s="455">
        <f t="shared" ca="1" si="80"/>
        <v>-4761921.9595230883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-4761921.9595230883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-19874.10490809281</v>
      </c>
      <c r="L869" s="455">
        <f t="shared" ca="1" si="80"/>
        <v>-4789659.282850367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-4789659.282850367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-19989.677088623135</v>
      </c>
      <c r="L870" s="455">
        <f t="shared" ca="1" si="80"/>
        <v>-4817512.1783581758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-4817512.1783581758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-20105.730819905672</v>
      </c>
      <c r="L871" s="455">
        <f t="shared" ca="1" si="80"/>
        <v>-4845481.1275972677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-4845481.1275972677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-20222.268108401891</v>
      </c>
      <c r="L872" s="455">
        <f t="shared" ca="1" si="80"/>
        <v>-4873566.614124855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-4873566.614124855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-20339.290968933503</v>
      </c>
      <c r="L873" s="455">
        <f t="shared" ca="1" si="80"/>
        <v>-4901769.123512974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-4901769.123512974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-20456.801424717334</v>
      </c>
      <c r="L874" s="455">
        <f t="shared" ca="1" si="80"/>
        <v>-4930089.1433568774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-4930089.1433568774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-20574.801507400261</v>
      </c>
      <c r="L875" s="455">
        <f t="shared" ca="1" si="80"/>
        <v>-4958527.1632834636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-4958527.1632834636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-20693.293257094374</v>
      </c>
      <c r="L876" s="455">
        <f t="shared" ca="1" si="80"/>
        <v>-4987083.6749597434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-4987083.6749597434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-20812.278722412204</v>
      </c>
      <c r="L877" s="455">
        <f t="shared" ca="1" si="80"/>
        <v>-5015759.1721013412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-5015759.1721013412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-20931.759960502197</v>
      </c>
      <c r="L878" s="455">
        <f t="shared" ca="1" si="80"/>
        <v>-5044554.1504810294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-5044554.1504810294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-21051.739037084229</v>
      </c>
      <c r="L879" s="455">
        <f t="shared" ca="1" si="80"/>
        <v>-5073469.1079372996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-5073469.1079372996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-21172.218026485356</v>
      </c>
      <c r="L880" s="455">
        <f t="shared" ca="1" si="80"/>
        <v>-5102504.5443829708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-5102504.5443829708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-21293.199011675653</v>
      </c>
      <c r="L881" s="455">
        <f t="shared" ca="1" si="80"/>
        <v>-5131660.9618138326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-5131660.9618138326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-21414.684084304245</v>
      </c>
      <c r="L882" s="455">
        <f t="shared" ca="1" si="80"/>
        <v>-5160938.8643173231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-5160938.8643173231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-21536.675344735453</v>
      </c>
      <c r="L883" s="455">
        <f t="shared" ca="1" si="80"/>
        <v>-5190338.7580812443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-5190338.7580812443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-21659.174902085124</v>
      </c>
      <c r="L884" s="455">
        <f t="shared" ca="1" si="80"/>
        <v>-5219861.1514025154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-5219861.1514025154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-21782.184874257087</v>
      </c>
      <c r="L885" s="455">
        <f t="shared" ca="1" si="80"/>
        <v>-5249506.5546959583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-5249506.5546959583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-21905.707387979768</v>
      </c>
      <c r="L886" s="455">
        <f t="shared" ca="1" si="80"/>
        <v>-5279275.4805031242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-5279275.4805031242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-22029.744578842958</v>
      </c>
      <c r="L887" s="455">
        <f t="shared" ca="1" si="80"/>
        <v>-5309168.443501153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-5309168.443501153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-22154.298591334744</v>
      </c>
      <c r="L888" s="455">
        <f t="shared" ca="1" si="80"/>
        <v>-5339185.9605116732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-5339185.9605116732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-22279.371578878578</v>
      </c>
      <c r="L889" s="455">
        <f t="shared" ca="1" si="80"/>
        <v>-5369328.5505097378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-5369328.5505097378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-22404.965703870515</v>
      </c>
      <c r="L890" s="455">
        <f t="shared" ca="1" si="80"/>
        <v>-5399596.7346327938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-5399596.7346327938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-22531.083137716581</v>
      </c>
      <c r="L891" s="455">
        <f t="shared" ca="1" si="80"/>
        <v>-5429991.0361896958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-5429991.0361896958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-22657.72606087034</v>
      </c>
      <c r="L892" s="455">
        <f t="shared" ca="1" si="80"/>
        <v>-5460511.9806697518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-5460511.9806697518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-22784.896662870575</v>
      </c>
      <c r="L893" s="455">
        <f t="shared" ca="1" si="80"/>
        <v>-5491160.095751808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-5491160.095751808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-22912.597142379142</v>
      </c>
      <c r="L894" s="455">
        <f t="shared" ca="1" si="80"/>
        <v>-5521935.9113133727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-5521935.9113133727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-23040.829707218993</v>
      </c>
      <c r="L895" s="455">
        <f t="shared" ca="1" si="80"/>
        <v>-5552839.9594397778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-5552839.9594397778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-23169.59657441235</v>
      </c>
      <c r="L896" s="455">
        <f t="shared" ca="1" si="80"/>
        <v>-5583872.7744333763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-5583872.7744333763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-23298.899970219009</v>
      </c>
      <c r="L897" s="455">
        <f t="shared" ca="1" si="80"/>
        <v>-5615034.8928227816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-5615034.8928227816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-23428.742130174865</v>
      </c>
      <c r="L898" s="455">
        <f t="shared" ca="1" si="80"/>
        <v>-5646326.8533721427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-5646326.8533721427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-23559.125299130534</v>
      </c>
      <c r="L899" s="455">
        <f t="shared" ca="1" si="80"/>
        <v>-5677749.1970904591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-5677749.1970904591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-23690.051731290187</v>
      </c>
      <c r="L900" s="455">
        <f t="shared" ca="1" si="80"/>
        <v>-5709302.4672409352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-5709302.4672409352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-23821.523690250506</v>
      </c>
      <c r="L901" s="455">
        <f t="shared" ca="1" si="80"/>
        <v>-5740987.2093503717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-5740987.2093503717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-23953.543449039822</v>
      </c>
      <c r="L902" s="455">
        <f t="shared" ca="1" si="80"/>
        <v>-5772803.9712185971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-5772803.9712185971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-24086.113290157427</v>
      </c>
      <c r="L903" s="455">
        <f t="shared" ca="1" si="80"/>
        <v>-5804753.3029279402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-5804753.3029279402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-24219.235505613025</v>
      </c>
      <c r="L904" s="455">
        <f t="shared" ca="1" si="80"/>
        <v>-5836835.7568527386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-5836835.7568527386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-24352.912396966352</v>
      </c>
      <c r="L905" s="455">
        <f t="shared" ca="1" si="80"/>
        <v>-5869051.8876688909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-5869051.8876688909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-24487.146275366988</v>
      </c>
      <c r="L906" s="455">
        <f t="shared" ca="1" si="80"/>
        <v>-5901402.2523634434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-5901402.2523634434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-24621.939461594287</v>
      </c>
      <c r="L907" s="455">
        <f t="shared" ca="1" si="80"/>
        <v>-5933887.4102442237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-5933887.4102442237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-24757.294286097538</v>
      </c>
      <c r="L908" s="455">
        <f t="shared" ca="1" si="80"/>
        <v>-5966507.9229495069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-5966507.9229495069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-24893.21308903622</v>
      </c>
      <c r="L909" s="455">
        <f t="shared" ca="1" si="80"/>
        <v>-5999264.3544577286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-5999264.3544577286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-25029.698220320475</v>
      </c>
      <c r="L910" s="455">
        <f t="shared" ca="1" si="80"/>
        <v>-6032157.2710972345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-6032157.2710972345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-25166.75203965175</v>
      </c>
      <c r="L911" s="455">
        <f t="shared" ca="1" si="80"/>
        <v>-6065187.2415560717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-6065187.2415560717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-25304.376916563571</v>
      </c>
      <c r="L912" s="455">
        <f t="shared" ca="1" si="80"/>
        <v>-6098354.8368918207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-6098354.8368918207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-25442.575230462528</v>
      </c>
      <c r="L913" s="455">
        <f t="shared" ca="1" si="80"/>
        <v>-6131660.630541469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-6131660.630541469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-25581.349370669395</v>
      </c>
      <c r="L914" s="455">
        <f t="shared" ca="1" si="80"/>
        <v>-6165105.1983313244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-6165105.1983313244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-25720.701736460458</v>
      </c>
      <c r="L915" s="455">
        <f t="shared" ca="1" si="80"/>
        <v>-6198689.1184869707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-6198689.1184869707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-25860.634737108987</v>
      </c>
      <c r="L916" s="455">
        <f t="shared" ca="1" si="80"/>
        <v>-6232412.9716432653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-6232412.9716432653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-26001.150791926881</v>
      </c>
      <c r="L917" s="455">
        <f t="shared" ca="1" si="80"/>
        <v>-6266277.3408543784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-6266277.3408543784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-26142.252330306517</v>
      </c>
      <c r="L918" s="455">
        <f t="shared" ca="1" si="80"/>
        <v>-6300282.8116038712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-6300282.8116038712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-26283.941791762736</v>
      </c>
      <c r="L919" s="455">
        <f t="shared" ca="1" si="80"/>
        <v>-6334429.9718148196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-6334429.9718148196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-26426.221625975024</v>
      </c>
      <c r="L920" s="455">
        <f t="shared" ca="1" si="80"/>
        <v>-6368719.4118599808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-6368719.4118599808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-26569.094292829861</v>
      </c>
      <c r="L921" s="455">
        <f t="shared" ca="1" si="80"/>
        <v>-6403151.7245719964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-6403151.7245719964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-26712.56226246326</v>
      </c>
      <c r="L922" s="455">
        <f t="shared" ca="1" si="80"/>
        <v>-6437727.5052536456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-6437727.5052536456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-26856.628015303464</v>
      </c>
      <c r="L923" s="455">
        <f t="shared" ca="1" si="80"/>
        <v>-6472447.3516881345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-6472447.3516881345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-27001.294042113834</v>
      </c>
      <c r="L924" s="455">
        <f t="shared" ca="1" si="80"/>
        <v>-6507311.8641494345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-6507311.8641494345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-27146.562844035918</v>
      </c>
      <c r="L925" s="455">
        <f t="shared" ca="1" si="80"/>
        <v>-6542321.6454126565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-6542321.6454126565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-27292.436932632674</v>
      </c>
      <c r="L926" s="455">
        <f t="shared" ca="1" si="80"/>
        <v>-6577477.300764475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-6577477.300764475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-27438.918829931921</v>
      </c>
      <c r="L927" s="455">
        <f t="shared" ca="1" si="80"/>
        <v>-6612779.4380135927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-6612779.4380135927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-27586.011068469914</v>
      </c>
      <c r="L928" s="455">
        <f t="shared" ca="1" si="80"/>
        <v>-6648228.6675012484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-6648228.6675012484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-27733.716191335141</v>
      </c>
      <c r="L929" s="455">
        <f t="shared" ca="1" si="80"/>
        <v>-6683825.6021117698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-6683825.6021117698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-27882.036752212316</v>
      </c>
      <c r="L930" s="455">
        <f t="shared" ca="1" si="80"/>
        <v>-6719570.8572831675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-6719570.8572831675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-28030.975315426476</v>
      </c>
      <c r="L931" s="455">
        <f t="shared" ca="1" si="80"/>
        <v>-6755465.0510177799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-6755465.0510177799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-28180.534455987356</v>
      </c>
      <c r="L932" s="455">
        <f t="shared" ca="1" si="80"/>
        <v>-6791508.8038929533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-6791508.8038929533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-28330.716759633917</v>
      </c>
      <c r="L933" s="455">
        <f t="shared" ca="1" si="80"/>
        <v>-6827702.7390717734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-6827702.7390717734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-28481.524822878997</v>
      </c>
      <c r="L934" s="455">
        <f t="shared" ca="1" si="80"/>
        <v>-6864047.4823138379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-6864047.4823138379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-28632.961253054262</v>
      </c>
      <c r="L935" s="455">
        <f t="shared" ca="1" si="80"/>
        <v>-6900543.6619860781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-6900543.6619860781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-28785.028668355262</v>
      </c>
      <c r="L936" s="455">
        <f t="shared" ca="1" si="80"/>
        <v>-6937191.9090736192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-6937191.9090736192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-28937.729697886687</v>
      </c>
      <c r="L937" s="455">
        <f t="shared" ca="1" si="80"/>
        <v>-6973992.8571906919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-6973992.8571906919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-29091.066981707823</v>
      </c>
      <c r="L938" s="455">
        <f t="shared" ca="1" si="80"/>
        <v>-7010947.1425915854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-7010947.1425915854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-29245.043170878213</v>
      </c>
      <c r="L939" s="455">
        <f t="shared" ca="1" si="80"/>
        <v>-7048055.4041816499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-7048055.4041816499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-29399.660927503483</v>
      </c>
      <c r="L940" s="455">
        <f t="shared" ca="1" si="80"/>
        <v>-7085318.2835283391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-7085318.2835283391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-29554.922924781349</v>
      </c>
      <c r="L941" s="455">
        <f t="shared" ca="1" si="80"/>
        <v>-7122736.4248723062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-7122736.4248723062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-29710.831847047881</v>
      </c>
      <c r="L942" s="455">
        <f t="shared" ca="1" si="80"/>
        <v>-7160310.4751385394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-7160310.4751385394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-29867.390389823853</v>
      </c>
      <c r="L943" s="455">
        <f t="shared" ca="1" si="80"/>
        <v>-7198041.0839475496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-7198041.0839475496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-30024.601259861396</v>
      </c>
      <c r="L944" s="455">
        <f t="shared" ca="1" si="80"/>
        <v>-7235928.9036265966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-7235928.9036265966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-30182.467175190759</v>
      </c>
      <c r="L945" s="455">
        <f t="shared" ca="1" si="80"/>
        <v>-7273974.5892209727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-7273974.5892209727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-30340.990865167329</v>
      </c>
      <c r="L946" s="455">
        <f t="shared" ca="1" si="80"/>
        <v>-7312178.7985053258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-7312178.7985053258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-30500.175070518799</v>
      </c>
      <c r="L947" s="455">
        <f t="shared" ca="1" si="80"/>
        <v>-7350542.1919950303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-7350542.1919950303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-30660.022543392563</v>
      </c>
      <c r="L948" s="455">
        <f t="shared" ca="1" si="80"/>
        <v>-7389065.4329576083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-7389065.4329576083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-30820.536047403304</v>
      </c>
      <c r="L949" s="455">
        <f t="shared" ca="1" si="80"/>
        <v>-7427749.1874241978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-7427749.1874241978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-30981.718357680766</v>
      </c>
      <c r="L950" s="455">
        <f t="shared" ca="1" si="80"/>
        <v>-7466594.124201064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-7466594.124201064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-31143.57226091771</v>
      </c>
      <c r="L951" s="455">
        <f t="shared" ca="1" si="80"/>
        <v>-7505600.9148811679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-7505600.9148811679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-31306.100555418136</v>
      </c>
      <c r="L952" s="455">
        <f t="shared" ca="1" si="80"/>
        <v>-7544770.2338557718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-7544770.2338557718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-31469.306051145653</v>
      </c>
      <c r="L953" s="455">
        <f t="shared" ca="1" si="80"/>
        <v>-7584102.758326103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-7584102.758326103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-31633.191569772036</v>
      </c>
      <c r="L954" s="455">
        <f t="shared" ca="1" si="80"/>
        <v>-7623599.1683150604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-7623599.1683150604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-31797.759944726022</v>
      </c>
      <c r="L955" s="455">
        <f t="shared" ca="1" si="80"/>
        <v>-7663260.1466789721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-7663260.1466789721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-31963.014021242325</v>
      </c>
      <c r="L956" s="455">
        <f t="shared" ca="1" si="80"/>
        <v>-7703086.3791193999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-7703086.3791193999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-32128.956656410774</v>
      </c>
      <c r="L957" s="455">
        <f t="shared" ca="1" si="80"/>
        <v>-7743078.5541949961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-7743078.5541949961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-32295.590719225758</v>
      </c>
      <c r="L958" s="455">
        <f t="shared" ca="1" si="80"/>
        <v>-7783237.3633334078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-7783237.3633334078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-32462.919090635805</v>
      </c>
      <c r="L959" s="455">
        <f t="shared" ca="1" si="80"/>
        <v>-7823563.5008432297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-7823563.5008432297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-32630.944663593396</v>
      </c>
      <c r="L960" s="455">
        <f t="shared" ca="1" si="80"/>
        <v>-7864057.6639260091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-7864057.6639260091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-32799.670343104975</v>
      </c>
      <c r="L961" s="455">
        <f t="shared" ca="1" si="80"/>
        <v>-7904720.5526882997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-7904720.5526882997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-32969.099046281182</v>
      </c>
      <c r="L962" s="455">
        <f t="shared" ca="1" si="80"/>
        <v>-7945552.8701537671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-7945552.8701537671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-33139.233702387304</v>
      </c>
      <c r="L963" s="455">
        <f t="shared" ca="1" si="80"/>
        <v>-7986555.3222753406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-7986555.3222753406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-33310.077252893861</v>
      </c>
      <c r="L964" s="455">
        <f t="shared" ca="1" si="80"/>
        <v>-8027728.6179474201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-8027728.6179474201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-33481.632651527521</v>
      </c>
      <c r="L965" s="455">
        <f t="shared" ca="1" si="80"/>
        <v>-8069073.4690181334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-8069073.4690181334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-33653.902864322161</v>
      </c>
      <c r="L966" s="455">
        <f t="shared" ca="1" si="80"/>
        <v>-8110590.5903016413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-8110590.5903016413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-33826.890869670118</v>
      </c>
      <c r="L967" s="455">
        <f t="shared" ca="1" si="80"/>
        <v>-8152280.6995904977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-8152280.6995904977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-34000.599658373678</v>
      </c>
      <c r="L968" s="455">
        <f t="shared" ca="1" si="80"/>
        <v>-8194144.5176680572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-8194144.5176680572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-34175.032233696838</v>
      </c>
      <c r="L969" s="455">
        <f t="shared" ca="1" si="80"/>
        <v>-8236182.7683209395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-8236182.7683209395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-34350.191611417191</v>
      </c>
      <c r="L970" s="455">
        <f t="shared" ca="1" si="80"/>
        <v>-8278396.1783515429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-8278396.1783515429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-34526.080819878036</v>
      </c>
      <c r="L971" s="455">
        <f t="shared" ca="1" si="80"/>
        <v>-8320785.4775906065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-8320785.4775906065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-34702.7029000408</v>
      </c>
      <c r="L972" s="455">
        <f t="shared" ca="1" si="80"/>
        <v>-8363351.3989098333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-8363351.3989098333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-34880.060905537583</v>
      </c>
      <c r="L973" s="455">
        <f t="shared" ca="1" si="80"/>
        <v>-8406094.6782345567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-8406094.6782345567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-35058.15790272392</v>
      </c>
      <c r="L974" s="455">
        <f t="shared" ca="1" si="80"/>
        <v>-8449016.0545564648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-8449016.0545564648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-35236.996970731874</v>
      </c>
      <c r="L975" s="455">
        <f t="shared" ca="1" si="80"/>
        <v>-8492116.2699463814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-8492116.2699463814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-35416.581201523193</v>
      </c>
      <c r="L976" s="455">
        <f t="shared" ca="1" si="80"/>
        <v>-8535396.0695670899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-8535396.0695670899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-35596.913699942808</v>
      </c>
      <c r="L977" s="455">
        <f t="shared" ca="1" si="80"/>
        <v>-8578856.2016862184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-8578856.2016862184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-35777.997583772514</v>
      </c>
      <c r="L978" s="455">
        <f t="shared" ca="1" si="80"/>
        <v>-8622497.4176891763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-8622497.4176891763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-35959.83598378484</v>
      </c>
      <c r="L979" s="455">
        <f t="shared" ca="1" si="80"/>
        <v>-8666320.4720921461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-8666320.4720921461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-36142.432043797213</v>
      </c>
      <c r="L980" s="455">
        <f t="shared" ca="1" si="80"/>
        <v>-8710326.1225551274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-8710326.1225551274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-36325.7889207263</v>
      </c>
      <c r="L981" s="455">
        <f t="shared" ca="1" si="80"/>
        <v>-8754515.1298950389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-8754515.1298950389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-36509.909784642601</v>
      </c>
      <c r="L982" s="455">
        <f t="shared" ca="1" si="80"/>
        <v>-8798888.2580988668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-8798888.2580988668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-36694.797818825216</v>
      </c>
      <c r="L983" s="455">
        <f t="shared" ca="1" si="80"/>
        <v>-8843446.2743368763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-8843446.2743368763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-36880.456219816922</v>
      </c>
      <c r="L984" s="455">
        <f t="shared" ca="1" si="80"/>
        <v>-8888189.9489758778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-8888189.9489758778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-37066.888197479428</v>
      </c>
      <c r="L985" s="455">
        <f t="shared" ca="1" si="80"/>
        <v>-8933120.0555925425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-8933120.0555925425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-37254.096975048866</v>
      </c>
      <c r="L986" s="455">
        <f t="shared" ca="1" si="80"/>
        <v>-8978237.3709867764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-8978237.3709867764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-37442.085789191508</v>
      </c>
      <c r="L987" s="455">
        <f t="shared" ca="1" si="80"/>
        <v>-9023542.6751951519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-9023542.6751951519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-37630.857890059735</v>
      </c>
      <c r="L988" s="455">
        <f t="shared" ca="1" si="80"/>
        <v>-9069036.751504397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-9069036.751504397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-37820.416541348255</v>
      </c>
      <c r="L989" s="455">
        <f t="shared" ca="1" si="80"/>
        <v>-9114720.3864649311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-9114720.3864649311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-38010.765020350482</v>
      </c>
      <c r="L990" s="455">
        <f t="shared" ca="1" si="80"/>
        <v>-9160594.369904466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-9160594.369904466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-38201.906618015215</v>
      </c>
      <c r="L991" s="455">
        <f t="shared" ca="1" si="80"/>
        <v>-9206659.4949416667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-9206659.4949416667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-38393.844639003546</v>
      </c>
      <c r="L992" s="455">
        <f t="shared" ca="1" si="80"/>
        <v>-9252916.5579998549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-9252916.5579998549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-38586.582401745996</v>
      </c>
      <c r="L993" s="455">
        <f t="shared" ca="1" si="80"/>
        <v>-9299366.3588207867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-9299366.3588207867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-38780.12323849988</v>
      </c>
      <c r="L994" s="455">
        <f t="shared" ca="1" si="80"/>
        <v>-9346009.7004784718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-9346009.7004784718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-38974.470495406902</v>
      </c>
      <c r="L995" s="455">
        <f t="shared" ca="1" si="80"/>
        <v>-9392847.3893930633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-9392847.3893930633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-39169.627532551036</v>
      </c>
      <c r="L996" s="455">
        <f t="shared" ca="1" si="80"/>
        <v>-9439880.2353447992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-9439880.2353447992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-39365.597724016603</v>
      </c>
      <c r="L997" s="455">
        <f t="shared" ca="1" si="80"/>
        <v>-9487109.0514880009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-9487109.0514880009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-39562.384457946609</v>
      </c>
      <c r="L998" s="455">
        <f t="shared" ca="1" si="80"/>
        <v>-9534534.6543651316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-9534534.6543651316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-39759.991136601318</v>
      </c>
      <c r="L999" s="455">
        <f t="shared" ca="1" si="80"/>
        <v>-9582157.8639209177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-9582157.8639209177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-39958.42117641709</v>
      </c>
      <c r="L1000" s="455">
        <f t="shared" ca="1" si="80"/>
        <v>-9629979.5035165194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-9629979.5035165194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-40157.678008065435</v>
      </c>
      <c r="L1001" s="455">
        <f t="shared" ca="1" si="80"/>
        <v>-9678000.399943769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-9678000.399943769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-40357.765076512311</v>
      </c>
      <c r="L1002" s="455">
        <f t="shared" ca="1" si="80"/>
        <v>-9726221.3834394664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-9726221.3834394664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-40558.685841077713</v>
      </c>
      <c r="L1003" s="455">
        <f t="shared" ca="1" si="80"/>
        <v>-9774643.2876997292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-9774643.2876997292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-40760.443775495478</v>
      </c>
      <c r="L1004" s="455">
        <f t="shared" ca="1" si="80"/>
        <v>-9823266.9498944096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-9823266.9498944096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-40963.042367973307</v>
      </c>
      <c r="L1005" s="455">
        <f t="shared" ca="1" si="80"/>
        <v>-9872093.210681567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-9872093.210681567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-41166.485121253136</v>
      </c>
      <c r="L1006" s="455">
        <f t="shared" ca="1" si="80"/>
        <v>-9921122.9142220058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-9921122.9142220058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-41370.775552671628</v>
      </c>
      <c r="L1007" s="455">
        <f t="shared" ca="1" si="80"/>
        <v>-9970356.9081938621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-9970356.9081938621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-41575.917194221031</v>
      </c>
      <c r="L1008" s="455">
        <f t="shared" ca="1" si="80"/>
        <v>-10019796.043807268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-10019796.043807268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-41781.913592610217</v>
      </c>
      <c r="L1009" s="455">
        <f t="shared" ca="1" si="80"/>
        <v>-10069441.175819064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-10069441.175819064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-41988.768309326035</v>
      </c>
      <c r="L1010" s="455">
        <f t="shared" ca="1" si="80"/>
        <v>-10119293.162547575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-10119293.162547575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-42196.484920694835</v>
      </c>
      <c r="L1011" s="455">
        <f t="shared" ca="1" si="80"/>
        <v>-10169352.865887456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-10169352.865887456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-42405.067017944333</v>
      </c>
      <c r="L1012" s="455">
        <f t="shared" ca="1" si="80"/>
        <v>-10219621.151324585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-10219621.151324585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-42614.518207265704</v>
      </c>
      <c r="L1013" s="455">
        <f t="shared" ca="1" si="80"/>
        <v>-10270098.887951035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-10270098.887951035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-42824.842109875914</v>
      </c>
      <c r="L1014" s="455">
        <f t="shared" ca="1" si="80"/>
        <v>-10320786.948480096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-10320786.948480096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-43036.042362080334</v>
      </c>
      <c r="L1015" s="455">
        <f t="shared" ca="1" si="80"/>
        <v>-10371686.209261362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-10371686.209261362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-43248.122615335611</v>
      </c>
      <c r="L1016" s="455">
        <f t="shared" ca="1" si="80"/>
        <v>-10422797.550295882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-10422797.550295882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-43461.086536312781</v>
      </c>
      <c r="L1017" s="455">
        <f t="shared" ca="1" si="80"/>
        <v>-10474121.855251379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-10474121.855251379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-43674.937806960683</v>
      </c>
      <c r="L1018" s="455">
        <f t="shared" ca="1" si="80"/>
        <v>-10525660.011477524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-10525660.011477524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-43889.680124569619</v>
      </c>
      <c r="L1019" s="455">
        <f t="shared" ca="1" si="80"/>
        <v>-10577412.910021279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-10577412.910021279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-44105.317201835263</v>
      </c>
      <c r="L1020" s="455">
        <f t="shared" ca="1" si="80"/>
        <v>-10629381.4456423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-10629381.4456423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-44321.85276692285</v>
      </c>
      <c r="L1021" s="455">
        <f t="shared" ca="1" si="80"/>
        <v>-10681566.516828408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-10681566.516828408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-44539.290563531642</v>
      </c>
      <c r="L1022" s="455">
        <f t="shared" ca="1" si="80"/>
        <v>-10733969.025811125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-10733969.025811125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-44757.634350959619</v>
      </c>
      <c r="L1023" s="455">
        <f t="shared" ca="1" si="80"/>
        <v>-10786589.878581269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-10786589.878581269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-44976.887904168558</v>
      </c>
      <c r="L1024" s="455">
        <f t="shared" ca="1" si="80"/>
        <v>-10839429.984904623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-10839429.984904623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-45197.055013849196</v>
      </c>
      <c r="L1025" s="455">
        <f t="shared" ca="1" si="80"/>
        <v>-10892490.258337656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-10892490.258337656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-45418.139486486834</v>
      </c>
      <c r="L1026" s="455">
        <f t="shared" ca="1" si="80"/>
        <v>-10945771.616243327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-10945771.616243327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-45640.14514442713</v>
      </c>
      <c r="L1027" s="455">
        <f t="shared" ca="1" si="80"/>
        <v>-10999274.979806939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-10999274.979806939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-45863.075825942185</v>
      </c>
      <c r="L1028" s="455">
        <f t="shared" ref="L1028:L1282" ca="1" si="106">I1028-J1028+K1028</f>
        <v>-11053001.274052067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-11053001.274052067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-46086.935385296878</v>
      </c>
      <c r="L1029" s="455">
        <f t="shared" ca="1" si="106"/>
        <v>-11106951.427856548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-11106951.427856548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-46311.727692815555</v>
      </c>
      <c r="L1030" s="455">
        <f t="shared" ca="1" si="106"/>
        <v>-11161126.373968549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-11161126.373968549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-46537.456634948889</v>
      </c>
      <c r="L1031" s="455">
        <f t="shared" ca="1" si="106"/>
        <v>-11215527.049022682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-11215527.049022682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-46764.12611434111</v>
      </c>
      <c r="L1032" s="455">
        <f t="shared" ca="1" si="106"/>
        <v>-11270154.393556207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-11270154.393556207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-46991.740049897468</v>
      </c>
      <c r="L1033" s="455">
        <f t="shared" ca="1" si="106"/>
        <v>-11325009.352025289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-11325009.352025289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-47220.302376851978</v>
      </c>
      <c r="L1034" s="455">
        <f t="shared" ca="1" si="106"/>
        <v>-11380092.872821325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-11380092.872821325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-47449.817046835458</v>
      </c>
      <c r="L1035" s="455">
        <f t="shared" ca="1" si="106"/>
        <v>-11435405.908287346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-11435405.908287346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-47680.288027943883</v>
      </c>
      <c r="L1036" s="455">
        <f t="shared" ca="1" si="106"/>
        <v>-11490949.414734475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-11490949.414734475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-47911.719304806917</v>
      </c>
      <c r="L1037" s="455">
        <f t="shared" ca="1" si="106"/>
        <v>-11546724.352458468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-11546724.352458468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-48144.114878656888</v>
      </c>
      <c r="L1038" s="455">
        <f t="shared" ca="1" si="106"/>
        <v>-11602731.685756309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-11602731.685756309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-48377.478767397894</v>
      </c>
      <c r="L1039" s="455">
        <f t="shared" ca="1" si="106"/>
        <v>-11658972.382942893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-11658972.382942893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-48611.815005675322</v>
      </c>
      <c r="L1040" s="455">
        <f t="shared" ca="1" si="106"/>
        <v>-11715447.416367752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-11715447.416367752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-48847.127644945569</v>
      </c>
      <c r="L1041" s="455">
        <f t="shared" ca="1" si="106"/>
        <v>-11772157.762431882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-11772157.762431882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-49083.42075354611</v>
      </c>
      <c r="L1042" s="455">
        <f t="shared" ca="1" si="106"/>
        <v>-11829104.401604613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-11829104.401604613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-49320.698416765823</v>
      </c>
      <c r="L1043" s="455">
        <f t="shared" ca="1" si="106"/>
        <v>-11886288.318440564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-11886288.318440564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-49558.964736915623</v>
      </c>
      <c r="L1044" s="455">
        <f t="shared" ca="1" si="106"/>
        <v>-11943710.501596665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-11943710.501596665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-49798.223833399374</v>
      </c>
      <c r="L1045" s="455">
        <f t="shared" ca="1" si="106"/>
        <v>-12001371.943849249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-12001371.943849249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-50038.479842785142</v>
      </c>
      <c r="L1046" s="455">
        <f t="shared" ca="1" si="106"/>
        <v>-12059273.642111219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-12059273.642111219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-50279.736918876682</v>
      </c>
      <c r="L1047" s="455">
        <f t="shared" ca="1" si="106"/>
        <v>-12117416.59744928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-12117416.59744928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-50521.999232785274</v>
      </c>
      <c r="L1048" s="455">
        <f t="shared" ca="1" si="106"/>
        <v>-12175801.815101251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-12175801.815101251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-50765.270973001818</v>
      </c>
      <c r="L1049" s="455">
        <f t="shared" ca="1" si="106"/>
        <v>-12234430.304493438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-12234430.304493438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-51009.55634546926</v>
      </c>
      <c r="L1050" s="455">
        <f t="shared" ca="1" si="106"/>
        <v>-12293303.079258092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-12293303.079258092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-51254.859573655318</v>
      </c>
      <c r="L1051" s="455">
        <f t="shared" ca="1" si="106"/>
        <v>-12352421.157250931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-12352421.157250931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-51501.184898625484</v>
      </c>
      <c r="L1052" s="455">
        <f t="shared" ca="1" si="106"/>
        <v>-12411785.560568742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-12411785.560568742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-51748.536579116364</v>
      </c>
      <c r="L1053" s="455">
        <f t="shared" ca="1" si="106"/>
        <v>-12471397.315567045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-12471397.315567045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-51996.91889160929</v>
      </c>
      <c r="L1054" s="455">
        <f t="shared" ca="1" si="106"/>
        <v>-12531257.452877838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-12531257.452877838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-52246.336130404263</v>
      </c>
      <c r="L1055" s="455">
        <f t="shared" ca="1" si="106"/>
        <v>-12591367.007427428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-12591367.007427428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-52496.792607694217</v>
      </c>
      <c r="L1056" s="455">
        <f t="shared" ca="1" si="106"/>
        <v>-12651727.018454308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-12651727.018454308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-52748.292653639553</v>
      </c>
      <c r="L1057" s="455">
        <f t="shared" ca="1" si="106"/>
        <v>-12712338.529527131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-12712338.529527131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-53000.840616442983</v>
      </c>
      <c r="L1058" s="455">
        <f t="shared" ca="1" si="106"/>
        <v>-12773202.588562759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-12773202.588562759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-53254.440862424766</v>
      </c>
      <c r="L1059" s="455">
        <f t="shared" ca="1" si="106"/>
        <v>-12834320.247844368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-12834320.247844368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-53509.09777609814</v>
      </c>
      <c r="L1060" s="455">
        <f t="shared" ca="1" si="106"/>
        <v>-12895692.564039651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-12895692.564039651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-53764.815760245147</v>
      </c>
      <c r="L1061" s="455">
        <f t="shared" ca="1" si="106"/>
        <v>-12957320.598219082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-12957320.598219082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-54021.599235992777</v>
      </c>
      <c r="L1062" s="455">
        <f t="shared" ca="1" si="106"/>
        <v>-13019205.41587426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-13019205.41587426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-54279.452642889351</v>
      </c>
      <c r="L1063" s="455">
        <f t="shared" ca="1" si="106"/>
        <v>-13081348.086936334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-13081348.086936334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-54538.380438981323</v>
      </c>
      <c r="L1064" s="455">
        <f t="shared" ca="1" si="106"/>
        <v>-13143749.685794501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-13143749.685794501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-54798.387100890359</v>
      </c>
      <c r="L1065" s="455">
        <f t="shared" ca="1" si="106"/>
        <v>-13206411.291314576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-13206411.291314576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-55059.477123890669</v>
      </c>
      <c r="L1066" s="455">
        <f t="shared" ca="1" si="106"/>
        <v>-13269333.986857651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-13269333.986857651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-55321.655021986822</v>
      </c>
      <c r="L1067" s="455">
        <f t="shared" ca="1" si="106"/>
        <v>-13332518.860298822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-13332518.860298822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-55584.925327991703</v>
      </c>
      <c r="L1068" s="455">
        <f t="shared" ca="1" si="106"/>
        <v>-13395967.004045999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-13395967.004045999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-55849.292593604929</v>
      </c>
      <c r="L1069" s="455">
        <f t="shared" ca="1" si="106"/>
        <v>-13459679.515058789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-13459679.515058789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-56114.761389491556</v>
      </c>
      <c r="L1070" s="455">
        <f t="shared" ca="1" si="106"/>
        <v>-13523657.494867466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-13523657.494867466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-56381.336305361045</v>
      </c>
      <c r="L1071" s="455">
        <f t="shared" ca="1" si="106"/>
        <v>-13587902.049592013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-13587902.049592013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-56649.021950046656</v>
      </c>
      <c r="L1072" s="455">
        <f t="shared" ca="1" si="106"/>
        <v>-13652414.289961245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-13652414.289961245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-56917.82295158512</v>
      </c>
      <c r="L1073" s="455">
        <f t="shared" ca="1" si="106"/>
        <v>-13717195.331332015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-13717195.331332015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-57187.743957296676</v>
      </c>
      <c r="L1074" s="455">
        <f t="shared" ca="1" si="106"/>
        <v>-13782246.293708496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-13782246.293708496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-57458.789633865337</v>
      </c>
      <c r="L1075" s="455">
        <f t="shared" ca="1" si="106"/>
        <v>-13847568.301761545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-13847568.301761545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-57730.964667419714</v>
      </c>
      <c r="L1076" s="455">
        <f t="shared" ca="1" si="106"/>
        <v>-13913162.484848149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-13913162.484848149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-58004.273763613885</v>
      </c>
      <c r="L1077" s="455">
        <f t="shared" ca="1" si="106"/>
        <v>-13979029.977030948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-13979029.977030948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-58278.721647708888</v>
      </c>
      <c r="L1078" s="455">
        <f t="shared" ca="1" si="106"/>
        <v>-14045171.917097842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-14045171.917097842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-58554.313064654278</v>
      </c>
      <c r="L1079" s="455">
        <f t="shared" ca="1" si="106"/>
        <v>-14111589.448581681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-14111589.448581681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-58831.05277917027</v>
      </c>
      <c r="L1080" s="455">
        <f t="shared" ca="1" si="106"/>
        <v>-14178283.719780035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-14178283.719780035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-59108.945575830076</v>
      </c>
      <c r="L1081" s="455">
        <f t="shared" ca="1" si="106"/>
        <v>-14245255.88377505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-14245255.88377505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-59387.996259142645</v>
      </c>
      <c r="L1082" s="455">
        <f t="shared" ca="1" si="106"/>
        <v>-14312507.098453376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-14312507.098453376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-59668.209653635669</v>
      </c>
      <c r="L1083" s="455">
        <f t="shared" ca="1" si="106"/>
        <v>-14380038.526526198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-14380038.526526198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-59949.59060393909</v>
      </c>
      <c r="L1084" s="455">
        <f t="shared" ca="1" si="106"/>
        <v>-14447851.335549321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-14447851.335549321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-60232.143974868777</v>
      </c>
      <c r="L1085" s="455">
        <f t="shared" ca="1" si="106"/>
        <v>-14515946.697943375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-14515946.697943375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-60515.874651510661</v>
      </c>
      <c r="L1086" s="455">
        <f t="shared" ca="1" si="106"/>
        <v>-14584325.79101407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-14584325.79101407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-60800.787539305224</v>
      </c>
      <c r="L1087" s="455">
        <f t="shared" ca="1" si="106"/>
        <v>-14652989.79697256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-14652989.79697256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-61086.887564132259</v>
      </c>
      <c r="L1088" s="455">
        <f t="shared" ca="1" si="106"/>
        <v>-14721939.902955877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-14721939.902955877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-61374.179672396094</v>
      </c>
      <c r="L1089" s="455">
        <f t="shared" ca="1" si="106"/>
        <v>-14791177.301047457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-14791177.301047457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-61662.668831111019</v>
      </c>
      <c r="L1090" s="455">
        <f t="shared" ca="1" si="106"/>
        <v>-14860703.188297754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-14860703.188297754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-61952.360027987248</v>
      </c>
      <c r="L1091" s="455">
        <f t="shared" ca="1" si="106"/>
        <v>-14930518.766744927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-14930518.766744927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-62243.25827151713</v>
      </c>
      <c r="L1092" s="455">
        <f t="shared" ca="1" si="106"/>
        <v>-15000625.243435629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-15000625.243435629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-62535.368591061713</v>
      </c>
      <c r="L1093" s="455">
        <f t="shared" ca="1" si="106"/>
        <v>-15071023.830445874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-15071023.830445874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-62828.696036937741</v>
      </c>
      <c r="L1094" s="455">
        <f t="shared" ca="1" si="106"/>
        <v>-15141715.744901998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-15141715.744901998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-63123.24568050493</v>
      </c>
      <c r="L1095" s="455">
        <f t="shared" ca="1" si="106"/>
        <v>-15212702.209001688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-15212702.209001688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-63419.022614253634</v>
      </c>
      <c r="L1096" s="455">
        <f t="shared" ca="1" si="106"/>
        <v>-15283984.450035127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-15283984.450035127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-63716.031951892968</v>
      </c>
      <c r="L1097" s="455">
        <f t="shared" ca="1" si="106"/>
        <v>-15355563.700406205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-15355563.700406205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-64014.278828439121</v>
      </c>
      <c r="L1098" s="455">
        <f t="shared" ca="1" si="106"/>
        <v>-15427441.197653828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-15427441.197653828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-64313.76840030423</v>
      </c>
      <c r="L1099" s="455">
        <f t="shared" ca="1" si="106"/>
        <v>-15499618.184473317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-15499618.184473317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-64614.505845385422</v>
      </c>
      <c r="L1100" s="455">
        <f t="shared" ca="1" si="106"/>
        <v>-15572095.908737887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-15572095.908737887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-64916.496363154467</v>
      </c>
      <c r="L1101" s="455">
        <f t="shared" ca="1" si="106"/>
        <v>-15644875.623520225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-15644875.623520225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-65219.745174747542</v>
      </c>
      <c r="L1102" s="455">
        <f t="shared" ca="1" si="106"/>
        <v>-15717958.587114157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-15717958.587114157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-65524.257523055589</v>
      </c>
      <c r="L1103" s="455">
        <f t="shared" ca="1" si="106"/>
        <v>-15791346.063056398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-15791346.063056398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-65830.038672814917</v>
      </c>
      <c r="L1104" s="455">
        <f t="shared" ca="1" si="106"/>
        <v>-15865039.320148397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-15865039.320148397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-66137.093910698255</v>
      </c>
      <c r="L1105" s="455">
        <f t="shared" ca="1" si="106"/>
        <v>-15939039.63247828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-15939039.63247828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-66445.428545406103</v>
      </c>
      <c r="L1106" s="455">
        <f t="shared" ca="1" si="106"/>
        <v>-16013348.279442871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-16013348.279442871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-66755.047907758562</v>
      </c>
      <c r="L1107" s="455">
        <f t="shared" ca="1" si="106"/>
        <v>-16087966.545769814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-16087966.545769814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-67065.957350787503</v>
      </c>
      <c r="L1108" s="455">
        <f t="shared" ca="1" si="106"/>
        <v>-16162895.721539786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-16162895.721539786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-67378.162249829038</v>
      </c>
      <c r="L1109" s="455">
        <f t="shared" ca="1" si="106"/>
        <v>-16238137.102208801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-16238137.102208801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-67691.6680026166</v>
      </c>
      <c r="L1110" s="455">
        <f t="shared" ca="1" si="106"/>
        <v>-16313691.988630602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-16313691.988630602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-68006.480029374114</v>
      </c>
      <c r="L1111" s="455">
        <f t="shared" ca="1" si="106"/>
        <v>-16389561.687079161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-16389561.687079161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-68322.603772909788</v>
      </c>
      <c r="L1112" s="455">
        <f t="shared" ca="1" si="106"/>
        <v>-16465747.509271257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-16465747.509271257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-68640.044698710175</v>
      </c>
      <c r="L1113" s="455">
        <f t="shared" ca="1" si="106"/>
        <v>-16542250.772389151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-16542250.772389151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-68958.808295034731</v>
      </c>
      <c r="L1114" s="455">
        <f t="shared" ca="1" si="106"/>
        <v>-16619072.79910337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-16619072.79910337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-69278.900073010649</v>
      </c>
      <c r="L1115" s="455">
        <f t="shared" ca="1" si="106"/>
        <v>-16696214.917595565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-16696214.917595565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-69600.325566728119</v>
      </c>
      <c r="L1116" s="455">
        <f t="shared" ca="1" si="106"/>
        <v>-16773678.461581478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-16773678.461581478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-69923.090333336091</v>
      </c>
      <c r="L1117" s="455">
        <f t="shared" ca="1" si="106"/>
        <v>-16851464.770333998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-16851464.770333998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-70247.199953138275</v>
      </c>
      <c r="L1118" s="455">
        <f t="shared" ca="1" si="106"/>
        <v>-16929575.188706324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-16929575.188706324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-70572.660029689621</v>
      </c>
      <c r="L1119" s="455">
        <f t="shared" ca="1" si="106"/>
        <v>-17008011.067155201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-17008011.067155201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-70899.476189893277</v>
      </c>
      <c r="L1120" s="455">
        <f t="shared" ca="1" si="106"/>
        <v>-17086773.76176428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-17086773.76176428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-71227.654084097783</v>
      </c>
      <c r="L1121" s="455">
        <f t="shared" ca="1" si="106"/>
        <v>-17165864.634267565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-17165864.634267565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-71557.199386194799</v>
      </c>
      <c r="L1122" s="455">
        <f t="shared" ca="1" si="106"/>
        <v>-17245285.052072946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-17245285.052072946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-71888.117793717218</v>
      </c>
      <c r="L1123" s="455">
        <f t="shared" ca="1" si="106"/>
        <v>-17325036.388285849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-17325036.388285849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-72220.415027937648</v>
      </c>
      <c r="L1124" s="455">
        <f t="shared" ca="1" si="106"/>
        <v>-17405120.021732975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-17405120.021732975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-72554.096833967342</v>
      </c>
      <c r="L1125" s="455">
        <f t="shared" ca="1" si="106"/>
        <v>-17485537.336986128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-17485537.336986128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-72889.16898085548</v>
      </c>
      <c r="L1126" s="455">
        <f t="shared" ca="1" si="106"/>
        <v>-17566289.724386171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-17566289.724386171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-73225.637261688986</v>
      </c>
      <c r="L1127" s="455">
        <f t="shared" ca="1" si="106"/>
        <v>-17647378.580067046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-17647378.580067046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-73563.507493692639</v>
      </c>
      <c r="L1128" s="455">
        <f t="shared" ca="1" si="106"/>
        <v>-17728805.305979926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-17728805.305979926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-73902.785518329634</v>
      </c>
      <c r="L1129" s="455">
        <f t="shared" ca="1" si="106"/>
        <v>-17810571.309917443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-17810571.309917443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-74243.477201402624</v>
      </c>
      <c r="L1130" s="455">
        <f t="shared" ca="1" si="106"/>
        <v>-17892678.005538031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-17892678.005538031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-74585.588433155077</v>
      </c>
      <c r="L1131" s="455">
        <f t="shared" ca="1" si="106"/>
        <v>-17975126.812390372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-17975126.812390372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-74929.125128373154</v>
      </c>
      <c r="L1132" s="455">
        <f t="shared" ca="1" si="106"/>
        <v>-18057919.155937932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-18057919.155937932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-75274.093226487996</v>
      </c>
      <c r="L1133" s="455">
        <f t="shared" ca="1" si="106"/>
        <v>-18141056.467583608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-18141056.467583608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-75620.498691678309</v>
      </c>
      <c r="L1134" s="455">
        <f t="shared" ca="1" si="106"/>
        <v>-18224540.184694473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-18224540.184694473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-75968.347512973574</v>
      </c>
      <c r="L1135" s="455">
        <f t="shared" ca="1" si="106"/>
        <v>-18308371.750626635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-18308371.750626635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-76317.645704357594</v>
      </c>
      <c r="L1136" s="455">
        <f t="shared" ca="1" si="106"/>
        <v>-18392552.61475018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-18392552.61475018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-76668.399304872364</v>
      </c>
      <c r="L1137" s="455">
        <f t="shared" ca="1" si="106"/>
        <v>-18477084.232474238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-18477084.232474238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-77020.614378722603</v>
      </c>
      <c r="L1138" s="455">
        <f t="shared" ca="1" si="106"/>
        <v>-18561968.065272149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-18561968.065272149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-77374.297015380565</v>
      </c>
      <c r="L1139" s="455">
        <f t="shared" ca="1" si="106"/>
        <v>-18647205.580706716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-18647205.580706716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-77729.453329691256</v>
      </c>
      <c r="L1140" s="455">
        <f t="shared" ca="1" si="106"/>
        <v>-18732798.252455592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-18732798.252455592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-78086.089461978248</v>
      </c>
      <c r="L1141" s="455">
        <f t="shared" ca="1" si="106"/>
        <v>-18818747.560336757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-18818747.560336757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-78444.211578149771</v>
      </c>
      <c r="L1142" s="455">
        <f t="shared" ca="1" si="106"/>
        <v>-18905054.990334094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-18905054.990334094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-78803.82586980534</v>
      </c>
      <c r="L1143" s="455">
        <f t="shared" ca="1" si="106"/>
        <v>-18991722.034623086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-18991722.034623086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-79164.938554342807</v>
      </c>
      <c r="L1144" s="455">
        <f t="shared" ca="1" si="106"/>
        <v>-19078750.191596616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-19078750.191596616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-79527.555875065838</v>
      </c>
      <c r="L1145" s="455">
        <f t="shared" ca="1" si="106"/>
        <v>-19166140.965890869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-19166140.965890869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-79891.684101291903</v>
      </c>
      <c r="L1146" s="455">
        <f t="shared" ca="1" si="106"/>
        <v>-19253895.868411347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-19253895.868411347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-80257.329528460556</v>
      </c>
      <c r="L1147" s="455">
        <f t="shared" ca="1" si="106"/>
        <v>-19342016.416358996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-19342016.416358996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-80624.498478242429</v>
      </c>
      <c r="L1148" s="455">
        <f t="shared" ca="1" si="106"/>
        <v>-19430504.133256424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-19430504.133256424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-80993.197298648374</v>
      </c>
      <c r="L1149" s="455">
        <f t="shared" ca="1" si="106"/>
        <v>-19519360.548974261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-19519360.548974261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-81363.432364139357</v>
      </c>
      <c r="L1150" s="455">
        <f t="shared" ca="1" si="106"/>
        <v>-19608587.199757587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-19608587.199757587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-81735.210075736555</v>
      </c>
      <c r="L1151" s="455">
        <f t="shared" ca="1" si="106"/>
        <v>-19698185.62825251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-19698185.62825251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-82108.536861132074</v>
      </c>
      <c r="L1152" s="455">
        <f t="shared" ca="1" si="106"/>
        <v>-19788157.38353283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-19788157.38353283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-82483.419174800074</v>
      </c>
      <c r="L1153" s="455">
        <f t="shared" ca="1" si="106"/>
        <v>-19878504.021126818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-19878504.021126818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-82859.863498108345</v>
      </c>
      <c r="L1154" s="455">
        <f t="shared" ca="1" si="106"/>
        <v>-19969227.103044111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-19969227.103044111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-83237.876339430411</v>
      </c>
      <c r="L1155" s="455">
        <f t="shared" ca="1" si="106"/>
        <v>-20060328.19780273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-20060328.19780273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-83617.46423425799</v>
      </c>
      <c r="L1156" s="455">
        <f t="shared" ca="1" si="106"/>
        <v>-20151808.880456176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-20151808.880456176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-83998.633745314015</v>
      </c>
      <c r="L1157" s="455">
        <f t="shared" ca="1" si="106"/>
        <v>-20243670.732620675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-20243670.732620675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-84381.391462666084</v>
      </c>
      <c r="L1158" s="455">
        <f t="shared" ca="1" si="106"/>
        <v>-20335915.342502527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-20335915.342502527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-84765.744003840475</v>
      </c>
      <c r="L1159" s="455">
        <f t="shared" ca="1" si="106"/>
        <v>-20428544.304925554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-20428544.304925554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-85151.698013936417</v>
      </c>
      <c r="L1160" s="455">
        <f t="shared" ca="1" si="106"/>
        <v>-20521559.221358676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-20521559.221358676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-85539.260165741085</v>
      </c>
      <c r="L1161" s="455">
        <f t="shared" ca="1" si="106"/>
        <v>-20614961.699943602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-20614961.699943602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-85928.437159844951</v>
      </c>
      <c r="L1162" s="455">
        <f t="shared" ca="1" si="106"/>
        <v>-20708753.355522633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-20708753.355522633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-86319.235724757586</v>
      </c>
      <c r="L1163" s="455">
        <f t="shared" ca="1" si="106"/>
        <v>-20802935.809666578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-20802935.809666578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-86711.66261702402</v>
      </c>
      <c r="L1164" s="455">
        <f t="shared" ca="1" si="106"/>
        <v>-20897510.690702789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-20897510.690702789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-87105.724621341564</v>
      </c>
      <c r="L1165" s="455">
        <f t="shared" ca="1" si="106"/>
        <v>-20992479.633743316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-20992479.633743316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-87501.428550677098</v>
      </c>
      <c r="L1166" s="455">
        <f t="shared" ca="1" si="106"/>
        <v>-21087844.280713178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-21087844.280713178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-87898.781246384853</v>
      </c>
      <c r="L1167" s="455">
        <f t="shared" ca="1" si="106"/>
        <v>-21183606.280378751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-21183606.280378751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-88297.789578324737</v>
      </c>
      <c r="L1168" s="455">
        <f t="shared" ca="1" si="106"/>
        <v>-21279767.288376264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-21279767.288376264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-88665.697034901095</v>
      </c>
      <c r="L1169" s="455">
        <f t="shared" ca="1" si="106"/>
        <v>-21368432.985411167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-21368432.985411167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-89035.137439213198</v>
      </c>
      <c r="L1170" s="455">
        <f t="shared" ca="1" si="106"/>
        <v>-21457468.122850381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-21457468.122850381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-89406.117178543253</v>
      </c>
      <c r="L1171" s="455">
        <f t="shared" ca="1" si="106"/>
        <v>-21546874.240028925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-21546874.240028925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-89778.642666787186</v>
      </c>
      <c r="L1172" s="455">
        <f t="shared" ca="1" si="106"/>
        <v>-21636652.882695712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-21636652.882695712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-90152.72034456546</v>
      </c>
      <c r="L1173" s="455">
        <f t="shared" ca="1" si="106"/>
        <v>-21726805.603040278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-21726805.603040278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-90528.356679334494</v>
      </c>
      <c r="L1174" s="455">
        <f t="shared" ca="1" si="106"/>
        <v>-21817333.959719613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-21817333.959719613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-90905.558165498383</v>
      </c>
      <c r="L1175" s="455">
        <f t="shared" ca="1" si="106"/>
        <v>-21908239.517885111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-21908239.517885111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-91284.331324521292</v>
      </c>
      <c r="L1176" s="455">
        <f t="shared" ca="1" si="106"/>
        <v>-21999523.849209633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-21999523.849209633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-91664.682705040133</v>
      </c>
      <c r="L1177" s="455">
        <f t="shared" ca="1" si="106"/>
        <v>-22091188.531914674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-22091188.531914674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-92046.618882977811</v>
      </c>
      <c r="L1178" s="455">
        <f t="shared" ca="1" si="106"/>
        <v>-22183235.15079765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-22183235.15079765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-92430.14646165687</v>
      </c>
      <c r="L1179" s="455">
        <f t="shared" ca="1" si="106"/>
        <v>-22275665.297259308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-22275665.297259308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-92815.272071913787</v>
      </c>
      <c r="L1180" s="455">
        <f t="shared" ca="1" si="106"/>
        <v>-22368480.569331221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-22368480.569331221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-93202.002372213421</v>
      </c>
      <c r="L1181" s="455">
        <f t="shared" ca="1" si="106"/>
        <v>-22461682.571703434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-22461682.571703434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-93590.344048764309</v>
      </c>
      <c r="L1182" s="455">
        <f t="shared" ca="1" si="106"/>
        <v>-22555272.915752199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-22555272.915752199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-93980.303815634164</v>
      </c>
      <c r="L1183" s="455">
        <f t="shared" ca="1" si="106"/>
        <v>-22649253.219567832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-22649253.219567832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-94371.888414865971</v>
      </c>
      <c r="L1184" s="455">
        <f t="shared" ca="1" si="106"/>
        <v>-22743625.107982699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-22743625.107982699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-94765.104616594574</v>
      </c>
      <c r="L1185" s="455">
        <f t="shared" ca="1" si="106"/>
        <v>-22838390.212599292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-22838390.212599292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-95159.95921916372</v>
      </c>
      <c r="L1186" s="455">
        <f t="shared" ca="1" si="106"/>
        <v>-22933550.171818458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-22933550.171818458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-95556.459049243567</v>
      </c>
      <c r="L1187" s="455">
        <f t="shared" ca="1" si="106"/>
        <v>-23029106.630867701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-23029106.630867701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-95954.610961948754</v>
      </c>
      <c r="L1188" s="455">
        <f t="shared" ca="1" si="106"/>
        <v>-23125061.241829649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-23125061.241829649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-96354.421840956871</v>
      </c>
      <c r="L1189" s="455">
        <f t="shared" ca="1" si="106"/>
        <v>-23221415.663670607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-23221415.663670607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-96755.898598627522</v>
      </c>
      <c r="L1190" s="455">
        <f t="shared" ca="1" si="106"/>
        <v>-23318171.562269233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-23318171.562269233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-97159.048176121811</v>
      </c>
      <c r="L1191" s="455">
        <f t="shared" ca="1" si="106"/>
        <v>-23415330.610445354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-23415330.610445354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-97563.877543522307</v>
      </c>
      <c r="L1192" s="455">
        <f t="shared" ca="1" si="106"/>
        <v>-23512894.487988878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-23512894.487988878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-97970.393699953653</v>
      </c>
      <c r="L1193" s="455">
        <f t="shared" ca="1" si="106"/>
        <v>-23610864.881688833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-23610864.881688833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-98378.603673703474</v>
      </c>
      <c r="L1194" s="455">
        <f t="shared" ca="1" si="106"/>
        <v>-23709243.485362537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-23709243.485362537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-98788.514522343903</v>
      </c>
      <c r="L1195" s="455">
        <f t="shared" ca="1" si="106"/>
        <v>-23808031.999884881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-23808031.999884881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-99200.133332853671</v>
      </c>
      <c r="L1196" s="455">
        <f t="shared" ca="1" si="106"/>
        <v>-23907232.133217733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-23907232.133217733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-99613.46722174056</v>
      </c>
      <c r="L1197" s="455">
        <f t="shared" ca="1" si="106"/>
        <v>-24006845.600439474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-24006845.600439474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-100028.52333516447</v>
      </c>
      <c r="L1198" s="455">
        <f t="shared" ca="1" si="106"/>
        <v>-24106874.12377464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-24106874.12377464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-100445.308849061</v>
      </c>
      <c r="L1199" s="455">
        <f t="shared" ca="1" si="106"/>
        <v>-24207319.432623703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-24207319.432623703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-100863.83096926543</v>
      </c>
      <c r="L1200" s="455">
        <f t="shared" ca="1" si="106"/>
        <v>-24308183.26359297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-24308183.26359297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-101284.09693163737</v>
      </c>
      <c r="L1201" s="455">
        <f t="shared" ca="1" si="106"/>
        <v>-24409467.360524606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-24409467.360524606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-101706.11400218586</v>
      </c>
      <c r="L1202" s="455">
        <f t="shared" ca="1" si="106"/>
        <v>-24511173.474526793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-24511173.474526793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-102129.88947719497</v>
      </c>
      <c r="L1203" s="455">
        <f t="shared" ca="1" si="106"/>
        <v>-24613303.364003986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-24613303.364003986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-102555.43068334994</v>
      </c>
      <c r="L1204" s="455">
        <f t="shared" ca="1" si="106"/>
        <v>-24715858.794687334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-24715858.794687334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-102982.7449778639</v>
      </c>
      <c r="L1205" s="455">
        <f t="shared" ca="1" si="106"/>
        <v>-24818841.5396652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-24818841.5396652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-103411.83974860499</v>
      </c>
      <c r="L1206" s="455">
        <f t="shared" ca="1" si="106"/>
        <v>-24922253.379413806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-24922253.379413806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-103842.72241422419</v>
      </c>
      <c r="L1207" s="455">
        <f t="shared" ca="1" si="106"/>
        <v>-25026096.101828031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-25026096.101828031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-104275.40042428346</v>
      </c>
      <c r="L1208" s="455">
        <f t="shared" ca="1" si="106"/>
        <v>-25130371.502252314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-25130371.502252314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-104709.88125938464</v>
      </c>
      <c r="L1209" s="455">
        <f t="shared" ca="1" si="106"/>
        <v>-25235081.3835117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-25235081.3835117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-105146.17243129875</v>
      </c>
      <c r="L1210" s="455">
        <f t="shared" ca="1" si="106"/>
        <v>-25340227.555942997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-25340227.555942997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-105584.28148309582</v>
      </c>
      <c r="L1211" s="455">
        <f t="shared" ca="1" si="106"/>
        <v>-25445811.837426092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-25445811.837426092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-106024.21598927538</v>
      </c>
      <c r="L1212" s="455">
        <f t="shared" ca="1" si="106"/>
        <v>-25551836.053415369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-25551836.053415369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-106465.98355589737</v>
      </c>
      <c r="L1213" s="455">
        <f t="shared" ca="1" si="106"/>
        <v>-25658302.036971267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-25658302.036971267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-106909.59182071361</v>
      </c>
      <c r="L1214" s="455">
        <f t="shared" ca="1" si="106"/>
        <v>-25765211.62879198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-25765211.62879198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-107355.04845329991</v>
      </c>
      <c r="L1215" s="455">
        <f t="shared" ca="1" si="106"/>
        <v>-25872566.677245282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-25872566.677245282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-107802.36115518867</v>
      </c>
      <c r="L1216" s="455">
        <f t="shared" ca="1" si="106"/>
        <v>-25980369.038400471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-25980369.038400471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-108251.53766000197</v>
      </c>
      <c r="L1217" s="455">
        <f t="shared" ca="1" si="106"/>
        <v>-26088620.576060474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-26088620.576060474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-108702.58573358531</v>
      </c>
      <c r="L1218" s="455">
        <f t="shared" ca="1" si="106"/>
        <v>-26197323.161794059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-26197323.161794059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-109155.51317414192</v>
      </c>
      <c r="L1219" s="455">
        <f t="shared" ca="1" si="106"/>
        <v>-26306478.674968202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-26306478.674968202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-109610.32781236748</v>
      </c>
      <c r="L1220" s="455">
        <f t="shared" ca="1" si="106"/>
        <v>-26416089.002780568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-26416089.002780568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-110067.03751158569</v>
      </c>
      <c r="L1221" s="455">
        <f t="shared" ca="1" si="106"/>
        <v>-26526156.040292155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-26526156.040292155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-110525.65016788396</v>
      </c>
      <c r="L1222" s="455">
        <f t="shared" ca="1" si="106"/>
        <v>-26636681.690460037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-26636681.690460037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-110986.17371025015</v>
      </c>
      <c r="L1223" s="455">
        <f t="shared" ca="1" si="106"/>
        <v>-26747667.864170287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-26747667.864170287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-111448.61610070952</v>
      </c>
      <c r="L1224" s="455">
        <f t="shared" ca="1" si="106"/>
        <v>-26859116.480270997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-26859116.480270997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-111912.98533446249</v>
      </c>
      <c r="L1225" s="455">
        <f t="shared" ca="1" si="106"/>
        <v>-26971029.46560546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-26971029.46560546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-112379.28944002275</v>
      </c>
      <c r="L1226" s="455">
        <f t="shared" ca="1" si="106"/>
        <v>-27083408.755045481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-27083408.755045481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-112847.53647935617</v>
      </c>
      <c r="L1227" s="455">
        <f t="shared" ca="1" si="106"/>
        <v>-27196256.291524839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-27196256.291524839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-113317.73454802018</v>
      </c>
      <c r="L1228" s="455">
        <f t="shared" ca="1" si="106"/>
        <v>-27309574.02607286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-27309574.02607286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-113789.89177530358</v>
      </c>
      <c r="L1229" s="455">
        <f t="shared" ca="1" si="106"/>
        <v>-27423363.917848162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-27423363.917848162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-114264.01632436735</v>
      </c>
      <c r="L1230" s="455">
        <f t="shared" ca="1" si="106"/>
        <v>-27537627.93417253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-27537627.93417253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-114740.11639238553</v>
      </c>
      <c r="L1231" s="455">
        <f t="shared" ca="1" si="106"/>
        <v>-27652368.050564915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-27652368.050564915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-115218.20021068712</v>
      </c>
      <c r="L1232" s="455">
        <f t="shared" ca="1" si="106"/>
        <v>-27767586.250775602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-27767586.250775602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-115698.27604489836</v>
      </c>
      <c r="L1233" s="455">
        <f t="shared" ca="1" si="106"/>
        <v>-27883284.526820499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-27883284.526820499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-116180.35219508542</v>
      </c>
      <c r="L1234" s="455">
        <f t="shared" ca="1" si="106"/>
        <v>-27999464.879015584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-27999464.879015584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-116664.43699589824</v>
      </c>
      <c r="L1235" s="455">
        <f t="shared" ca="1" si="106"/>
        <v>-28116129.316011481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-28116129.316011481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-117150.5388167145</v>
      </c>
      <c r="L1236" s="455">
        <f t="shared" ca="1" si="106"/>
        <v>-28233279.854828194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-28233279.854828194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-117638.66606178416</v>
      </c>
      <c r="L1237" s="455">
        <f t="shared" ca="1" si="106"/>
        <v>-28350918.520889979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-28350918.520889979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-118128.82717037491</v>
      </c>
      <c r="L1238" s="455">
        <f t="shared" ca="1" si="106"/>
        <v>-28469047.348060355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-28469047.348060355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-118621.03061691816</v>
      </c>
      <c r="L1239" s="455">
        <f t="shared" ca="1" si="106"/>
        <v>-28587668.378677271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-28587668.378677271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-119115.28491115529</v>
      </c>
      <c r="L1240" s="455">
        <f t="shared" ca="1" si="106"/>
        <v>-28706783.663588427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-28706783.663588427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-119611.59859828511</v>
      </c>
      <c r="L1241" s="455">
        <f t="shared" ca="1" si="106"/>
        <v>-28826395.262186714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-28826395.262186714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-120109.98025911131</v>
      </c>
      <c r="L1242" s="455">
        <f t="shared" ca="1" si="106"/>
        <v>-28946505.242445827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-28946505.242445827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-120610.43851019094</v>
      </c>
      <c r="L1243" s="455">
        <f t="shared" ca="1" si="106"/>
        <v>-29067115.680956017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-29067115.680956017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-121112.9820039834</v>
      </c>
      <c r="L1244" s="455">
        <f t="shared" ca="1" si="106"/>
        <v>-29188228.66296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-29188228.66296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-121617.619429</v>
      </c>
      <c r="L1245" s="455">
        <f t="shared" ca="1" si="106"/>
        <v>-29309846.282389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-29309846.282389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-122124.35950995417</v>
      </c>
      <c r="L1246" s="455">
        <f t="shared" ca="1" si="106"/>
        <v>-29431970.641898952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-29431970.641898952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-122633.21100791229</v>
      </c>
      <c r="L1247" s="455">
        <f t="shared" ca="1" si="106"/>
        <v>-29554603.852906864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-29554603.852906864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-123144.18272044527</v>
      </c>
      <c r="L1248" s="455">
        <f t="shared" ca="1" si="106"/>
        <v>-29677748.035627309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-29677748.035627309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-123657.28348178045</v>
      </c>
      <c r="L1249" s="455">
        <f t="shared" ca="1" si="106"/>
        <v>-29801405.31910909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-29801405.31910909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-124172.52216295454</v>
      </c>
      <c r="L1250" s="455">
        <f t="shared" ca="1" si="106"/>
        <v>-29925577.841272045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-29925577.841272045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-124689.90767196685</v>
      </c>
      <c r="L1251" s="455">
        <f t="shared" ca="1" si="106"/>
        <v>-30050267.748944011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-30050267.748944011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-125209.44895393337</v>
      </c>
      <c r="L1252" s="455">
        <f t="shared" ca="1" si="106"/>
        <v>-30175477.197897945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-30175477.197897945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-125731.15499124142</v>
      </c>
      <c r="L1253" s="455">
        <f t="shared" ca="1" si="106"/>
        <v>-30301208.352889188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-30301208.352889188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-126255.03480370494</v>
      </c>
      <c r="L1254" s="455">
        <f t="shared" ca="1" si="106"/>
        <v>-30427463.387692891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-30427463.387692891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-126781.09744872038</v>
      </c>
      <c r="L1255" s="455">
        <f t="shared" ca="1" si="106"/>
        <v>-30554244.485141613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-30554244.485141613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-127309.35202142339</v>
      </c>
      <c r="L1256" s="455">
        <f t="shared" ca="1" si="106"/>
        <v>-30681553.837163035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-30681553.837163035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-127839.80765484598</v>
      </c>
      <c r="L1257" s="455">
        <f t="shared" ca="1" si="106"/>
        <v>-30809393.644817881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-30809393.644817881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-128372.47352007449</v>
      </c>
      <c r="L1258" s="455">
        <f t="shared" ca="1" si="106"/>
        <v>-30937766.118337955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-30937766.118337955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-128907.35882640816</v>
      </c>
      <c r="L1259" s="455">
        <f t="shared" ca="1" si="106"/>
        <v>-31066673.477164365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-31066673.477164365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-129444.47282151817</v>
      </c>
      <c r="L1260" s="455">
        <f t="shared" ca="1" si="106"/>
        <v>-31196117.949985884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-31196117.949985884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-129983.82479160785</v>
      </c>
      <c r="L1261" s="455">
        <f t="shared" ca="1" si="106"/>
        <v>-31326101.774777491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-31326101.774777491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-130525.42406157288</v>
      </c>
      <c r="L1262" s="455">
        <f t="shared" ca="1" si="106"/>
        <v>-31456627.198839065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-31456627.198839065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-131069.27999516277</v>
      </c>
      <c r="L1263" s="455">
        <f t="shared" ca="1" si="106"/>
        <v>-31587696.478834227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-31587696.478834227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-131615.4019951426</v>
      </c>
      <c r="L1264" s="455">
        <f t="shared" ca="1" si="106"/>
        <v>-31719311.880829368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-31719311.880829368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-132163.7995034557</v>
      </c>
      <c r="L1265" s="455">
        <f t="shared" ca="1" si="106"/>
        <v>-31851475.680332825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-31851475.680332825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-132714.48200138676</v>
      </c>
      <c r="L1266" s="455">
        <f t="shared" ca="1" si="106"/>
        <v>-31984190.162334211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-31984190.162334211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-133267.45900972589</v>
      </c>
      <c r="L1267" s="455">
        <f t="shared" ca="1" si="106"/>
        <v>-32117457.621343937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-32117457.621343937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-133822.74008893306</v>
      </c>
      <c r="L1268" s="455">
        <f t="shared" ca="1" si="106"/>
        <v>-32251280.361432869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-32251280.361432869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-134380.33483930363</v>
      </c>
      <c r="L1269" s="455">
        <f t="shared" ca="1" si="106"/>
        <v>-32385660.696272172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-32385660.696272172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-134940.25290113405</v>
      </c>
      <c r="L1270" s="455">
        <f t="shared" ca="1" si="106"/>
        <v>-32520600.949173305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-32520600.949173305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-135502.50395488876</v>
      </c>
      <c r="L1271" s="455">
        <f t="shared" ca="1" si="106"/>
        <v>-32656103.453128193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-32656103.453128193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-136067.09772136746</v>
      </c>
      <c r="L1272" s="455">
        <f t="shared" ca="1" si="106"/>
        <v>-32792170.550849561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-32792170.550849561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-136634.04396187316</v>
      </c>
      <c r="L1273" s="455">
        <f t="shared" ca="1" si="106"/>
        <v>-32928804.594811432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-32928804.594811432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-137203.35247838096</v>
      </c>
      <c r="L1274" s="455">
        <f t="shared" ca="1" si="106"/>
        <v>-33066007.947289813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-33066007.947289813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-137775.03311370756</v>
      </c>
      <c r="L1275" s="455">
        <f t="shared" ca="1" si="106"/>
        <v>-33203782.98040352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-33203782.98040352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-138349.09575168134</v>
      </c>
      <c r="L1276" s="455">
        <f t="shared" ca="1" si="106"/>
        <v>-33342132.076155201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-33342132.076155201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-138925.55031731335</v>
      </c>
      <c r="L1277" s="455">
        <f t="shared" ca="1" si="106"/>
        <v>-33481057.626472514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-33481057.626472514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-139504.4067769688</v>
      </c>
      <c r="L1278" s="455">
        <f t="shared" ca="1" si="106"/>
        <v>-33620562.033249483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-33620562.033249483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-140085.67513853952</v>
      </c>
      <c r="L1279" s="455">
        <f t="shared" ca="1" si="106"/>
        <v>-33760647.708388023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-33760647.708388023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-140669.36545161676</v>
      </c>
      <c r="L1280" s="455">
        <f t="shared" ca="1" si="106"/>
        <v>-33901317.073839642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-33901317.073839642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-141255.48780766517</v>
      </c>
      <c r="L1281" s="455">
        <f t="shared" ca="1" si="106"/>
        <v>-34042572.561647311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-34042572.561647311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-141844.05234019711</v>
      </c>
      <c r="L1282" s="455">
        <f t="shared" ca="1" si="106"/>
        <v>-34184416.613987505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-34184416.613987505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-142435.06922494795</v>
      </c>
      <c r="L1283" s="455">
        <f t="shared" ref="L1283:L1537" ca="1" si="127">I1283-J1283+K1283</f>
        <v>-34326851.683212452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-34326851.683212452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-143028.54868005187</v>
      </c>
      <c r="L1284" s="455">
        <f t="shared" ca="1" si="127"/>
        <v>-34469880.231892504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-34469880.231892504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-143624.50096621877</v>
      </c>
      <c r="L1285" s="455">
        <f t="shared" ca="1" si="127"/>
        <v>-34613504.732858725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-34613504.732858725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-144222.93638691134</v>
      </c>
      <c r="L1286" s="455">
        <f t="shared" ca="1" si="127"/>
        <v>-34757727.669245638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-34757727.669245638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-144823.86528852349</v>
      </c>
      <c r="L1287" s="455">
        <f t="shared" ca="1" si="127"/>
        <v>-34902551.534534164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-34902551.534534164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-145427.29806055903</v>
      </c>
      <c r="L1288" s="455">
        <f t="shared" ca="1" si="127"/>
        <v>-35047978.832594723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-35047978.832594723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-146033.24513581133</v>
      </c>
      <c r="L1289" s="455">
        <f t="shared" ca="1" si="127"/>
        <v>-35194012.077730536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-35194012.077730536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-146641.71699054391</v>
      </c>
      <c r="L1290" s="455">
        <f t="shared" ca="1" si="127"/>
        <v>-35340653.794721082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-35340653.794721082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-147252.72414467117</v>
      </c>
      <c r="L1291" s="455">
        <f t="shared" ca="1" si="127"/>
        <v>-35487906.518865757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-35487906.518865757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-147866.27716194064</v>
      </c>
      <c r="L1292" s="455">
        <f t="shared" ca="1" si="127"/>
        <v>-35635772.796027698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-35635772.796027698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-148482.3866501154</v>
      </c>
      <c r="L1293" s="455">
        <f t="shared" ca="1" si="127"/>
        <v>-35784255.182677813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-35784255.182677813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-149101.06326115754</v>
      </c>
      <c r="L1294" s="455">
        <f t="shared" ca="1" si="127"/>
        <v>-35933356.245938972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-35933356.245938972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-149722.31769141238</v>
      </c>
      <c r="L1295" s="455">
        <f t="shared" ca="1" si="127"/>
        <v>-36083078.563630387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-36083078.563630387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-150346.16068179329</v>
      </c>
      <c r="L1296" s="455">
        <f t="shared" ca="1" si="127"/>
        <v>-36233424.724312179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-36233424.724312179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-150972.6030179674</v>
      </c>
      <c r="L1297" s="455">
        <f t="shared" ca="1" si="127"/>
        <v>-36384397.32733015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-36384397.32733015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-151601.65553054228</v>
      </c>
      <c r="L1298" s="455">
        <f t="shared" ca="1" si="127"/>
        <v>-36535998.982860692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-36535998.982860692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-152233.32909525288</v>
      </c>
      <c r="L1299" s="455">
        <f t="shared" ca="1" si="127"/>
        <v>-36688232.311955944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-36688232.311955944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-152867.63463314978</v>
      </c>
      <c r="L1300" s="455">
        <f t="shared" ca="1" si="127"/>
        <v>-36841099.94658909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-36841099.94658909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-153504.58311078788</v>
      </c>
      <c r="L1301" s="455">
        <f t="shared" ca="1" si="127"/>
        <v>-36994604.529699877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-36994604.529699877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-154144.18554041616</v>
      </c>
      <c r="L1302" s="455">
        <f t="shared" ca="1" si="127"/>
        <v>-37148748.715240292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-37148748.715240292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-154786.45298016787</v>
      </c>
      <c r="L1303" s="455">
        <f t="shared" ca="1" si="127"/>
        <v>-37303535.16822046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-37303535.16822046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-155431.39653425192</v>
      </c>
      <c r="L1304" s="455">
        <f t="shared" ca="1" si="127"/>
        <v>-37458966.56475471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-37458966.56475471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-156079.02735314463</v>
      </c>
      <c r="L1305" s="455">
        <f t="shared" ca="1" si="127"/>
        <v>-37615045.592107855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-37615045.592107855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-156729.35663378274</v>
      </c>
      <c r="L1306" s="455">
        <f t="shared" ca="1" si="127"/>
        <v>-37771774.948741637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-37771774.948741637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-157382.39561975683</v>
      </c>
      <c r="L1307" s="455">
        <f t="shared" ca="1" si="127"/>
        <v>-37929157.344361395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-37929157.344361395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-158038.1556015058</v>
      </c>
      <c r="L1308" s="455">
        <f t="shared" ca="1" si="127"/>
        <v>-38087195.499962904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-38087195.499962904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-158696.6479165121</v>
      </c>
      <c r="L1309" s="455">
        <f t="shared" ca="1" si="127"/>
        <v>-38245892.147879414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-38245892.147879414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-159357.88394949757</v>
      </c>
      <c r="L1310" s="455">
        <f t="shared" ca="1" si="127"/>
        <v>-38405250.03182891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-38405250.03182891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-160021.87513262045</v>
      </c>
      <c r="L1311" s="455">
        <f t="shared" ca="1" si="127"/>
        <v>-38565271.90696153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-38565271.90696153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-160688.63294567305</v>
      </c>
      <c r="L1312" s="455">
        <f t="shared" ca="1" si="127"/>
        <v>-38725960.539907202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-38725960.539907202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-161358.16891628</v>
      </c>
      <c r="L1313" s="455">
        <f t="shared" ca="1" si="127"/>
        <v>-38887318.70882348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-38887318.70882348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-162030.49462009783</v>
      </c>
      <c r="L1314" s="455">
        <f t="shared" ca="1" si="127"/>
        <v>-39049349.203443579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-39049349.203443579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-162705.62168101492</v>
      </c>
      <c r="L1315" s="455">
        <f t="shared" ca="1" si="127"/>
        <v>-39212054.825124592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-39212054.825124592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-163383.56177135246</v>
      </c>
      <c r="L1316" s="455">
        <f t="shared" ca="1" si="127"/>
        <v>-39375438.386895947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-39375438.386895947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-164064.32661206645</v>
      </c>
      <c r="L1317" s="455">
        <f t="shared" ca="1" si="127"/>
        <v>-39539502.71350801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-39539502.71350801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-164747.92797295004</v>
      </c>
      <c r="L1318" s="455">
        <f t="shared" ca="1" si="127"/>
        <v>-39704250.64148096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-39704250.64148096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-165434.37767283732</v>
      </c>
      <c r="L1319" s="455">
        <f t="shared" ca="1" si="127"/>
        <v>-39869685.019153796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-39869685.019153796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-166123.68757980748</v>
      </c>
      <c r="L1320" s="455">
        <f t="shared" ca="1" si="127"/>
        <v>-40035808.706733607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-40035808.706733607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-166815.86961139002</v>
      </c>
      <c r="L1321" s="455">
        <f t="shared" ca="1" si="127"/>
        <v>-40202624.576344997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-40202624.576344997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-167510.93573477081</v>
      </c>
      <c r="L1322" s="455">
        <f t="shared" ca="1" si="127"/>
        <v>-40370135.512079768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-40370135.512079768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-168208.89796699904</v>
      </c>
      <c r="L1323" s="455">
        <f t="shared" ca="1" si="127"/>
        <v>-40538344.410046764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-40538344.410046764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-168909.76837519484</v>
      </c>
      <c r="L1324" s="455">
        <f t="shared" ca="1" si="127"/>
        <v>-40707254.178421959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-40707254.178421959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-169613.55907675816</v>
      </c>
      <c r="L1325" s="455">
        <f t="shared" ca="1" si="127"/>
        <v>-40876867.737498716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-40876867.737498716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-170320.28223957797</v>
      </c>
      <c r="L1326" s="455">
        <f t="shared" ca="1" si="127"/>
        <v>-41047188.019738294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-41047188.019738294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-171029.9500822429</v>
      </c>
      <c r="L1327" s="455">
        <f t="shared" ca="1" si="127"/>
        <v>-41218217.969820537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-41218217.969820537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-171742.57487425223</v>
      </c>
      <c r="L1328" s="455">
        <f t="shared" ca="1" si="127"/>
        <v>-41389960.544694789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-41389960.544694789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-172458.16893622829</v>
      </c>
      <c r="L1329" s="455">
        <f t="shared" ca="1" si="127"/>
        <v>-41562418.713631019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-41562418.713631019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-173176.74464012924</v>
      </c>
      <c r="L1330" s="455">
        <f t="shared" ca="1" si="127"/>
        <v>-41735595.458271146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-41735595.458271146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-173898.31440946311</v>
      </c>
      <c r="L1331" s="455">
        <f t="shared" ca="1" si="127"/>
        <v>-41909493.77268061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-41909493.77268061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-174622.89071950255</v>
      </c>
      <c r="L1332" s="455">
        <f t="shared" ca="1" si="127"/>
        <v>-42084116.663400114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-42084116.663400114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-175350.48609750048</v>
      </c>
      <c r="L1333" s="455">
        <f t="shared" ca="1" si="127"/>
        <v>-42259467.149497613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-42259467.149497613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-176081.11312290671</v>
      </c>
      <c r="L1334" s="455">
        <f t="shared" ca="1" si="127"/>
        <v>-42435548.262620524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-42435548.262620524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-176814.78442758552</v>
      </c>
      <c r="L1335" s="455">
        <f t="shared" ca="1" si="127"/>
        <v>-42612363.047048107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-42612363.047048107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-177551.51269603378</v>
      </c>
      <c r="L1336" s="455">
        <f t="shared" ca="1" si="127"/>
        <v>-42789914.559744142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-42789914.559744142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-178291.31066560058</v>
      </c>
      <c r="L1337" s="455">
        <f t="shared" ca="1" si="127"/>
        <v>-42968205.870409742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-42968205.870409742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-179034.19112670724</v>
      </c>
      <c r="L1338" s="455">
        <f t="shared" ca="1" si="127"/>
        <v>-43147240.061536446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-43147240.061536446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-179780.16692306852</v>
      </c>
      <c r="L1339" s="455">
        <f t="shared" ca="1" si="127"/>
        <v>-43327020.228459515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-43327020.228459515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-180529.25095191464</v>
      </c>
      <c r="L1340" s="455">
        <f t="shared" ca="1" si="127"/>
        <v>-43507549.479411431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-43507549.479411431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-181281.45616421429</v>
      </c>
      <c r="L1341" s="455">
        <f t="shared" ca="1" si="127"/>
        <v>-43688830.935575642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-43688830.935575642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-182036.79556489849</v>
      </c>
      <c r="L1342" s="455">
        <f t="shared" ca="1" si="127"/>
        <v>-43870867.731140539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-43870867.731140539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-182795.28221308556</v>
      </c>
      <c r="L1343" s="455">
        <f t="shared" ca="1" si="127"/>
        <v>-44053663.013353623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-44053663.013353623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-183556.92922230676</v>
      </c>
      <c r="L1344" s="455">
        <f t="shared" ca="1" si="127"/>
        <v>-44237219.942575932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-44237219.942575932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-184321.74976073304</v>
      </c>
      <c r="L1345" s="455">
        <f t="shared" ca="1" si="127"/>
        <v>-44421541.692336664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-44421541.692336664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-185089.75705140276</v>
      </c>
      <c r="L1346" s="455">
        <f t="shared" ca="1" si="127"/>
        <v>-44606631.449388064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-44606631.449388064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-185860.96437245025</v>
      </c>
      <c r="L1347" s="455">
        <f t="shared" ca="1" si="127"/>
        <v>-44792492.413760513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-44792492.413760513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-186635.38505733546</v>
      </c>
      <c r="L1348" s="455">
        <f t="shared" ca="1" si="127"/>
        <v>-44979127.798817851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-44979127.798817851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-187413.03249507438</v>
      </c>
      <c r="L1349" s="455">
        <f t="shared" ca="1" si="127"/>
        <v>-45166540.831312925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-45166540.831312925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-188193.92013047051</v>
      </c>
      <c r="L1350" s="455">
        <f t="shared" ca="1" si="127"/>
        <v>-45354734.751443394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-45354734.751443394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-188978.06146434747</v>
      </c>
      <c r="L1351" s="455">
        <f t="shared" ca="1" si="127"/>
        <v>-45543712.81290774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-45543712.81290774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-189765.47005378225</v>
      </c>
      <c r="L1352" s="455">
        <f t="shared" ca="1" si="127"/>
        <v>-45733478.282961525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-45733478.282961525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-190556.15951233968</v>
      </c>
      <c r="L1353" s="455">
        <f t="shared" ca="1" si="127"/>
        <v>-45924034.442473866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-45924034.442473866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-191350.14351030777</v>
      </c>
      <c r="L1354" s="455">
        <f t="shared" ca="1" si="127"/>
        <v>-46115384.58598417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-46115384.58598417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-192147.43577493404</v>
      </c>
      <c r="L1355" s="455">
        <f t="shared" ca="1" si="127"/>
        <v>-46307532.021759108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-46307532.021759108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-192948.05009066296</v>
      </c>
      <c r="L1356" s="455">
        <f t="shared" ca="1" si="127"/>
        <v>-46500480.071849771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-46500480.071849771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-193752.00029937405</v>
      </c>
      <c r="L1357" s="455">
        <f t="shared" ca="1" si="127"/>
        <v>-46694232.072149143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-46694232.072149143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-194559.30030062143</v>
      </c>
      <c r="L1358" s="455">
        <f t="shared" ca="1" si="127"/>
        <v>-46888791.372449763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-46888791.372449763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-195369.96405187401</v>
      </c>
      <c r="L1359" s="455">
        <f t="shared" ca="1" si="127"/>
        <v>-47084161.336501636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-47084161.336501636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-196184.00556875681</v>
      </c>
      <c r="L1360" s="455">
        <f t="shared" ca="1" si="127"/>
        <v>-47280345.342070393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-47280345.342070393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-197001.4389252933</v>
      </c>
      <c r="L1361" s="455">
        <f t="shared" ca="1" si="127"/>
        <v>-47477346.780995689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-47477346.780995689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-197822.2782541487</v>
      </c>
      <c r="L1362" s="455">
        <f t="shared" ca="1" si="127"/>
        <v>-47675169.059249841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-47675169.059249841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-198646.53774687432</v>
      </c>
      <c r="L1363" s="455">
        <f t="shared" ca="1" si="127"/>
        <v>-47873815.596996717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-47873815.596996717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-199474.23165415297</v>
      </c>
      <c r="L1364" s="455">
        <f t="shared" ca="1" si="127"/>
        <v>-48073289.828650869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-48073289.828650869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-200305.37428604529</v>
      </c>
      <c r="L1365" s="455">
        <f t="shared" ca="1" si="127"/>
        <v>-48273595.202936918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-48273595.202936918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-201139.98001223715</v>
      </c>
      <c r="L1366" s="455">
        <f t="shared" ca="1" si="127"/>
        <v>-48474735.182949156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-48474735.182949156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-201978.06326228814</v>
      </c>
      <c r="L1367" s="455">
        <f t="shared" ca="1" si="127"/>
        <v>-48676713.246211447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-48676713.246211447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-202819.63852588102</v>
      </c>
      <c r="L1368" s="455">
        <f t="shared" ca="1" si="127"/>
        <v>-48879532.884737328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-48879532.884737328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-203664.72035307219</v>
      </c>
      <c r="L1369" s="455">
        <f t="shared" ca="1" si="127"/>
        <v>-49083197.605090402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-49083197.605090402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-204513.32335454333</v>
      </c>
      <c r="L1370" s="455">
        <f t="shared" ca="1" si="127"/>
        <v>-49287710.928444944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-49287710.928444944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-205365.46220185392</v>
      </c>
      <c r="L1371" s="455">
        <f t="shared" ca="1" si="127"/>
        <v>-49493076.3906468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-49493076.3906468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-206221.15162769501</v>
      </c>
      <c r="L1372" s="455">
        <f t="shared" ca="1" si="127"/>
        <v>-49699297.542274497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-49699297.542274497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-207080.40642614375</v>
      </c>
      <c r="L1373" s="455">
        <f t="shared" ca="1" si="127"/>
        <v>-49906377.948700644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-49906377.948700644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-207943.24145291935</v>
      </c>
      <c r="L1374" s="455">
        <f t="shared" ca="1" si="127"/>
        <v>-50114321.190153562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-50114321.190153562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-208809.67162563984</v>
      </c>
      <c r="L1375" s="455">
        <f t="shared" ca="1" si="127"/>
        <v>-50323130.861779198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-50323130.861779198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-209679.71192407998</v>
      </c>
      <c r="L1376" s="455">
        <f t="shared" ca="1" si="127"/>
        <v>-50532810.573703282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-50532810.573703282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-210553.37739043034</v>
      </c>
      <c r="L1377" s="455">
        <f t="shared" ca="1" si="127"/>
        <v>-50743363.951093711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-50743363.951093711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-211430.68312955712</v>
      </c>
      <c r="L1378" s="455">
        <f t="shared" ca="1" si="127"/>
        <v>-50954794.634223267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-50954794.634223267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-212311.64430926362</v>
      </c>
      <c r="L1379" s="455">
        <f t="shared" ca="1" si="127"/>
        <v>-51167106.278532527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-51167106.278532527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-213196.2761605522</v>
      </c>
      <c r="L1380" s="455">
        <f t="shared" ca="1" si="127"/>
        <v>-51380302.55469308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-51380302.55469308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-214084.59397788782</v>
      </c>
      <c r="L1381" s="455">
        <f t="shared" ca="1" si="127"/>
        <v>-51594387.148670971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-51594387.148670971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-214976.61311946239</v>
      </c>
      <c r="L1382" s="455">
        <f t="shared" ca="1" si="127"/>
        <v>-51809363.761790432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-51809363.761790432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-215872.34900746014</v>
      </c>
      <c r="L1383" s="455">
        <f t="shared" ca="1" si="127"/>
        <v>-52025236.11079789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-52025236.11079789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-216771.81712832453</v>
      </c>
      <c r="L1384" s="455">
        <f t="shared" ca="1" si="127"/>
        <v>-52242007.927926213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-52242007.927926213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-217675.03303302589</v>
      </c>
      <c r="L1385" s="455">
        <f t="shared" ca="1" si="127"/>
        <v>-52459682.960959241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-52459682.960959241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-218582.01233733018</v>
      </c>
      <c r="L1386" s="455">
        <f t="shared" ca="1" si="127"/>
        <v>-52678264.973296568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-52678264.973296568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-219492.77072206902</v>
      </c>
      <c r="L1387" s="455">
        <f t="shared" ca="1" si="127"/>
        <v>-52897757.744018637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-52897757.744018637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-220407.32393341098</v>
      </c>
      <c r="L1388" s="455">
        <f t="shared" ca="1" si="127"/>
        <v>-53118165.067952044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-53118165.067952044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-221325.6877831335</v>
      </c>
      <c r="L1389" s="455">
        <f t="shared" ca="1" si="127"/>
        <v>-53339490.755735181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-53339490.755735181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-222247.87814889662</v>
      </c>
      <c r="L1390" s="455">
        <f t="shared" ca="1" si="127"/>
        <v>-53561738.63388408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-53561738.63388408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-223173.910974517</v>
      </c>
      <c r="L1391" s="455">
        <f t="shared" ca="1" si="127"/>
        <v>-53784912.544858597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-53784912.544858597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-224103.80227024414</v>
      </c>
      <c r="L1392" s="455">
        <f t="shared" ca="1" si="127"/>
        <v>-54009016.347128838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-54009016.347128838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-225037.56811303683</v>
      </c>
      <c r="L1393" s="455">
        <f t="shared" ca="1" si="127"/>
        <v>-54234053.915241875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-54234053.915241875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-225975.22464684118</v>
      </c>
      <c r="L1394" s="455">
        <f t="shared" ca="1" si="127"/>
        <v>-54460029.139888719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-54460029.139888719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-226916.78808286969</v>
      </c>
      <c r="L1395" s="455">
        <f t="shared" ca="1" si="127"/>
        <v>-54686945.927971587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-54686945.927971587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-227862.27469988164</v>
      </c>
      <c r="L1396" s="455">
        <f t="shared" ca="1" si="127"/>
        <v>-54914808.202671468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-54914808.202671468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-228811.70084446445</v>
      </c>
      <c r="L1397" s="455">
        <f t="shared" ca="1" si="127"/>
        <v>-55143619.903515935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-55143619.903515935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-229765.0829313164</v>
      </c>
      <c r="L1398" s="455">
        <f t="shared" ca="1" si="127"/>
        <v>-55373384.986447252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-55373384.986447252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-230722.43744353022</v>
      </c>
      <c r="L1399" s="455">
        <f t="shared" ca="1" si="127"/>
        <v>-55604107.423890784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-55604107.423890784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-231683.78093287826</v>
      </c>
      <c r="L1400" s="455">
        <f t="shared" ca="1" si="127"/>
        <v>-55835791.204823665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-55835791.204823665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-232649.13002009862</v>
      </c>
      <c r="L1401" s="455">
        <f t="shared" ca="1" si="127"/>
        <v>-56068440.334843762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-56068440.334843762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-233618.50139518233</v>
      </c>
      <c r="L1402" s="455">
        <f t="shared" ca="1" si="127"/>
        <v>-56302058.836238943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-56302058.836238943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-234591.91181766227</v>
      </c>
      <c r="L1403" s="455">
        <f t="shared" ca="1" si="127"/>
        <v>-56536650.748056605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-56536650.748056605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-235569.37811690249</v>
      </c>
      <c r="L1404" s="455">
        <f t="shared" ca="1" si="127"/>
        <v>-56772220.126173511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-56772220.126173511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-236550.91719238966</v>
      </c>
      <c r="L1405" s="455">
        <f t="shared" ca="1" si="127"/>
        <v>-57008771.043365903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-57008771.043365903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-237536.54601402456</v>
      </c>
      <c r="L1406" s="455">
        <f t="shared" ca="1" si="127"/>
        <v>-57246307.589379929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-57246307.589379929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-238526.28162241637</v>
      </c>
      <c r="L1407" s="455">
        <f t="shared" ca="1" si="127"/>
        <v>-57484833.871002346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-57484833.871002346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-239520.14112917645</v>
      </c>
      <c r="L1408" s="455">
        <f t="shared" ca="1" si="127"/>
        <v>-57724354.01213152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-57724354.01213152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-240518.14171721466</v>
      </c>
      <c r="L1409" s="455">
        <f t="shared" ca="1" si="127"/>
        <v>-57964872.153848737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-57964872.153848737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-241520.30064103636</v>
      </c>
      <c r="L1410" s="455">
        <f t="shared" ca="1" si="127"/>
        <v>-58206392.454489775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-58206392.454489775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-242526.63522704074</v>
      </c>
      <c r="L1411" s="455">
        <f t="shared" ca="1" si="127"/>
        <v>-58448919.089716814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-58448919.089716814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-243537.16287382008</v>
      </c>
      <c r="L1412" s="455">
        <f t="shared" ca="1" si="127"/>
        <v>-58692456.252590634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-58692456.252590634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-244551.90105246098</v>
      </c>
      <c r="L1413" s="455">
        <f t="shared" ca="1" si="127"/>
        <v>-58937008.153643094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-58937008.153643094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-245570.86730684622</v>
      </c>
      <c r="L1414" s="455">
        <f t="shared" ca="1" si="127"/>
        <v>-59182579.020949937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-59182579.020949937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-246594.0792539581</v>
      </c>
      <c r="L1415" s="455">
        <f t="shared" ca="1" si="127"/>
        <v>-59429173.100203894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-59429173.100203894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-247621.55458418289</v>
      </c>
      <c r="L1416" s="455">
        <f t="shared" ca="1" si="127"/>
        <v>-59676794.654788077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-59676794.654788077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-248653.31106161699</v>
      </c>
      <c r="L1417" s="455">
        <f t="shared" ca="1" si="127"/>
        <v>-59925447.965849698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-59925447.965849698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-249689.36652437376</v>
      </c>
      <c r="L1418" s="455">
        <f t="shared" ca="1" si="127"/>
        <v>-60175137.332374074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-60175137.332374074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-250729.73888489197</v>
      </c>
      <c r="L1419" s="455">
        <f t="shared" ca="1" si="127"/>
        <v>-60425867.071258962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-60425867.071258962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-251774.44613024566</v>
      </c>
      <c r="L1420" s="455">
        <f t="shared" ca="1" si="127"/>
        <v>-60677641.517389208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-60677641.517389208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-252823.50632245504</v>
      </c>
      <c r="L1421" s="455">
        <f t="shared" ca="1" si="127"/>
        <v>-60930465.023711666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-60930465.023711666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-253876.93759879857</v>
      </c>
      <c r="L1422" s="455">
        <f t="shared" ca="1" si="127"/>
        <v>-61184341.961310469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-61184341.961310469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-254934.75817212698</v>
      </c>
      <c r="L1423" s="455">
        <f t="shared" ca="1" si="127"/>
        <v>-61439276.719482593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-61439276.719482593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-255996.98633117744</v>
      </c>
      <c r="L1424" s="455">
        <f t="shared" ca="1" si="127"/>
        <v>-61695273.705813773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-61695273.705813773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-257063.64044089071</v>
      </c>
      <c r="L1425" s="455">
        <f t="shared" ca="1" si="127"/>
        <v>-61952337.346254662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-61952337.346254662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-258134.7389427278</v>
      </c>
      <c r="L1426" s="455">
        <f t="shared" ca="1" si="127"/>
        <v>-62210472.085197389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-62210472.085197389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-259210.30035498913</v>
      </c>
      <c r="L1427" s="455">
        <f t="shared" ca="1" si="127"/>
        <v>-62469682.385552377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-62469682.385552377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-260290.34327313493</v>
      </c>
      <c r="L1428" s="455">
        <f t="shared" ca="1" si="127"/>
        <v>-62729972.72882551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-62729972.72882551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-261374.88637010628</v>
      </c>
      <c r="L1429" s="455">
        <f t="shared" ca="1" si="127"/>
        <v>-62991347.615195617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-62991347.615195617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-262463.9483966484</v>
      </c>
      <c r="L1430" s="455">
        <f t="shared" ca="1" si="127"/>
        <v>-63253811.563592263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-63253811.563592263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-263557.5481816344</v>
      </c>
      <c r="L1431" s="455">
        <f t="shared" ca="1" si="127"/>
        <v>-63517369.111773893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-63517369.111773893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-264655.70463239122</v>
      </c>
      <c r="L1432" s="455">
        <f t="shared" ca="1" si="127"/>
        <v>-63782024.816406287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-63782024.816406287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-265758.43673502619</v>
      </c>
      <c r="L1433" s="455">
        <f t="shared" ca="1" si="127"/>
        <v>-64047783.253141314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-64047783.253141314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-266865.76355475548</v>
      </c>
      <c r="L1434" s="455">
        <f t="shared" ca="1" si="127"/>
        <v>-64314649.016696066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-64314649.016696066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-267977.70423623361</v>
      </c>
      <c r="L1435" s="455">
        <f t="shared" ca="1" si="127"/>
        <v>-64582626.720932297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-64582626.720932297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-269094.2780038846</v>
      </c>
      <c r="L1436" s="455">
        <f t="shared" ca="1" si="127"/>
        <v>-64851720.998936184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-64851720.998936184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-270215.50416223408</v>
      </c>
      <c r="L1437" s="455">
        <f t="shared" ca="1" si="127"/>
        <v>-65121936.503098421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-65121936.503098421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-271341.4020962434</v>
      </c>
      <c r="L1438" s="455">
        <f t="shared" ca="1" si="127"/>
        <v>-65393277.905194663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-65393277.905194663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-272471.99127164442</v>
      </c>
      <c r="L1439" s="455">
        <f t="shared" ca="1" si="127"/>
        <v>-65665749.896466307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-65665749.896466307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-273607.29123527627</v>
      </c>
      <c r="L1440" s="455">
        <f t="shared" ca="1" si="127"/>
        <v>-65939357.187701583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-65939357.187701583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-274747.32161542325</v>
      </c>
      <c r="L1441" s="455">
        <f t="shared" ca="1" si="127"/>
        <v>-66214104.509317003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-66214104.509317003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-275892.1021221542</v>
      </c>
      <c r="L1442" s="455">
        <f t="shared" ca="1" si="127"/>
        <v>-66489996.611439161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-66489996.611439161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-277041.65254766319</v>
      </c>
      <c r="L1443" s="455">
        <f t="shared" ca="1" si="127"/>
        <v>-66767038.263986826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-66767038.263986826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-278195.99276661174</v>
      </c>
      <c r="L1444" s="455">
        <f t="shared" ca="1" si="127"/>
        <v>-67045234.256753437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-67045234.256753437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-279355.14273647266</v>
      </c>
      <c r="L1445" s="455">
        <f t="shared" ca="1" si="127"/>
        <v>-67324589.399489909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-67324589.399489909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-280519.1224978746</v>
      </c>
      <c r="L1446" s="455">
        <f t="shared" ca="1" si="127"/>
        <v>-67605108.521987781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-67605108.521987781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-281687.95217494911</v>
      </c>
      <c r="L1447" s="455">
        <f t="shared" ca="1" si="127"/>
        <v>-67886796.474162728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-67886796.474162728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-282861.65197567805</v>
      </c>
      <c r="L1448" s="455">
        <f t="shared" ca="1" si="127"/>
        <v>-68169658.126138404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-68169658.126138404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-284040.24219224334</v>
      </c>
      <c r="L1449" s="455">
        <f t="shared" ca="1" si="127"/>
        <v>-68453698.368330643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-68453698.368330643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-285223.74320137769</v>
      </c>
      <c r="L1450" s="455">
        <f t="shared" ca="1" si="127"/>
        <v>-68738922.111532018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-68738922.111532018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-286412.17546471674</v>
      </c>
      <c r="L1451" s="455">
        <f t="shared" ca="1" si="127"/>
        <v>-69025334.286996737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-69025334.286996737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-287605.55952915305</v>
      </c>
      <c r="L1452" s="455">
        <f t="shared" ca="1" si="127"/>
        <v>-69312939.846525893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-69312939.846525893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-288803.91602719121</v>
      </c>
      <c r="L1453" s="455">
        <f t="shared" ca="1" si="127"/>
        <v>-69601743.762553081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-69601743.762553081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-290007.26567730447</v>
      </c>
      <c r="L1454" s="455">
        <f t="shared" ca="1" si="127"/>
        <v>-69891751.028230384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-69891751.028230384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-291215.62928429327</v>
      </c>
      <c r="L1455" s="455">
        <f t="shared" ca="1" si="127"/>
        <v>-70182966.657514676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-70182966.657514676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-292429.02773964446</v>
      </c>
      <c r="L1456" s="455">
        <f t="shared" ca="1" si="127"/>
        <v>-70475395.685254321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-70475395.685254321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-293647.48202189303</v>
      </c>
      <c r="L1457" s="455">
        <f t="shared" ca="1" si="127"/>
        <v>-70769043.167276219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-70769043.167276219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-294871.01319698425</v>
      </c>
      <c r="L1458" s="455">
        <f t="shared" ca="1" si="127"/>
        <v>-71063914.180473208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-71063914.180473208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-296099.64241863834</v>
      </c>
      <c r="L1459" s="455">
        <f t="shared" ca="1" si="127"/>
        <v>-71360013.822891846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-71360013.822891846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-297333.39092871605</v>
      </c>
      <c r="L1460" s="455">
        <f t="shared" ca="1" si="127"/>
        <v>-71657347.213820562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-71657347.213820562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-298572.28005758568</v>
      </c>
      <c r="L1461" s="455">
        <f t="shared" ca="1" si="127"/>
        <v>-71955919.493878141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-71955919.493878141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-299816.33122449223</v>
      </c>
      <c r="L1462" s="455">
        <f t="shared" ca="1" si="127"/>
        <v>-72255735.825102627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-72255735.825102627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-301065.56593792763</v>
      </c>
      <c r="L1463" s="455">
        <f t="shared" ca="1" si="127"/>
        <v>-72556801.391040549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-72556801.391040549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-302320.00579600228</v>
      </c>
      <c r="L1464" s="455">
        <f t="shared" ca="1" si="127"/>
        <v>-72859121.396836549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-72859121.396836549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-303579.67248681898</v>
      </c>
      <c r="L1465" s="455">
        <f t="shared" ca="1" si="127"/>
        <v>-73162701.069323361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-73162701.069323361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-304844.58778884733</v>
      </c>
      <c r="L1466" s="455">
        <f t="shared" ca="1" si="127"/>
        <v>-73467545.657112211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-73467545.657112211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-306114.7735713009</v>
      </c>
      <c r="L1467" s="455">
        <f t="shared" ca="1" si="127"/>
        <v>-73773660.430683509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-73773660.430683509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-307390.2517945146</v>
      </c>
      <c r="L1468" s="455">
        <f t="shared" ca="1" si="127"/>
        <v>-74081050.682478026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-74081050.682478026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-308671.04451032513</v>
      </c>
      <c r="L1469" s="455">
        <f t="shared" ca="1" si="127"/>
        <v>-74389721.726988345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-74389721.726988345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-309957.17386245145</v>
      </c>
      <c r="L1470" s="455">
        <f t="shared" ca="1" si="127"/>
        <v>-74699678.900850803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-74699678.900850803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-311248.66208687832</v>
      </c>
      <c r="L1471" s="455">
        <f t="shared" ca="1" si="127"/>
        <v>-75010927.562937677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-75010927.562937677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-312545.5315122403</v>
      </c>
      <c r="L1472" s="455">
        <f t="shared" ca="1" si="127"/>
        <v>-75323473.094449922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-75323473.094449922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-313847.80456020799</v>
      </c>
      <c r="L1473" s="455">
        <f t="shared" ca="1" si="127"/>
        <v>-75637320.899010137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-75637320.899010137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-315155.50374587555</v>
      </c>
      <c r="L1474" s="455">
        <f t="shared" ca="1" si="127"/>
        <v>-75952476.402756006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-75952476.402756006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-316468.65167815</v>
      </c>
      <c r="L1475" s="455">
        <f t="shared" ca="1" si="127"/>
        <v>-76268945.05443415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-76268945.05443415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-317787.27106014232</v>
      </c>
      <c r="L1476" s="455">
        <f t="shared" ca="1" si="127"/>
        <v>-76586732.325494289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-76586732.325494289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-319111.38468955952</v>
      </c>
      <c r="L1477" s="455">
        <f t="shared" ca="1" si="127"/>
        <v>-76905843.710183844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-76905843.710183844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-320441.01545909932</v>
      </c>
      <c r="L1478" s="455">
        <f t="shared" ca="1" si="127"/>
        <v>-77226284.725642949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-77226284.725642949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-321776.1863568456</v>
      </c>
      <c r="L1479" s="455">
        <f t="shared" ca="1" si="127"/>
        <v>-77548060.911999792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-77548060.911999792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-323116.92046666582</v>
      </c>
      <c r="L1480" s="455">
        <f t="shared" ca="1" si="127"/>
        <v>-77871177.832466453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-77871177.832466453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-324463.24096861022</v>
      </c>
      <c r="L1481" s="455">
        <f t="shared" ca="1" si="127"/>
        <v>-78195641.073435068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-78195641.073435068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-325815.17113931279</v>
      </c>
      <c r="L1482" s="455">
        <f t="shared" ca="1" si="127"/>
        <v>-78521456.244574383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-78521456.244574383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-327172.73435239325</v>
      </c>
      <c r="L1483" s="455">
        <f t="shared" ca="1" si="127"/>
        <v>-78848628.978926778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-78848628.978926778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-328535.95407886157</v>
      </c>
      <c r="L1484" s="455">
        <f t="shared" ca="1" si="127"/>
        <v>-79177164.933005646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-79177164.933005646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-329904.85388752352</v>
      </c>
      <c r="L1485" s="455">
        <f t="shared" ca="1" si="127"/>
        <v>-79507069.786893174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-79507069.786893174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-331279.45744538819</v>
      </c>
      <c r="L1486" s="455">
        <f t="shared" ca="1" si="127"/>
        <v>-79838349.244338557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-79838349.244338557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-332659.78851807734</v>
      </c>
      <c r="L1487" s="455">
        <f t="shared" ca="1" si="127"/>
        <v>-80171009.032856628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-80171009.032856628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-334045.87097023596</v>
      </c>
      <c r="L1488" s="455">
        <f t="shared" ca="1" si="127"/>
        <v>-80505054.903826863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-80505054.903826863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-335437.72876594524</v>
      </c>
      <c r="L1489" s="455">
        <f t="shared" ca="1" si="127"/>
        <v>-80840492.632592812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-80840492.632592812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-336835.38596913673</v>
      </c>
      <c r="L1490" s="455">
        <f t="shared" ca="1" si="127"/>
        <v>-81177328.018561944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-81177328.018561944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-338238.86674400809</v>
      </c>
      <c r="L1491" s="455">
        <f t="shared" ca="1" si="127"/>
        <v>-81515566.885305956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-81515566.885305956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-339648.19535544148</v>
      </c>
      <c r="L1492" s="455">
        <f t="shared" ca="1" si="127"/>
        <v>-81855215.080661401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-81855215.080661401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-341063.39616942249</v>
      </c>
      <c r="L1493" s="455">
        <f t="shared" ca="1" si="127"/>
        <v>-82196278.476830825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-82196278.476830825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-342484.49365346174</v>
      </c>
      <c r="L1494" s="455">
        <f t="shared" ca="1" si="127"/>
        <v>-82538762.970484287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-82538762.970484287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-343911.51237701788</v>
      </c>
      <c r="L1495" s="455">
        <f t="shared" ca="1" si="127"/>
        <v>-82882674.48286131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-82882674.48286131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-345344.47701192211</v>
      </c>
      <c r="L1496" s="455">
        <f t="shared" ca="1" si="127"/>
        <v>-83228018.959873229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-83228018.959873229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-346783.41233280511</v>
      </c>
      <c r="L1497" s="455">
        <f t="shared" ca="1" si="127"/>
        <v>-83574802.372206032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-83574802.372206032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-348228.34321752511</v>
      </c>
      <c r="L1498" s="455">
        <f t="shared" ca="1" si="127"/>
        <v>-83923030.715423554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-83923030.715423554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-349679.29464759812</v>
      </c>
      <c r="L1499" s="455">
        <f t="shared" ca="1" si="127"/>
        <v>-84272710.010071158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-84272710.010071158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-351136.29170862981</v>
      </c>
      <c r="L1500" s="455">
        <f t="shared" ca="1" si="127"/>
        <v>-84623846.301779792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-84623846.301779792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-352599.35959074914</v>
      </c>
      <c r="L1501" s="455">
        <f t="shared" ca="1" si="127"/>
        <v>-84976445.661370546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-84976445.661370546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-354068.52358904394</v>
      </c>
      <c r="L1502" s="455">
        <f t="shared" ca="1" si="127"/>
        <v>-85330514.18495959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-85330514.18495959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-355543.8091039983</v>
      </c>
      <c r="L1503" s="455">
        <f t="shared" ca="1" si="127"/>
        <v>-85686057.994063586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-85686057.994063586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-357025.24164193159</v>
      </c>
      <c r="L1504" s="455">
        <f t="shared" ca="1" si="127"/>
        <v>-86043083.235705525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-86043083.235705525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-358512.8468154397</v>
      </c>
      <c r="L1505" s="455">
        <f t="shared" ca="1" si="127"/>
        <v>-86401596.082520962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-86401596.082520962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-360006.65034383733</v>
      </c>
      <c r="L1506" s="455">
        <f t="shared" ca="1" si="127"/>
        <v>-86761602.732864797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-86761602.732864797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-361506.67805360333</v>
      </c>
      <c r="L1507" s="455">
        <f t="shared" ca="1" si="127"/>
        <v>-87123109.4109184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-87123109.4109184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-363012.95587882667</v>
      </c>
      <c r="L1508" s="455">
        <f t="shared" ca="1" si="127"/>
        <v>-87486122.366797224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-87486122.366797224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-364525.50986165507</v>
      </c>
      <c r="L1509" s="455">
        <f t="shared" ca="1" si="127"/>
        <v>-87850647.876658872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-87850647.876658872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-366044.36615274532</v>
      </c>
      <c r="L1510" s="455">
        <f t="shared" ca="1" si="127"/>
        <v>-88216692.24281162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-88216692.24281162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-367569.55101171508</v>
      </c>
      <c r="L1511" s="455">
        <f t="shared" ca="1" si="127"/>
        <v>-88584261.793823332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-88584261.793823332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-369101.09080759721</v>
      </c>
      <c r="L1512" s="455">
        <f t="shared" ca="1" si="127"/>
        <v>-88953362.884630933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-88953362.884630933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-370639.01201929554</v>
      </c>
      <c r="L1513" s="455">
        <f t="shared" ca="1" si="127"/>
        <v>-89324001.896650225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-89324001.896650225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-372183.34123604262</v>
      </c>
      <c r="L1514" s="455">
        <f t="shared" ca="1" si="127"/>
        <v>-89696185.237886265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-89696185.237886265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-373734.10515785945</v>
      </c>
      <c r="L1515" s="455">
        <f t="shared" ca="1" si="127"/>
        <v>-90069919.343044117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-90069919.343044117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-375291.33059601713</v>
      </c>
      <c r="L1516" s="455">
        <f t="shared" ca="1" si="127"/>
        <v>-90445210.673640132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-90445210.673640132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-376855.04447350057</v>
      </c>
      <c r="L1517" s="455">
        <f t="shared" ca="1" si="127"/>
        <v>-90822065.718113631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-90822065.718113631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-378425.27382547344</v>
      </c>
      <c r="L1518" s="455">
        <f t="shared" ca="1" si="127"/>
        <v>-91200490.991939098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-91200490.991939098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-380002.04579974624</v>
      </c>
      <c r="L1519" s="455">
        <f t="shared" ca="1" si="127"/>
        <v>-91580493.037738845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-91580493.037738845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-381585.38765724516</v>
      </c>
      <c r="L1520" s="455">
        <f t="shared" ca="1" si="127"/>
        <v>-91962078.425396085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-91962078.425396085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-383175.32677248371</v>
      </c>
      <c r="L1521" s="455">
        <f t="shared" ca="1" si="127"/>
        <v>-92345253.752168566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-92345253.752168566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-384771.89063403569</v>
      </c>
      <c r="L1522" s="455">
        <f t="shared" ca="1" si="127"/>
        <v>-92730025.642802596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-92730025.642802596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-386375.10684501083</v>
      </c>
      <c r="L1523" s="455">
        <f t="shared" ca="1" si="127"/>
        <v>-93116400.749647602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-93116400.749647602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-387985.0031235317</v>
      </c>
      <c r="L1524" s="455">
        <f t="shared" ca="1" si="127"/>
        <v>-93504385.752771139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-93504385.752771139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-389601.6073032131</v>
      </c>
      <c r="L1525" s="455">
        <f t="shared" ca="1" si="127"/>
        <v>-93893987.360074356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-93893987.360074356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-391224.94733364315</v>
      </c>
      <c r="L1526" s="455">
        <f t="shared" ca="1" si="127"/>
        <v>-94285212.307408005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-94285212.307408005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-392855.05128086667</v>
      </c>
      <c r="L1527" s="455">
        <f t="shared" ca="1" si="127"/>
        <v>-94678067.358688876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-94678067.358688876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-394491.94732787029</v>
      </c>
      <c r="L1528" s="455">
        <f t="shared" ca="1" si="127"/>
        <v>-95072559.306016743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-95072559.306016743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-396135.66377506976</v>
      </c>
      <c r="L1529" s="455">
        <f t="shared" ca="1" si="127"/>
        <v>-95468694.969791815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-95468694.969791815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-397786.2290407992</v>
      </c>
      <c r="L1530" s="455">
        <f t="shared" ca="1" si="127"/>
        <v>-95866481.198832616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-95866481.198832616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-399443.67166180257</v>
      </c>
      <c r="L1531" s="455">
        <f t="shared" ca="1" si="127"/>
        <v>-96265924.870494425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-96265924.870494425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-401108.02029372676</v>
      </c>
      <c r="L1532" s="455">
        <f t="shared" ca="1" si="127"/>
        <v>-96667032.890788153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-96667032.890788153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-402779.30371161731</v>
      </c>
      <c r="L1533" s="455">
        <f t="shared" ca="1" si="127"/>
        <v>-97069812.194499776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-97069812.194499776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-404457.55081041571</v>
      </c>
      <c r="L1534" s="455">
        <f t="shared" ca="1" si="127"/>
        <v>-97474269.745310187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-97474269.745310187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-406142.79060545913</v>
      </c>
      <c r="L1535" s="455">
        <f t="shared" ca="1" si="127"/>
        <v>-97880412.535915643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-97880412.535915643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-407835.05223298183</v>
      </c>
      <c r="L1536" s="455">
        <f t="shared" ca="1" si="127"/>
        <v>-98288247.588148624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-98288247.588148624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-409534.36495061929</v>
      </c>
      <c r="L1537" s="455">
        <f t="shared" ca="1" si="127"/>
        <v>-98697781.953099236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-98697781.953099236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-411240.75813791348</v>
      </c>
      <c r="L1538" s="455">
        <f t="shared" ref="L1538:L1792" ca="1" si="132">I1538-J1538+K1538</f>
        <v>-99109022.711237147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-99109022.711237147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-412954.26129682147</v>
      </c>
      <c r="L1539" s="455">
        <f t="shared" ca="1" si="132"/>
        <v>-99521976.972533971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-99521976.972533971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-414674.90405222488</v>
      </c>
      <c r="L1540" s="455">
        <f t="shared" ca="1" si="132"/>
        <v>-99936651.876586199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-99936651.876586199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-416402.7161524425</v>
      </c>
      <c r="L1541" s="455">
        <f t="shared" ca="1" si="132"/>
        <v>-100353054.59273864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-100353054.59273864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-418137.72746974434</v>
      </c>
      <c r="L1542" s="455">
        <f t="shared" ca="1" si="132"/>
        <v>-100771192.32020839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-100771192.32020839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-419879.96800086828</v>
      </c>
      <c r="L1543" s="455">
        <f t="shared" ca="1" si="132"/>
        <v>-101191072.28820926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-101191072.28820926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-421629.46786753857</v>
      </c>
      <c r="L1544" s="455">
        <f t="shared" ca="1" si="132"/>
        <v>-101612701.7560768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-101612701.7560768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-423386.25731698662</v>
      </c>
      <c r="L1545" s="455">
        <f t="shared" ca="1" si="132"/>
        <v>-102036088.01339379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-102036088.01339379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-425150.36672247411</v>
      </c>
      <c r="L1546" s="455">
        <f t="shared" ca="1" si="132"/>
        <v>-102461238.38011627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-102461238.38011627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-426921.82658381778</v>
      </c>
      <c r="L1547" s="455">
        <f t="shared" ca="1" si="132"/>
        <v>-102888160.20670009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-102888160.20670009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-428700.66752791702</v>
      </c>
      <c r="L1548" s="455">
        <f t="shared" ca="1" si="132"/>
        <v>-103316860.874228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-103316860.874228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-430486.9203092833</v>
      </c>
      <c r="L1549" s="455">
        <f t="shared" ca="1" si="132"/>
        <v>-103747347.79453729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-103747347.79453729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-432280.61581057205</v>
      </c>
      <c r="L1550" s="455">
        <f t="shared" ca="1" si="132"/>
        <v>-104179628.41034786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-104179628.41034786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-434081.78504311608</v>
      </c>
      <c r="L1551" s="455">
        <f t="shared" ca="1" si="132"/>
        <v>-104613710.19539098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-104613710.19539098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-435890.45914746245</v>
      </c>
      <c r="L1552" s="455">
        <f t="shared" ca="1" si="132"/>
        <v>-105049600.65453845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-105049600.65453845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-437706.66939391015</v>
      </c>
      <c r="L1553" s="455">
        <f t="shared" ca="1" si="132"/>
        <v>-105487307.32393236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-105487307.32393236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-439530.4471830515</v>
      </c>
      <c r="L1554" s="455">
        <f t="shared" ca="1" si="132"/>
        <v>-105926837.77111542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-105926837.77111542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-441361.82404631417</v>
      </c>
      <c r="L1555" s="455">
        <f t="shared" ca="1" si="132"/>
        <v>-106368199.59516174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-106368199.59516174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-443200.83164650731</v>
      </c>
      <c r="L1556" s="455">
        <f t="shared" ca="1" si="132"/>
        <v>-106811400.42680824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-106811400.42680824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-445047.50177836767</v>
      </c>
      <c r="L1557" s="455">
        <f t="shared" ca="1" si="132"/>
        <v>-107256447.9285866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-107256447.9285866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-446901.86636911076</v>
      </c>
      <c r="L1558" s="455">
        <f t="shared" ca="1" si="132"/>
        <v>-107703349.79495572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-107703349.79495572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-448763.95747898211</v>
      </c>
      <c r="L1559" s="455">
        <f t="shared" ca="1" si="132"/>
        <v>-108152113.7524347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-108152113.7524347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-450633.80730181123</v>
      </c>
      <c r="L1560" s="455">
        <f t="shared" ca="1" si="132"/>
        <v>-108602747.55973651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-108602747.55973651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-452511.44816556876</v>
      </c>
      <c r="L1561" s="455">
        <f t="shared" ca="1" si="132"/>
        <v>-109055259.00790207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-109055259.00790207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-454396.91253292537</v>
      </c>
      <c r="L1562" s="455">
        <f t="shared" ca="1" si="132"/>
        <v>-109509655.920435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-109509655.920435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-456290.23300181248</v>
      </c>
      <c r="L1563" s="455">
        <f t="shared" ca="1" si="132"/>
        <v>-109965946.15343681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-109965946.15343681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-458191.44230598671</v>
      </c>
      <c r="L1564" s="455">
        <f t="shared" ca="1" si="132"/>
        <v>-110424137.59574279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-110424137.59574279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-460100.57331559499</v>
      </c>
      <c r="L1565" s="455">
        <f t="shared" ca="1" si="132"/>
        <v>-110884238.16905838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-110884238.16905838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-462017.65903774323</v>
      </c>
      <c r="L1566" s="455">
        <f t="shared" ca="1" si="132"/>
        <v>-111346255.82809612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-111346255.82809612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-463942.73261706717</v>
      </c>
      <c r="L1567" s="455">
        <f t="shared" ca="1" si="132"/>
        <v>-111810198.56071319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-111810198.56071319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-465875.82733630494</v>
      </c>
      <c r="L1568" s="455">
        <f t="shared" ca="1" si="132"/>
        <v>-112276074.3880495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-112276074.3880495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-467816.97661687282</v>
      </c>
      <c r="L1569" s="455">
        <f t="shared" ca="1" si="132"/>
        <v>-112743891.36466637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-112743891.36466637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-469766.2140194432</v>
      </c>
      <c r="L1570" s="455">
        <f t="shared" ca="1" si="132"/>
        <v>-113213657.57868582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-113213657.57868582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-471723.57324452425</v>
      </c>
      <c r="L1571" s="455">
        <f t="shared" ca="1" si="132"/>
        <v>-113685381.15193035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-113685381.15193035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-473689.08813304303</v>
      </c>
      <c r="L1572" s="455">
        <f t="shared" ca="1" si="132"/>
        <v>-114159070.24006338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-114159070.24006338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-475662.79266693076</v>
      </c>
      <c r="L1573" s="455">
        <f t="shared" ca="1" si="132"/>
        <v>-114634733.03273031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-114634733.03273031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-477644.72096970968</v>
      </c>
      <c r="L1574" s="455">
        <f t="shared" ca="1" si="132"/>
        <v>-115112377.75370002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-115112377.75370002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-479634.90730708343</v>
      </c>
      <c r="L1575" s="455">
        <f t="shared" ca="1" si="132"/>
        <v>-115592012.66100711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-115592012.66100711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-481633.38608752959</v>
      </c>
      <c r="L1576" s="455">
        <f t="shared" ca="1" si="132"/>
        <v>-116073646.04709464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-116073646.04709464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-483640.19186289434</v>
      </c>
      <c r="L1577" s="455">
        <f t="shared" ca="1" si="132"/>
        <v>-116557286.23895754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-116557286.23895754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-485655.35932898975</v>
      </c>
      <c r="L1578" s="455">
        <f t="shared" ca="1" si="132"/>
        <v>-117042941.59828652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-117042941.59828652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-487678.92332619382</v>
      </c>
      <c r="L1579" s="455">
        <f t="shared" ca="1" si="132"/>
        <v>-117530620.52161272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-117530620.52161272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-489710.91884005297</v>
      </c>
      <c r="L1580" s="455">
        <f t="shared" ca="1" si="132"/>
        <v>-118020331.44045277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-118020331.44045277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-491751.3810018865</v>
      </c>
      <c r="L1581" s="455">
        <f t="shared" ca="1" si="132"/>
        <v>-118512082.82145466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-118512082.82145466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-493800.34508939442</v>
      </c>
      <c r="L1582" s="455">
        <f t="shared" ca="1" si="132"/>
        <v>-119005883.16654405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-119005883.16654405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-495857.84652726678</v>
      </c>
      <c r="L1583" s="455">
        <f t="shared" ca="1" si="132"/>
        <v>-119501741.01307131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-119501741.01307131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-497923.9208877972</v>
      </c>
      <c r="L1584" s="455">
        <f t="shared" ca="1" si="132"/>
        <v>-119999664.93395911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-119999664.93395911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-499998.60389149631</v>
      </c>
      <c r="L1585" s="455">
        <f t="shared" ca="1" si="132"/>
        <v>-120499663.5378506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-120499663.5378506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-502081.93140771083</v>
      </c>
      <c r="L1586" s="455">
        <f t="shared" ca="1" si="132"/>
        <v>-121001745.46925831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-121001745.46925831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-504173.93945524294</v>
      </c>
      <c r="L1587" s="455">
        <f t="shared" ca="1" si="132"/>
        <v>-121505919.40871355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-121505919.40871355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-506274.66420297313</v>
      </c>
      <c r="L1588" s="455">
        <f t="shared" ca="1" si="132"/>
        <v>-122012194.07291652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-122012194.07291652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-508384.14197048545</v>
      </c>
      <c r="L1589" s="455">
        <f t="shared" ca="1" si="132"/>
        <v>-122520578.21488701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-122520578.21488701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-510502.40922869585</v>
      </c>
      <c r="L1590" s="455">
        <f t="shared" ca="1" si="132"/>
        <v>-123031080.62411571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-123031080.62411571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-512629.50260048208</v>
      </c>
      <c r="L1591" s="455">
        <f t="shared" ca="1" si="132"/>
        <v>-123543710.12671618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-123543710.12671618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-514765.45886131743</v>
      </c>
      <c r="L1592" s="455">
        <f t="shared" ca="1" si="132"/>
        <v>-124058475.5855775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-124058475.5855775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-516910.31493990618</v>
      </c>
      <c r="L1593" s="455">
        <f t="shared" ca="1" si="132"/>
        <v>-124575385.9005174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-124575385.9005174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-519064.1079188225</v>
      </c>
      <c r="L1594" s="455">
        <f t="shared" ca="1" si="132"/>
        <v>-125094450.00843623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-125094450.00843623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-521226.87503515097</v>
      </c>
      <c r="L1595" s="455">
        <f t="shared" ca="1" si="132"/>
        <v>-125615676.88347138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-125615676.88347138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-523398.65368113079</v>
      </c>
      <c r="L1596" s="455">
        <f t="shared" ca="1" si="132"/>
        <v>-126139075.53715251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-126139075.53715251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-525579.48140480218</v>
      </c>
      <c r="L1597" s="455">
        <f t="shared" ca="1" si="132"/>
        <v>-126664655.01855731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-126664655.01855731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-527769.3959106555</v>
      </c>
      <c r="L1598" s="455">
        <f t="shared" ca="1" si="132"/>
        <v>-127192424.41446796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-127192424.41446796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-529968.43506028317</v>
      </c>
      <c r="L1599" s="455">
        <f t="shared" ca="1" si="132"/>
        <v>-127722392.84952824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-127722392.84952824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-532176.63687303429</v>
      </c>
      <c r="L1600" s="455">
        <f t="shared" ca="1" si="132"/>
        <v>-128254569.48640127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-128254569.48640127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-534394.03952667199</v>
      </c>
      <c r="L1601" s="455">
        <f t="shared" ca="1" si="132"/>
        <v>-128788963.52592795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-128788963.52592795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-536620.68135803309</v>
      </c>
      <c r="L1602" s="455">
        <f t="shared" ca="1" si="132"/>
        <v>-129325584.20728599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-129325584.20728599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-538856.60086369165</v>
      </c>
      <c r="L1603" s="455">
        <f t="shared" ca="1" si="132"/>
        <v>-129864440.80814968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-129864440.80814968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-541101.83670062362</v>
      </c>
      <c r="L1604" s="455">
        <f t="shared" ca="1" si="132"/>
        <v>-130405542.6448503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-130405542.6448503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-543356.42768687627</v>
      </c>
      <c r="L1605" s="455">
        <f t="shared" ca="1" si="132"/>
        <v>-130948899.07253717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-130948899.07253717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-545620.41280223825</v>
      </c>
      <c r="L1606" s="455">
        <f t="shared" ca="1" si="132"/>
        <v>-131494519.4853394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-131494519.4853394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-547893.83118891425</v>
      </c>
      <c r="L1607" s="455">
        <f t="shared" ca="1" si="132"/>
        <v>-132042413.31652832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-132042413.31652832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-550176.72215220134</v>
      </c>
      <c r="L1608" s="455">
        <f t="shared" ca="1" si="132"/>
        <v>-132592590.03868052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-132592590.03868052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-552469.12516116875</v>
      </c>
      <c r="L1609" s="455">
        <f t="shared" ca="1" si="132"/>
        <v>-133145059.16384169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-133145059.16384169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-554771.07984934049</v>
      </c>
      <c r="L1610" s="455">
        <f t="shared" ca="1" si="132"/>
        <v>-133699830.24369104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-133699830.24369104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-557082.62601537933</v>
      </c>
      <c r="L1611" s="455">
        <f t="shared" ca="1" si="132"/>
        <v>-134256912.86970642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-134256912.86970642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-559403.80362377677</v>
      </c>
      <c r="L1612" s="455">
        <f t="shared" ca="1" si="132"/>
        <v>-134816316.67333019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-134816316.67333019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-561734.65280554246</v>
      </c>
      <c r="L1613" s="455">
        <f t="shared" ca="1" si="132"/>
        <v>-135378051.32613572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-135378051.32613572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-564075.21385889885</v>
      </c>
      <c r="L1614" s="455">
        <f t="shared" ca="1" si="132"/>
        <v>-135942126.53999463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-135942126.53999463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-566425.52724997757</v>
      </c>
      <c r="L1615" s="455">
        <f t="shared" ca="1" si="132"/>
        <v>-136508552.06724462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-136508552.06724462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-568785.63361351925</v>
      </c>
      <c r="L1616" s="455">
        <f t="shared" ca="1" si="132"/>
        <v>-137077337.70085815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-137077337.70085815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-571155.57375357556</v>
      </c>
      <c r="L1617" s="455">
        <f t="shared" ca="1" si="132"/>
        <v>-137648493.27461171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-137648493.27461171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-573535.38864421542</v>
      </c>
      <c r="L1618" s="455">
        <f t="shared" ca="1" si="132"/>
        <v>-138222028.66325593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-138222028.66325593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-575925.11943023303</v>
      </c>
      <c r="L1619" s="455">
        <f t="shared" ca="1" si="132"/>
        <v>-138797953.78268617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-138797953.78268617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-578324.80742785905</v>
      </c>
      <c r="L1620" s="455">
        <f t="shared" ca="1" si="132"/>
        <v>-139376278.59011403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-139376278.59011403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-580734.49412547506</v>
      </c>
      <c r="L1621" s="455">
        <f t="shared" ca="1" si="132"/>
        <v>-139957013.08423951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-139957013.08423951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-583154.22118433134</v>
      </c>
      <c r="L1622" s="455">
        <f t="shared" ca="1" si="132"/>
        <v>-140540167.30542386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-140540167.30542386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-585584.030439266</v>
      </c>
      <c r="L1623" s="455">
        <f t="shared" ca="1" si="132"/>
        <v>-141125751.33586311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-141125751.33586311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-588023.96389942965</v>
      </c>
      <c r="L1624" s="455">
        <f t="shared" ca="1" si="132"/>
        <v>-141713775.29976255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-141713775.29976255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-590474.06374901056</v>
      </c>
      <c r="L1625" s="455">
        <f t="shared" ca="1" si="132"/>
        <v>-142304249.36351156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-142304249.36351156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-592934.37234796479</v>
      </c>
      <c r="L1626" s="455">
        <f t="shared" ca="1" si="132"/>
        <v>-142897183.73585951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-142897183.73585951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-595404.93223274802</v>
      </c>
      <c r="L1627" s="455">
        <f t="shared" ca="1" si="132"/>
        <v>-143492588.66809225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-143492588.66809225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-597885.78611705103</v>
      </c>
      <c r="L1628" s="455">
        <f t="shared" ca="1" si="132"/>
        <v>-144090474.4542093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-144090474.4542093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-600376.97689253872</v>
      </c>
      <c r="L1629" s="455">
        <f t="shared" ca="1" si="132"/>
        <v>-144690851.43110183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-144690851.43110183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-602878.54762959096</v>
      </c>
      <c r="L1630" s="455">
        <f t="shared" ca="1" si="132"/>
        <v>-145293729.97873142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-145293729.97873142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-605390.54157804756</v>
      </c>
      <c r="L1631" s="455">
        <f t="shared" ca="1" si="132"/>
        <v>-145899120.52030948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-145899120.52030948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-607913.00216795621</v>
      </c>
      <c r="L1632" s="455">
        <f t="shared" ca="1" si="132"/>
        <v>-146507033.52247745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-146507033.52247745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-610445.97301032266</v>
      </c>
      <c r="L1633" s="455">
        <f t="shared" ca="1" si="132"/>
        <v>-147117479.49548778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-147117479.49548778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-612989.49789786572</v>
      </c>
      <c r="L1634" s="455">
        <f t="shared" ca="1" si="132"/>
        <v>-147730468.99338564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-147730468.99338564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-615543.62080577353</v>
      </c>
      <c r="L1635" s="455">
        <f t="shared" ca="1" si="132"/>
        <v>-148346012.61419141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-148346012.61419141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-618108.3858924642</v>
      </c>
      <c r="L1636" s="455">
        <f t="shared" ca="1" si="132"/>
        <v>-148964121.00008386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-148964121.00008386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-620683.83750034939</v>
      </c>
      <c r="L1637" s="455">
        <f t="shared" ca="1" si="132"/>
        <v>-149584804.83758423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-149584804.83758423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-623270.02015660098</v>
      </c>
      <c r="L1638" s="455">
        <f t="shared" ca="1" si="132"/>
        <v>-150208074.85774082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-150208074.85774082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-625866.97857392009</v>
      </c>
      <c r="L1639" s="455">
        <f t="shared" ca="1" si="132"/>
        <v>-150833941.83631474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-150833941.83631474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-628474.75765131135</v>
      </c>
      <c r="L1640" s="455">
        <f t="shared" ca="1" si="132"/>
        <v>-151462416.59396604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-151462416.59396604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-631093.40247485845</v>
      </c>
      <c r="L1641" s="455">
        <f t="shared" ca="1" si="132"/>
        <v>-152093509.99644089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-152093509.99644089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-633722.95831850369</v>
      </c>
      <c r="L1642" s="455">
        <f t="shared" ca="1" si="132"/>
        <v>-152727232.95475939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-152727232.95475939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-636363.47064483073</v>
      </c>
      <c r="L1643" s="455">
        <f t="shared" ca="1" si="132"/>
        <v>-153363596.42540422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-153363596.42540422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-639014.98510585097</v>
      </c>
      <c r="L1644" s="455">
        <f t="shared" ca="1" si="132"/>
        <v>-154002611.41051006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-154002611.41051006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-641677.54754379194</v>
      </c>
      <c r="L1645" s="455">
        <f t="shared" ca="1" si="132"/>
        <v>-154644288.95805386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-154644288.95805386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-644351.20399189112</v>
      </c>
      <c r="L1646" s="455">
        <f t="shared" ca="1" si="132"/>
        <v>-155288640.16204575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-155288640.16204575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-647036.00067519059</v>
      </c>
      <c r="L1647" s="455">
        <f t="shared" ca="1" si="132"/>
        <v>-155935676.16272095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-155935676.16272095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-649731.98401133728</v>
      </c>
      <c r="L1648" s="455">
        <f t="shared" ca="1" si="132"/>
        <v>-156585408.1467323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-156585408.1467323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-652439.20061138459</v>
      </c>
      <c r="L1649" s="455">
        <f t="shared" ca="1" si="132"/>
        <v>-157237847.34734368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-157237847.34734368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-655157.69728059869</v>
      </c>
      <c r="L1650" s="455">
        <f t="shared" ca="1" si="132"/>
        <v>-157893005.04462427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-157893005.04462427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-657887.52101926773</v>
      </c>
      <c r="L1651" s="455">
        <f t="shared" ca="1" si="132"/>
        <v>-158550892.56564355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-158550892.56564355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-660628.71902351477</v>
      </c>
      <c r="L1652" s="455">
        <f t="shared" ca="1" si="132"/>
        <v>-159211521.28466707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-159211521.28466707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-663381.33868611278</v>
      </c>
      <c r="L1653" s="455">
        <f t="shared" ca="1" si="132"/>
        <v>-159874902.62335318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-159874902.62335318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-666145.42759730492</v>
      </c>
      <c r="L1654" s="455">
        <f t="shared" ca="1" si="132"/>
        <v>-160541048.0509505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-160541048.0509505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-668921.03354562703</v>
      </c>
      <c r="L1655" s="455">
        <f t="shared" ca="1" si="132"/>
        <v>-161209969.08449611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-161209969.08449611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-671708.20451873378</v>
      </c>
      <c r="L1656" s="455">
        <f t="shared" ca="1" si="132"/>
        <v>-161881677.28901485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-161881677.28901485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-674506.98870422854</v>
      </c>
      <c r="L1657" s="455">
        <f t="shared" ca="1" si="132"/>
        <v>-162556184.27771908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-162556184.27771908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-677317.43449049618</v>
      </c>
      <c r="L1658" s="455">
        <f t="shared" ca="1" si="132"/>
        <v>-163233501.71220958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-163233501.71220958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-680139.59046753997</v>
      </c>
      <c r="L1659" s="455">
        <f t="shared" ca="1" si="132"/>
        <v>-163913641.30267712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-163913641.30267712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-682973.50542782131</v>
      </c>
      <c r="L1660" s="455">
        <f t="shared" ca="1" si="132"/>
        <v>-164596614.80810493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-164596614.80810493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-685819.22836710385</v>
      </c>
      <c r="L1661" s="455">
        <f t="shared" ca="1" si="132"/>
        <v>-165282434.03647202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-165282434.03647202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-688676.80848530005</v>
      </c>
      <c r="L1662" s="455">
        <f t="shared" ca="1" si="132"/>
        <v>-165971110.84495732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-165971110.84495732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-691546.29518732219</v>
      </c>
      <c r="L1663" s="455">
        <f t="shared" ca="1" si="132"/>
        <v>-166662657.14014465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-166662657.14014465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-694427.73808393604</v>
      </c>
      <c r="L1664" s="455">
        <f t="shared" ca="1" si="132"/>
        <v>-167357084.87822857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-167357084.87822857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-697321.18699261907</v>
      </c>
      <c r="L1665" s="455">
        <f t="shared" ca="1" si="132"/>
        <v>-168054406.06522119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-168054406.06522119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-700226.69193842157</v>
      </c>
      <c r="L1666" s="455">
        <f t="shared" ca="1" si="132"/>
        <v>-168754632.75715962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-168754632.75715962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-703144.30315483175</v>
      </c>
      <c r="L1667" s="455">
        <f t="shared" ca="1" si="132"/>
        <v>-169457777.06031445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-169457777.06031445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-706074.07108464348</v>
      </c>
      <c r="L1668" s="455">
        <f t="shared" ca="1" si="132"/>
        <v>-170163851.1313991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-170163851.1313991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-709016.04638082953</v>
      </c>
      <c r="L1669" s="455">
        <f t="shared" ca="1" si="132"/>
        <v>-170872867.17777991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-170872867.17777991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-711970.27990741632</v>
      </c>
      <c r="L1670" s="455">
        <f t="shared" ca="1" si="132"/>
        <v>-171584837.45768732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-171584837.45768732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-714936.82274036377</v>
      </c>
      <c r="L1671" s="455">
        <f t="shared" ca="1" si="132"/>
        <v>-172299774.28042769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-172299774.28042769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-717915.72616844869</v>
      </c>
      <c r="L1672" s="455">
        <f t="shared" ca="1" si="132"/>
        <v>-173017690.00659615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-173017690.00659615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-720907.04169415066</v>
      </c>
      <c r="L1673" s="455">
        <f t="shared" ca="1" si="132"/>
        <v>-173738597.04829031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-173738597.04829031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-723910.82103454298</v>
      </c>
      <c r="L1674" s="455">
        <f t="shared" ca="1" si="132"/>
        <v>-174462507.86932486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-174462507.86932486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-726927.11612218688</v>
      </c>
      <c r="L1675" s="455">
        <f t="shared" ca="1" si="132"/>
        <v>-175189434.98544705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-175189434.98544705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-729955.97910602938</v>
      </c>
      <c r="L1676" s="455">
        <f t="shared" ca="1" si="132"/>
        <v>-175919390.96455309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-175919390.96455309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-732997.46235230449</v>
      </c>
      <c r="L1677" s="455">
        <f t="shared" ca="1" si="132"/>
        <v>-176652388.42690539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-176652388.42690539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-736051.61844543915</v>
      </c>
      <c r="L1678" s="455">
        <f t="shared" ca="1" si="132"/>
        <v>-177388440.04535082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-177388440.04535082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-739118.50018896174</v>
      </c>
      <c r="L1679" s="455">
        <f t="shared" ca="1" si="132"/>
        <v>-178127558.5455398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-178127558.5455398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-742198.16060641583</v>
      </c>
      <c r="L1680" s="455">
        <f t="shared" ca="1" si="132"/>
        <v>-178869756.70614621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-178869756.70614621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-745290.65294227586</v>
      </c>
      <c r="L1681" s="455">
        <f t="shared" ca="1" si="132"/>
        <v>-179615047.35908848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-179615047.35908848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-748396.03066286864</v>
      </c>
      <c r="L1682" s="455">
        <f t="shared" ca="1" si="132"/>
        <v>-180363443.38975134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-180363443.38975134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-751514.34745729726</v>
      </c>
      <c r="L1683" s="455">
        <f t="shared" ca="1" si="132"/>
        <v>-181114957.73720863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-181114957.73720863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-754645.65723836934</v>
      </c>
      <c r="L1684" s="455">
        <f t="shared" ca="1" si="132"/>
        <v>-181869603.394447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-181869603.394447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-757790.01414352912</v>
      </c>
      <c r="L1685" s="455">
        <f t="shared" ca="1" si="132"/>
        <v>-182627393.40859053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-182627393.40859053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-760947.4725357939</v>
      </c>
      <c r="L1686" s="455">
        <f t="shared" ca="1" si="132"/>
        <v>-183388340.88112631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-183388340.88112631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-764118.08700469299</v>
      </c>
      <c r="L1687" s="455">
        <f t="shared" ca="1" si="132"/>
        <v>-184152458.96813101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-184152458.96813101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-767301.91236721247</v>
      </c>
      <c r="L1688" s="455">
        <f t="shared" ca="1" si="132"/>
        <v>-184919760.88049823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-184919760.88049823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-770499.0036687426</v>
      </c>
      <c r="L1689" s="455">
        <f t="shared" ca="1" si="132"/>
        <v>-185690259.88416699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-185690259.88416699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-773709.41618402908</v>
      </c>
      <c r="L1690" s="455">
        <f t="shared" ca="1" si="132"/>
        <v>-186463969.30035102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-186463969.30035102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-776933.20541812922</v>
      </c>
      <c r="L1691" s="455">
        <f t="shared" ca="1" si="132"/>
        <v>-187240902.50576916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-187240902.50576916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-780170.42710737151</v>
      </c>
      <c r="L1692" s="455">
        <f t="shared" ca="1" si="132"/>
        <v>-188021072.93287653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-188021072.93287653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-783421.13722031889</v>
      </c>
      <c r="L1693" s="455">
        <f t="shared" ca="1" si="132"/>
        <v>-188804494.07009685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-188804494.07009685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-786685.39195873681</v>
      </c>
      <c r="L1694" s="455">
        <f t="shared" ca="1" si="132"/>
        <v>-189591179.46205559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-189591179.46205559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-789963.247758565</v>
      </c>
      <c r="L1695" s="455">
        <f t="shared" ca="1" si="132"/>
        <v>-190381142.70981416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-190381142.70981416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-793254.76129089238</v>
      </c>
      <c r="L1696" s="455">
        <f t="shared" ca="1" si="132"/>
        <v>-191174397.47110504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-191174397.47110504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-796559.98946293769</v>
      </c>
      <c r="L1697" s="455">
        <f t="shared" ca="1" si="132"/>
        <v>-191970957.46056798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-191970957.46056798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-799878.98941903329</v>
      </c>
      <c r="L1698" s="455">
        <f t="shared" ca="1" si="132"/>
        <v>-192770836.44998702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-192770836.44998702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-803211.81854161259</v>
      </c>
      <c r="L1699" s="455">
        <f t="shared" ca="1" si="132"/>
        <v>-193574048.26852864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-193574048.26852864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-806558.53445220261</v>
      </c>
      <c r="L1700" s="455">
        <f t="shared" ca="1" si="132"/>
        <v>-194380606.80298084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-194380606.80298084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-809919.19501242018</v>
      </c>
      <c r="L1701" s="455">
        <f t="shared" ca="1" si="132"/>
        <v>-195190525.99799326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-195190525.99799326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-813293.85832497186</v>
      </c>
      <c r="L1702" s="455">
        <f t="shared" ca="1" si="132"/>
        <v>-196003819.85631824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-196003819.85631824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-816682.58273465931</v>
      </c>
      <c r="L1703" s="455">
        <f t="shared" ca="1" si="132"/>
        <v>-196820502.43905288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-196820502.43905288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-820085.42682938697</v>
      </c>
      <c r="L1704" s="455">
        <f t="shared" ca="1" si="132"/>
        <v>-197640587.86588228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-197640587.86588228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-823502.44944117614</v>
      </c>
      <c r="L1705" s="455">
        <f t="shared" ca="1" si="132"/>
        <v>-198464090.31532344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-198464090.31532344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-826933.70964718098</v>
      </c>
      <c r="L1706" s="455">
        <f t="shared" ca="1" si="132"/>
        <v>-199291024.02497062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-199291024.02497062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-830379.26677071094</v>
      </c>
      <c r="L1707" s="455">
        <f t="shared" ca="1" si="132"/>
        <v>-200121403.29174134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-200121403.29174134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-833839.18038225558</v>
      </c>
      <c r="L1708" s="455">
        <f t="shared" ca="1" si="132"/>
        <v>-200955242.47212359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-200955242.47212359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-837313.51030051499</v>
      </c>
      <c r="L1709" s="455">
        <f t="shared" ca="1" si="132"/>
        <v>-201792555.98242411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-201792555.98242411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-840802.31659343373</v>
      </c>
      <c r="L1710" s="455">
        <f t="shared" ca="1" si="132"/>
        <v>-202633358.29901755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-202633358.29901755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-844305.65957923979</v>
      </c>
      <c r="L1711" s="455">
        <f t="shared" ca="1" si="132"/>
        <v>-203477663.9585968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-203477663.9585968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-847823.59982748667</v>
      </c>
      <c r="L1712" s="455">
        <f t="shared" ca="1" si="132"/>
        <v>-204325487.55842429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-204325487.55842429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-851356.19816010119</v>
      </c>
      <c r="L1713" s="455">
        <f t="shared" ca="1" si="132"/>
        <v>-205176843.75658441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-205176843.75658441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-854903.51565243502</v>
      </c>
      <c r="L1714" s="455">
        <f t="shared" ca="1" si="132"/>
        <v>-206031747.27223685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-206031747.27223685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-858465.61363432021</v>
      </c>
      <c r="L1715" s="455">
        <f t="shared" ca="1" si="132"/>
        <v>-206890212.88587117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-206890212.88587117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-862042.5536911299</v>
      </c>
      <c r="L1716" s="455">
        <f t="shared" ca="1" si="132"/>
        <v>-207752255.43956229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-207752255.43956229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-865634.39766484289</v>
      </c>
      <c r="L1717" s="455">
        <f t="shared" ca="1" si="132"/>
        <v>-208617889.83722714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-208617889.83722714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-869241.20765511307</v>
      </c>
      <c r="L1718" s="455">
        <f t="shared" ca="1" si="132"/>
        <v>-209487131.04488224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-209487131.04488224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-872863.04602034262</v>
      </c>
      <c r="L1719" s="455">
        <f t="shared" ca="1" si="132"/>
        <v>-210359994.09090257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-210359994.09090257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-876499.9753787606</v>
      </c>
      <c r="L1720" s="455">
        <f t="shared" ca="1" si="132"/>
        <v>-211236494.06628132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-211236494.06628132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-880152.05860950553</v>
      </c>
      <c r="L1721" s="455">
        <f t="shared" ca="1" si="132"/>
        <v>-212116646.12489083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-212116646.12489083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-883819.35885371175</v>
      </c>
      <c r="L1722" s="455">
        <f t="shared" ca="1" si="132"/>
        <v>-213000465.48374453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-213000465.48374453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-887501.93951560219</v>
      </c>
      <c r="L1723" s="455">
        <f t="shared" ca="1" si="132"/>
        <v>-213887967.42326012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-213887967.42326012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-891199.86426358379</v>
      </c>
      <c r="L1724" s="455">
        <f t="shared" ca="1" si="132"/>
        <v>-214779167.28752372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-214779167.28752372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-894913.19703134871</v>
      </c>
      <c r="L1725" s="455">
        <f t="shared" ca="1" si="132"/>
        <v>-215674080.48455507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-215674080.48455507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-898642.0020189794</v>
      </c>
      <c r="L1726" s="455">
        <f t="shared" ca="1" si="132"/>
        <v>-216572722.48657405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-216572722.48657405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-902386.3436940586</v>
      </c>
      <c r="L1727" s="455">
        <f t="shared" ca="1" si="132"/>
        <v>-217475108.83026811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-217475108.83026811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-906146.28679278388</v>
      </c>
      <c r="L1728" s="455">
        <f t="shared" ca="1" si="132"/>
        <v>-218381255.1170609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-218381255.1170609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-909921.89632108703</v>
      </c>
      <c r="L1729" s="455">
        <f t="shared" ca="1" si="132"/>
        <v>-219291177.01338199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-219291177.01338199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-913713.23755575821</v>
      </c>
      <c r="L1730" s="455">
        <f t="shared" ca="1" si="132"/>
        <v>-220204890.25093776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-220204890.25093776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-917520.37604557397</v>
      </c>
      <c r="L1731" s="455">
        <f t="shared" ca="1" si="132"/>
        <v>-221122410.62698334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-221122410.62698334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-921343.37761243072</v>
      </c>
      <c r="L1732" s="455">
        <f t="shared" ca="1" si="132"/>
        <v>-222043754.00459579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-222043754.00459579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-925182.30835248239</v>
      </c>
      <c r="L1733" s="455">
        <f t="shared" ca="1" si="132"/>
        <v>-222968936.31294826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-222968936.31294826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-929037.2346372843</v>
      </c>
      <c r="L1734" s="455">
        <f t="shared" ca="1" si="132"/>
        <v>-223897973.54758555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-223897973.54758555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-932908.22311493976</v>
      </c>
      <c r="L1735" s="455">
        <f t="shared" ca="1" si="132"/>
        <v>-224830881.77070048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-224830881.77070048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-936795.34071125195</v>
      </c>
      <c r="L1736" s="455">
        <f t="shared" ca="1" si="132"/>
        <v>-225767677.11141175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-225767677.11141175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-940698.65463088232</v>
      </c>
      <c r="L1737" s="455">
        <f t="shared" ca="1" si="132"/>
        <v>-226708375.76604262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-226708375.76604262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-944618.23235851096</v>
      </c>
      <c r="L1738" s="455">
        <f t="shared" ca="1" si="132"/>
        <v>-227652993.99840114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-227652993.99840114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-948554.14166000462</v>
      </c>
      <c r="L1739" s="455">
        <f t="shared" ca="1" si="132"/>
        <v>-228601548.14006114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-228601548.14006114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-952506.4505835881</v>
      </c>
      <c r="L1740" s="455">
        <f t="shared" ca="1" si="132"/>
        <v>-229554054.59064472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-229554054.59064472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-956475.22746101976</v>
      </c>
      <c r="L1741" s="455">
        <f t="shared" ca="1" si="132"/>
        <v>-230510529.81810573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-230510529.81810573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-960460.54090877401</v>
      </c>
      <c r="L1742" s="455">
        <f t="shared" ca="1" si="132"/>
        <v>-231470990.35901451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-231470990.35901451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-964462.45982922695</v>
      </c>
      <c r="L1743" s="455">
        <f t="shared" ca="1" si="132"/>
        <v>-232435452.81884375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-232435452.81884375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-968481.05341184896</v>
      </c>
      <c r="L1744" s="455">
        <f t="shared" ca="1" si="132"/>
        <v>-233403933.87225559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-233403933.87225559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-972516.39113439829</v>
      </c>
      <c r="L1745" s="455">
        <f t="shared" ca="1" si="132"/>
        <v>-234376450.26339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-234376450.26339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-976568.54276412504</v>
      </c>
      <c r="L1746" s="455">
        <f t="shared" ca="1" si="132"/>
        <v>-235353018.80615413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-235353018.80615413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-980637.57835897559</v>
      </c>
      <c r="L1747" s="455">
        <f t="shared" ca="1" si="132"/>
        <v>-236333656.38451311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-236333656.38451311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-984723.56826880458</v>
      </c>
      <c r="L1748" s="455">
        <f t="shared" ca="1" si="132"/>
        <v>-237318379.95278192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-237318379.95278192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-988826.58313659148</v>
      </c>
      <c r="L1749" s="455">
        <f t="shared" ca="1" si="132"/>
        <v>-238307206.5359185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-238307206.5359185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-992946.69389966025</v>
      </c>
      <c r="L1750" s="455">
        <f t="shared" ca="1" si="132"/>
        <v>-239300153.22981817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-239300153.22981817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-997083.97179090919</v>
      </c>
      <c r="L1751" s="455">
        <f t="shared" ca="1" si="132"/>
        <v>-240297237.20160908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-240297237.20160908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-1001238.4883400378</v>
      </c>
      <c r="L1752" s="455">
        <f t="shared" ca="1" si="132"/>
        <v>-241298475.68994913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-241298475.68994913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-1005410.3153747881</v>
      </c>
      <c r="L1753" s="455">
        <f t="shared" ca="1" si="132"/>
        <v>-242303886.00532392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-242303886.00532392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-1009599.525022183</v>
      </c>
      <c r="L1754" s="455">
        <f t="shared" ca="1" si="132"/>
        <v>-243313485.5303461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-243313485.5303461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-1013806.1897097753</v>
      </c>
      <c r="L1755" s="455">
        <f t="shared" ca="1" si="132"/>
        <v>-244327291.72005588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-244327291.72005588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-1018030.3821668995</v>
      </c>
      <c r="L1756" s="455">
        <f t="shared" ca="1" si="132"/>
        <v>-245345322.10222277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-245345322.10222277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-1022272.1754259282</v>
      </c>
      <c r="L1757" s="455">
        <f t="shared" ca="1" si="132"/>
        <v>-246367594.27764869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-246367594.27764869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-1026531.6428235362</v>
      </c>
      <c r="L1758" s="455">
        <f t="shared" ca="1" si="132"/>
        <v>-247394125.92047223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-247394125.92047223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-1030808.8580019678</v>
      </c>
      <c r="L1759" s="455">
        <f t="shared" ca="1" si="132"/>
        <v>-248424934.77847421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-248424934.77847421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-1035103.8949103092</v>
      </c>
      <c r="L1760" s="455">
        <f t="shared" ca="1" si="132"/>
        <v>-249460038.67338452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-249460038.67338452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-1039416.8278057688</v>
      </c>
      <c r="L1761" s="455">
        <f t="shared" ca="1" si="132"/>
        <v>-250499455.50119027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-250499455.50119027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-1043747.7312549595</v>
      </c>
      <c r="L1762" s="455">
        <f t="shared" ca="1" si="132"/>
        <v>-251543203.23244524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-251543203.23244524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-1048096.6801351884</v>
      </c>
      <c r="L1763" s="455">
        <f t="shared" ca="1" si="132"/>
        <v>-252591299.91258043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-252591299.91258043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-1052463.7496357518</v>
      </c>
      <c r="L1764" s="455">
        <f t="shared" ca="1" si="132"/>
        <v>-253643763.66221619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-253643763.66221619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-1056849.0152592342</v>
      </c>
      <c r="L1765" s="455">
        <f t="shared" ca="1" si="132"/>
        <v>-254700612.67747542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-254700612.67747542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-1061252.5528228143</v>
      </c>
      <c r="L1766" s="455">
        <f t="shared" ca="1" si="132"/>
        <v>-255761865.23029825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-255761865.23029825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-1065674.4384595761</v>
      </c>
      <c r="L1767" s="455">
        <f t="shared" ca="1" si="132"/>
        <v>-256827539.66875783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-256827539.66875783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-1070114.7486198242</v>
      </c>
      <c r="L1768" s="455">
        <f t="shared" ca="1" si="132"/>
        <v>-257897654.41737765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-257897654.41737765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-1074573.5600724069</v>
      </c>
      <c r="L1769" s="455">
        <f t="shared" ca="1" si="132"/>
        <v>-258972227.97745004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-258972227.97745004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-1079050.9499060418</v>
      </c>
      <c r="L1770" s="455">
        <f t="shared" ca="1" si="132"/>
        <v>-260051278.92735609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-260051278.92735609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-1083546.9955306503</v>
      </c>
      <c r="L1771" s="455">
        <f t="shared" ca="1" si="132"/>
        <v>-261134825.92288676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-261134825.92288676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-1088061.7746786948</v>
      </c>
      <c r="L1772" s="455">
        <f t="shared" ca="1" si="132"/>
        <v>-262222887.69756547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-262222887.69756547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-1092595.3654065228</v>
      </c>
      <c r="L1773" s="455">
        <f t="shared" ca="1" si="132"/>
        <v>-263315483.06297198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-263315483.06297198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-1097147.8460957166</v>
      </c>
      <c r="L1774" s="455">
        <f t="shared" ca="1" si="132"/>
        <v>-264412630.90906769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-264412630.90906769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-1101719.2954544488</v>
      </c>
      <c r="L1775" s="455">
        <f t="shared" ca="1" si="132"/>
        <v>-265514350.20452213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-265514350.20452213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-1106309.7925188423</v>
      </c>
      <c r="L1776" s="455">
        <f t="shared" ca="1" si="132"/>
        <v>-266620659.99704099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-266620659.99704099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-1110919.4166543377</v>
      </c>
      <c r="L1777" s="455">
        <f t="shared" ca="1" si="132"/>
        <v>-267731579.41369534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-267731579.41369534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-1115548.2475570641</v>
      </c>
      <c r="L1778" s="455">
        <f t="shared" ca="1" si="132"/>
        <v>-268847127.66125238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-268847127.66125238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-1120196.3652552182</v>
      </c>
      <c r="L1779" s="455">
        <f t="shared" ca="1" si="132"/>
        <v>-269967324.02650762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-269967324.02650762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-1124863.8501104484</v>
      </c>
      <c r="L1780" s="455">
        <f t="shared" ca="1" si="132"/>
        <v>-271092187.87661809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-271092187.87661809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-1129550.782819242</v>
      </c>
      <c r="L1781" s="455">
        <f t="shared" ca="1" si="132"/>
        <v>-272221738.65943736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-272221738.65943736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-1134257.2444143223</v>
      </c>
      <c r="L1782" s="455">
        <f t="shared" ca="1" si="132"/>
        <v>-273355995.90385169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-273355995.90385169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-1138983.3162660487</v>
      </c>
      <c r="L1783" s="455">
        <f t="shared" ca="1" si="132"/>
        <v>-274494979.22011775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-274494979.22011775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-1143729.080083824</v>
      </c>
      <c r="L1784" s="455">
        <f t="shared" ca="1" si="132"/>
        <v>-275638708.30020159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-275638708.30020159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-1148494.6179175067</v>
      </c>
      <c r="L1785" s="455">
        <f t="shared" ca="1" si="132"/>
        <v>-276787202.91811907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-276787202.91811907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-1153280.0121588295</v>
      </c>
      <c r="L1786" s="455">
        <f t="shared" ca="1" si="132"/>
        <v>-277940482.93027788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-277940482.93027788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-1158085.3455428246</v>
      </c>
      <c r="L1787" s="455">
        <f t="shared" ca="1" si="132"/>
        <v>-279098568.27582073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-279098568.27582073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-1162910.7011492529</v>
      </c>
      <c r="L1788" s="455">
        <f t="shared" ca="1" si="132"/>
        <v>-280261478.97696996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-280261478.97696996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-1167756.1624040415</v>
      </c>
      <c r="L1789" s="455">
        <f t="shared" ca="1" si="132"/>
        <v>-281429235.13937402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-281429235.13937402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-1172621.813080725</v>
      </c>
      <c r="L1790" s="455">
        <f t="shared" ca="1" si="132"/>
        <v>-282601856.95245475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-282601856.95245475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-1177507.7373018947</v>
      </c>
      <c r="L1791" s="455">
        <f t="shared" ca="1" si="132"/>
        <v>-283779364.68975663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-283779364.68975663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-1182414.0195406526</v>
      </c>
      <c r="L1792" s="455">
        <f t="shared" ca="1" si="132"/>
        <v>-284961778.7092973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-284961778.7092973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-1187340.744622072</v>
      </c>
      <c r="L1793" s="455">
        <f t="shared" ref="L1793:L2047" ca="1" si="137">I1793-J1793+K1793</f>
        <v>-286149119.45391935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-286149119.45391935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-1192287.9977246639</v>
      </c>
      <c r="L1794" s="455">
        <f t="shared" ca="1" si="137"/>
        <v>-287341407.451644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-287341407.451644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-1197255.86438185</v>
      </c>
      <c r="L1795" s="455">
        <f t="shared" ca="1" si="137"/>
        <v>-288538663.31602585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-288538663.31602585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-1202244.4304834411</v>
      </c>
      <c r="L1796" s="455">
        <f t="shared" ca="1" si="137"/>
        <v>-289740907.74650931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-289740907.74650931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-1207253.7822771221</v>
      </c>
      <c r="L1797" s="455">
        <f t="shared" ca="1" si="137"/>
        <v>-290948161.52878642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-290948161.52878642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-1212284.0063699435</v>
      </c>
      <c r="L1798" s="455">
        <f t="shared" ca="1" si="137"/>
        <v>-292160445.53515637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-292160445.53515637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-1217335.1897298181</v>
      </c>
      <c r="L1799" s="455">
        <f t="shared" ca="1" si="137"/>
        <v>-293377780.72488618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-293377780.72488618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-1222407.4196870257</v>
      </c>
      <c r="L1800" s="455">
        <f t="shared" ca="1" si="137"/>
        <v>-294600188.14457321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-294600188.14457321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-1227500.7839357217</v>
      </c>
      <c r="L1801" s="455">
        <f t="shared" ca="1" si="137"/>
        <v>-295827688.92850894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-295827688.92850894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-1232615.3705354538</v>
      </c>
      <c r="L1802" s="455">
        <f t="shared" ca="1" si="137"/>
        <v>-297060304.29904437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-297060304.29904437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-1237751.2679126849</v>
      </c>
      <c r="L1803" s="455">
        <f t="shared" ca="1" si="137"/>
        <v>-298298055.56695706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-298298055.56695706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-1242908.5648623211</v>
      </c>
      <c r="L1804" s="455">
        <f t="shared" ca="1" si="137"/>
        <v>-299540964.13181937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-299540964.13181937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-1248087.3505492473</v>
      </c>
      <c r="L1805" s="455">
        <f t="shared" ca="1" si="137"/>
        <v>-300789051.48236859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-300789051.48236859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-1253287.714509869</v>
      </c>
      <c r="L1806" s="455">
        <f t="shared" ca="1" si="137"/>
        <v>-302042339.19687843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-302042339.19687843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-1258509.7466536602</v>
      </c>
      <c r="L1807" s="455">
        <f t="shared" ca="1" si="137"/>
        <v>-303300848.94353211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-303300848.94353211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-1263753.537264717</v>
      </c>
      <c r="L1808" s="455">
        <f t="shared" ca="1" si="137"/>
        <v>-304564602.48079681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-304564602.48079681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-1269019.1770033201</v>
      </c>
      <c r="L1809" s="455">
        <f t="shared" ca="1" si="137"/>
        <v>-305833621.65780014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-305833621.65780014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-1274306.7569075006</v>
      </c>
      <c r="L1810" s="455">
        <f t="shared" ca="1" si="137"/>
        <v>-307107928.41470766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-307107928.41470766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-1279616.3683946151</v>
      </c>
      <c r="L1811" s="455">
        <f t="shared" ca="1" si="137"/>
        <v>-308387544.78310227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-308387544.78310227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-1284948.1032629262</v>
      </c>
      <c r="L1812" s="455">
        <f t="shared" ca="1" si="137"/>
        <v>-309672492.88636518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-309672492.88636518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-1290302.0536931881</v>
      </c>
      <c r="L1813" s="455">
        <f t="shared" ca="1" si="137"/>
        <v>-310962794.94005835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-310962794.94005835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-1295678.312250243</v>
      </c>
      <c r="L1814" s="455">
        <f t="shared" ca="1" si="137"/>
        <v>-312258473.25230861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-312258473.25230861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-1301076.9718846192</v>
      </c>
      <c r="L1815" s="455">
        <f t="shared" ca="1" si="137"/>
        <v>-313559550.22419322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-313559550.22419322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-1306498.1259341384</v>
      </c>
      <c r="L1816" s="455">
        <f t="shared" ca="1" si="137"/>
        <v>-314866048.35012734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-314866048.35012734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-1311941.8681255307</v>
      </c>
      <c r="L1817" s="455">
        <f t="shared" ca="1" si="137"/>
        <v>-316177990.2182529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-316177990.2182529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-1317408.2925760536</v>
      </c>
      <c r="L1818" s="455">
        <f t="shared" ca="1" si="137"/>
        <v>-317495398.51082897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-317495398.51082897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-1322897.4937951206</v>
      </c>
      <c r="L1819" s="455">
        <f t="shared" ca="1" si="137"/>
        <v>-318818296.00462407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-318818296.00462407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-1328409.5666859336</v>
      </c>
      <c r="L1820" s="455">
        <f t="shared" ca="1" si="137"/>
        <v>-320146705.57130998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-320146705.57130998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-1333944.6065471249</v>
      </c>
      <c r="L1821" s="455">
        <f t="shared" ca="1" si="137"/>
        <v>-321480650.1778571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-321480650.1778571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-1339502.7090744046</v>
      </c>
      <c r="L1822" s="455">
        <f t="shared" ca="1" si="137"/>
        <v>-322820152.88693148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-322820152.88693148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-1345083.9703622144</v>
      </c>
      <c r="L1823" s="455">
        <f t="shared" ca="1" si="137"/>
        <v>-324165236.85729367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-324165236.85729367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-1350688.4869053902</v>
      </c>
      <c r="L1824" s="455">
        <f t="shared" ca="1" si="137"/>
        <v>-325515925.34419906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-325515925.34419906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-1356316.3556008295</v>
      </c>
      <c r="L1825" s="455">
        <f t="shared" ca="1" si="137"/>
        <v>-326872241.6997999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-326872241.6997999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-1361967.6737491663</v>
      </c>
      <c r="L1826" s="455">
        <f t="shared" ca="1" si="137"/>
        <v>-328234209.37354904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-328234209.37354904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-1367642.5390564543</v>
      </c>
      <c r="L1827" s="455">
        <f t="shared" ca="1" si="137"/>
        <v>-329601851.91260552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-329601851.91260552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-1373341.0496358564</v>
      </c>
      <c r="L1828" s="455">
        <f t="shared" ca="1" si="137"/>
        <v>-330975192.96224135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-330975192.96224135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-1379063.3040093388</v>
      </c>
      <c r="L1829" s="455">
        <f t="shared" ca="1" si="137"/>
        <v>-332354256.26625067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-332354256.26625067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-1384809.4011093779</v>
      </c>
      <c r="L1830" s="455">
        <f t="shared" ca="1" si="137"/>
        <v>-333739065.66736007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-333739065.66736007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-1390579.440280667</v>
      </c>
      <c r="L1831" s="455">
        <f t="shared" ca="1" si="137"/>
        <v>-335129645.10764074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-335129645.10764074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-1396373.5212818363</v>
      </c>
      <c r="L1832" s="455">
        <f t="shared" ca="1" si="137"/>
        <v>-336526018.62892258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-336526018.62892258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-1402191.7442871775</v>
      </c>
      <c r="L1833" s="455">
        <f t="shared" ca="1" si="137"/>
        <v>-337928210.37320977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-337928210.37320977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-1408034.209888374</v>
      </c>
      <c r="L1834" s="455">
        <f t="shared" ca="1" si="137"/>
        <v>-339336244.58309817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-339336244.58309817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-1413901.0190962423</v>
      </c>
      <c r="L1835" s="455">
        <f t="shared" ca="1" si="137"/>
        <v>-340750145.60219443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-340750145.60219443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-1419792.2733424767</v>
      </c>
      <c r="L1836" s="455">
        <f t="shared" ca="1" si="137"/>
        <v>-342169937.87553692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-342169937.87553692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-1425708.0744814039</v>
      </c>
      <c r="L1837" s="455">
        <f t="shared" ca="1" si="137"/>
        <v>-343595645.95001835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-343595645.95001835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-1431648.5247917431</v>
      </c>
      <c r="L1838" s="455">
        <f t="shared" ca="1" si="137"/>
        <v>-345027294.47481006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-345027294.47481006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-1437613.7269783753</v>
      </c>
      <c r="L1839" s="455">
        <f t="shared" ca="1" si="137"/>
        <v>-346464908.20178843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-346464908.20178843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-1443603.7841741184</v>
      </c>
      <c r="L1840" s="455">
        <f t="shared" ca="1" si="137"/>
        <v>-347908511.98596257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-347908511.98596257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-1449618.7999415107</v>
      </c>
      <c r="L1841" s="455">
        <f t="shared" ca="1" si="137"/>
        <v>-349358130.78590411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-349358130.78590411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-1455658.8782746005</v>
      </c>
      <c r="L1842" s="455">
        <f t="shared" ca="1" si="137"/>
        <v>-350813789.66417873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-350813789.66417873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-1461724.1236007446</v>
      </c>
      <c r="L1843" s="455">
        <f t="shared" ca="1" si="137"/>
        <v>-352275513.78777945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-352275513.78777945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-1467814.6407824145</v>
      </c>
      <c r="L1844" s="455">
        <f t="shared" ca="1" si="137"/>
        <v>-353743328.42856187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-353743328.42856187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-1473930.5351190078</v>
      </c>
      <c r="L1845" s="455">
        <f t="shared" ca="1" si="137"/>
        <v>-355217258.96368086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-355217258.96368086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-1480071.9123486702</v>
      </c>
      <c r="L1846" s="455">
        <f t="shared" ca="1" si="137"/>
        <v>-356697330.87602955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-356697330.87602955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-1486238.878650123</v>
      </c>
      <c r="L1847" s="455">
        <f t="shared" ca="1" si="137"/>
        <v>-358183569.75467968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-358183569.75467968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-1492431.5406444985</v>
      </c>
      <c r="L1848" s="455">
        <f t="shared" ca="1" si="137"/>
        <v>-359676001.29532421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-359676001.29532421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-1498650.0053971843</v>
      </c>
      <c r="L1849" s="455">
        <f t="shared" ca="1" si="137"/>
        <v>-361174651.30072141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-361174651.30072141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-1504894.3804196725</v>
      </c>
      <c r="L1850" s="455">
        <f t="shared" ca="1" si="137"/>
        <v>-362679545.68114108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-362679545.68114108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-1511164.7736714212</v>
      </c>
      <c r="L1851" s="455">
        <f t="shared" ca="1" si="137"/>
        <v>-364190710.45481253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-364190710.45481253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-1517461.2935617189</v>
      </c>
      <c r="L1852" s="455">
        <f t="shared" ca="1" si="137"/>
        <v>-365708171.74837422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-365708171.74837422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-1523784.0489515592</v>
      </c>
      <c r="L1853" s="455">
        <f t="shared" ca="1" si="137"/>
        <v>-367231955.79732579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-367231955.79732579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-1530133.1491555241</v>
      </c>
      <c r="L1854" s="455">
        <f t="shared" ca="1" si="137"/>
        <v>-368762088.94648129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-368762088.94648129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-1536508.7039436721</v>
      </c>
      <c r="L1855" s="455">
        <f t="shared" ca="1" si="137"/>
        <v>-370298597.65042496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-370298597.65042496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-1542910.8235434373</v>
      </c>
      <c r="L1856" s="455">
        <f t="shared" ca="1" si="137"/>
        <v>-371841508.47396839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-371841508.47396839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-1549339.6186415348</v>
      </c>
      <c r="L1857" s="455">
        <f t="shared" ca="1" si="137"/>
        <v>-373390848.09260994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-373390848.09260994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-1555795.2003858748</v>
      </c>
      <c r="L1858" s="455">
        <f t="shared" ca="1" si="137"/>
        <v>-374946643.29299581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-374946643.29299581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-1562277.6803874825</v>
      </c>
      <c r="L1859" s="455">
        <f t="shared" ca="1" si="137"/>
        <v>-376508920.97338331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-376508920.97338331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-1568787.1707224303</v>
      </c>
      <c r="L1860" s="455">
        <f t="shared" ca="1" si="137"/>
        <v>-378077708.14410573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-378077708.14410573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-1575323.7839337739</v>
      </c>
      <c r="L1861" s="455">
        <f t="shared" ca="1" si="137"/>
        <v>-379653031.92803949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-379653031.92803949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-1581887.633033498</v>
      </c>
      <c r="L1862" s="455">
        <f t="shared" ca="1" si="137"/>
        <v>-381234919.56107301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-381234919.56107301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-1588478.8315044709</v>
      </c>
      <c r="L1863" s="455">
        <f t="shared" ca="1" si="137"/>
        <v>-382823398.39257747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-382823398.39257747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-1595097.493302406</v>
      </c>
      <c r="L1864" s="455">
        <f t="shared" ca="1" si="137"/>
        <v>-384418495.88587987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-384418495.88587987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-1601743.7328578327</v>
      </c>
      <c r="L1865" s="455">
        <f t="shared" ca="1" si="137"/>
        <v>-386020239.6187377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-386020239.6187377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-1608417.6650780737</v>
      </c>
      <c r="L1866" s="455">
        <f t="shared" ca="1" si="137"/>
        <v>-387628657.28381574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-387628657.28381574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-1615119.4053492323</v>
      </c>
      <c r="L1867" s="455">
        <f t="shared" ca="1" si="137"/>
        <v>-389243776.689165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-389243776.689165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-1621849.0695381875</v>
      </c>
      <c r="L1868" s="455">
        <f t="shared" ca="1" si="137"/>
        <v>-390865625.75870317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-390865625.75870317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-1628606.7739945964</v>
      </c>
      <c r="L1869" s="455">
        <f t="shared" ca="1" si="137"/>
        <v>-392494232.5326978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-392494232.5326978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-1635392.6355529074</v>
      </c>
      <c r="L1870" s="455">
        <f t="shared" ca="1" si="137"/>
        <v>-394129625.16825068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-394129625.16825068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-1642206.7715343777</v>
      </c>
      <c r="L1871" s="455">
        <f t="shared" ca="1" si="137"/>
        <v>-395771831.93978506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-395771831.93978506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-1649049.2997491043</v>
      </c>
      <c r="L1872" s="455">
        <f t="shared" ca="1" si="137"/>
        <v>-397420881.23953414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-397420881.23953414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-1655920.338498059</v>
      </c>
      <c r="L1873" s="455">
        <f t="shared" ca="1" si="137"/>
        <v>-399076801.5780322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-399076801.5780322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-1662820.0065751341</v>
      </c>
      <c r="L1874" s="455">
        <f t="shared" ca="1" si="137"/>
        <v>-400739621.5846073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-400739621.5846073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-1669748.4232691971</v>
      </c>
      <c r="L1875" s="455">
        <f t="shared" ca="1" si="137"/>
        <v>-402409370.00787652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-402409370.00787652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-1676705.7083661521</v>
      </c>
      <c r="L1876" s="455">
        <f t="shared" ca="1" si="137"/>
        <v>-404086075.71624267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-404086075.71624267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-1683691.982151011</v>
      </c>
      <c r="L1877" s="455">
        <f t="shared" ca="1" si="137"/>
        <v>-405769767.6983937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-405769767.6983937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-1690707.3654099738</v>
      </c>
      <c r="L1878" s="455">
        <f t="shared" ca="1" si="137"/>
        <v>-407460475.06380367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-407460475.06380367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-1697751.9794325153</v>
      </c>
      <c r="L1879" s="455">
        <f t="shared" ca="1" si="137"/>
        <v>-409158227.0432362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-409158227.0432362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-1704825.9460134842</v>
      </c>
      <c r="L1880" s="455">
        <f t="shared" ca="1" si="137"/>
        <v>-410863052.98924971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-410863052.98924971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-1711929.3874552071</v>
      </c>
      <c r="L1881" s="455">
        <f t="shared" ca="1" si="137"/>
        <v>-412574982.37670493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-412574982.37670493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-1719062.4265696038</v>
      </c>
      <c r="L1882" s="455">
        <f t="shared" ca="1" si="137"/>
        <v>-414294044.80327451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-414294044.80327451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-1726225.1866803104</v>
      </c>
      <c r="L1883" s="455">
        <f t="shared" ca="1" si="137"/>
        <v>-416020269.98995483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-416020269.98995483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-1733417.7916248117</v>
      </c>
      <c r="L1884" s="455">
        <f t="shared" ca="1" si="137"/>
        <v>-417753687.78157961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-417753687.78157961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-1740640.3657565818</v>
      </c>
      <c r="L1885" s="455">
        <f t="shared" ca="1" si="137"/>
        <v>-419494328.14733618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-419494328.14733618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-1747893.0339472338</v>
      </c>
      <c r="L1886" s="455">
        <f t="shared" ca="1" si="137"/>
        <v>-421242221.18128341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-421242221.18128341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-1755175.9215886809</v>
      </c>
      <c r="L1887" s="455">
        <f t="shared" ca="1" si="137"/>
        <v>-422997397.10287207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-422997397.10287207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-1762489.1545953003</v>
      </c>
      <c r="L1888" s="455">
        <f t="shared" ca="1" si="137"/>
        <v>-424759886.25746739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-424759886.25746739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-1769832.8594061139</v>
      </c>
      <c r="L1889" s="455">
        <f t="shared" ca="1" si="137"/>
        <v>-426529719.1168735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-426529719.1168735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-1777207.1629869728</v>
      </c>
      <c r="L1890" s="455">
        <f t="shared" ca="1" si="137"/>
        <v>-428306926.2798605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-428306926.2798605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-1784612.1928327521</v>
      </c>
      <c r="L1891" s="455">
        <f t="shared" ca="1" si="137"/>
        <v>-430091538.47269326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-430091538.47269326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-1792048.0769695553</v>
      </c>
      <c r="L1892" s="455">
        <f t="shared" ca="1" si="137"/>
        <v>-431883586.54966283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-431883586.54966283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-1799514.9439569283</v>
      </c>
      <c r="L1893" s="455">
        <f t="shared" ca="1" si="137"/>
        <v>-433683101.49361974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-433683101.49361974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-1807012.9228900822</v>
      </c>
      <c r="L1894" s="455">
        <f t="shared" ca="1" si="137"/>
        <v>-435490114.41650981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-435490114.41650981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-1814542.1434021245</v>
      </c>
      <c r="L1895" s="455">
        <f t="shared" ca="1" si="137"/>
        <v>-437304656.55991191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-437304656.55991191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-1822102.7356662995</v>
      </c>
      <c r="L1896" s="455">
        <f t="shared" ca="1" si="137"/>
        <v>-439126759.29557818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-439126759.29557818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-1829694.8303982425</v>
      </c>
      <c r="L1897" s="455">
        <f t="shared" ca="1" si="137"/>
        <v>-440956454.12597644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-440956454.12597644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-1837318.5588582351</v>
      </c>
      <c r="L1898" s="455">
        <f t="shared" ca="1" si="137"/>
        <v>-442793772.68483466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-442793772.68483466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-1844974.0528534777</v>
      </c>
      <c r="L1899" s="455">
        <f t="shared" ca="1" si="137"/>
        <v>-444638746.73768812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-444638746.73768812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-1852661.4447403671</v>
      </c>
      <c r="L1900" s="455">
        <f t="shared" ca="1" si="137"/>
        <v>-446491408.18242848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-446491408.18242848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-1860380.8674267854</v>
      </c>
      <c r="L1901" s="455">
        <f t="shared" ca="1" si="137"/>
        <v>-448351789.04985529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-448351789.04985529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-1868132.4543743969</v>
      </c>
      <c r="L1902" s="455">
        <f t="shared" ca="1" si="137"/>
        <v>-450219921.50422966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-450219921.50422966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-1875916.339600957</v>
      </c>
      <c r="L1903" s="455">
        <f t="shared" ca="1" si="137"/>
        <v>-452095837.84383065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-452095837.84383065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-1883732.6576826279</v>
      </c>
      <c r="L1904" s="455">
        <f t="shared" ca="1" si="137"/>
        <v>-453979570.5015133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-453979570.5015133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-1891581.5437563055</v>
      </c>
      <c r="L1905" s="455">
        <f t="shared" ca="1" si="137"/>
        <v>-455871152.04526961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-455871152.04526961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-1899463.1335219566</v>
      </c>
      <c r="L1906" s="455">
        <f t="shared" ca="1" si="137"/>
        <v>-457770615.17879158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-457770615.17879158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-1907377.5632449649</v>
      </c>
      <c r="L1907" s="455">
        <f t="shared" ca="1" si="137"/>
        <v>-459677992.74203652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-459677992.74203652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-1915324.9697584854</v>
      </c>
      <c r="L1908" s="455">
        <f t="shared" ca="1" si="137"/>
        <v>-461593317.71179503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-461593317.71179503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-1923305.4904658126</v>
      </c>
      <c r="L1909" s="455">
        <f t="shared" ca="1" si="137"/>
        <v>-463516623.20226085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-463516623.20226085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-1931319.2633427538</v>
      </c>
      <c r="L1910" s="455">
        <f t="shared" ca="1" si="137"/>
        <v>-465447942.46560359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-465447942.46560359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-1939366.4269400148</v>
      </c>
      <c r="L1911" s="455">
        <f t="shared" ca="1" si="137"/>
        <v>-467387308.89254361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-467387308.89254361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-1947447.1203855986</v>
      </c>
      <c r="L1912" s="455">
        <f t="shared" ca="1" si="137"/>
        <v>-469334756.0129292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-469334756.0129292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-1955561.4833872051</v>
      </c>
      <c r="L1913" s="455">
        <f t="shared" ca="1" si="137"/>
        <v>-471290317.49631643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-471290317.49631643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-1963709.6562346516</v>
      </c>
      <c r="L1914" s="455">
        <f t="shared" ca="1" si="137"/>
        <v>-473254027.15255105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-473254027.15255105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-1971891.7798022958</v>
      </c>
      <c r="L1915" s="455">
        <f t="shared" ca="1" si="137"/>
        <v>-475225918.93235338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-475225918.93235338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-1980107.9955514723</v>
      </c>
      <c r="L1916" s="455">
        <f t="shared" ca="1" si="137"/>
        <v>-477206026.92790484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-477206026.92790484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-1988358.4455329368</v>
      </c>
      <c r="L1917" s="455">
        <f t="shared" ca="1" si="137"/>
        <v>-479194385.37343776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-479194385.37343776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-1996643.2723893239</v>
      </c>
      <c r="L1918" s="455">
        <f t="shared" ca="1" si="137"/>
        <v>-481191028.64582711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-481191028.64582711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-2004962.6193576127</v>
      </c>
      <c r="L1919" s="455">
        <f t="shared" ca="1" si="137"/>
        <v>-483195991.2651847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-483195991.2651847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-2013316.6302716027</v>
      </c>
      <c r="L1920" s="455">
        <f t="shared" ca="1" si="137"/>
        <v>-485209307.89545631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-485209307.89545631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-2021705.4495644013</v>
      </c>
      <c r="L1921" s="455">
        <f t="shared" ca="1" si="137"/>
        <v>-487231013.34502071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-487231013.34502071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-2030129.2222709197</v>
      </c>
      <c r="L1922" s="455">
        <f t="shared" ca="1" si="137"/>
        <v>-489261142.56729162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-489261142.56729162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-2038588.0940303816</v>
      </c>
      <c r="L1923" s="455">
        <f t="shared" ca="1" si="137"/>
        <v>-491299730.661322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-491299730.661322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-2047082.2110888418</v>
      </c>
      <c r="L1924" s="455">
        <f t="shared" ca="1" si="137"/>
        <v>-493346812.87241083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-493346812.87241083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-2055611.7203017119</v>
      </c>
      <c r="L1925" s="455">
        <f t="shared" ca="1" si="137"/>
        <v>-495402424.59271252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-495402424.59271252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-2064176.7691363022</v>
      </c>
      <c r="L1926" s="455">
        <f t="shared" ca="1" si="137"/>
        <v>-497466601.36184883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-497466601.36184883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-2072777.5056743701</v>
      </c>
      <c r="L1927" s="455">
        <f t="shared" ca="1" si="137"/>
        <v>-499539378.86752319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-499539378.86752319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-2081414.0786146799</v>
      </c>
      <c r="L1928" s="455">
        <f t="shared" ca="1" si="137"/>
        <v>-501620792.94613785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-501620792.94613785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-2090086.6372755743</v>
      </c>
      <c r="L1929" s="455">
        <f t="shared" ca="1" si="137"/>
        <v>-503710879.58341342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-503710879.58341342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-2098795.3315975559</v>
      </c>
      <c r="L1930" s="455">
        <f t="shared" ca="1" si="137"/>
        <v>-505809674.91501099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-505809674.91501099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-2107540.312145879</v>
      </c>
      <c r="L1931" s="455">
        <f t="shared" ca="1" si="137"/>
        <v>-507917215.22715688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-507917215.22715688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-2116321.7301131538</v>
      </c>
      <c r="L1932" s="455">
        <f t="shared" ca="1" si="137"/>
        <v>-510033536.95727003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-510033536.95727003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-2125139.7373219584</v>
      </c>
      <c r="L1933" s="455">
        <f t="shared" ca="1" si="137"/>
        <v>-512158676.694592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-512158676.694592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-2133994.4862274667</v>
      </c>
      <c r="L1934" s="455">
        <f t="shared" ca="1" si="137"/>
        <v>-514292671.18081945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-514292671.18081945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-2142886.1299200812</v>
      </c>
      <c r="L1935" s="455">
        <f t="shared" ca="1" si="137"/>
        <v>-516435557.31073952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-516435557.31073952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-2151814.8221280812</v>
      </c>
      <c r="L1936" s="455">
        <f t="shared" ca="1" si="137"/>
        <v>-518587372.13286757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-518587372.13286757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-2160780.7172202817</v>
      </c>
      <c r="L1937" s="455">
        <f t="shared" ca="1" si="137"/>
        <v>-520748152.85008788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-520748152.85008788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-2169783.9702086993</v>
      </c>
      <c r="L1938" s="455">
        <f t="shared" ca="1" si="137"/>
        <v>-522917936.82029659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-522917936.82029659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-2178824.736751236</v>
      </c>
      <c r="L1939" s="455">
        <f t="shared" ca="1" si="137"/>
        <v>-525096761.55704784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-525096761.55704784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-2187903.1731543662</v>
      </c>
      <c r="L1940" s="455">
        <f t="shared" ca="1" si="137"/>
        <v>-527284664.7302022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-527284664.7302022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-2197019.4363758424</v>
      </c>
      <c r="L1941" s="455">
        <f t="shared" ca="1" si="137"/>
        <v>-529481684.16657805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-529481684.16657805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-2206173.6840274087</v>
      </c>
      <c r="L1942" s="455">
        <f t="shared" ca="1" si="137"/>
        <v>-531687857.85060549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-531687857.85060549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-2215366.0743775228</v>
      </c>
      <c r="L1943" s="455">
        <f t="shared" ca="1" si="137"/>
        <v>-533903223.92498302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-533903223.92498302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-2224596.7663540961</v>
      </c>
      <c r="L1944" s="455">
        <f t="shared" ca="1" si="137"/>
        <v>-536127820.69133711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-536127820.69133711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-2233865.9195472379</v>
      </c>
      <c r="L1945" s="455">
        <f t="shared" ca="1" si="137"/>
        <v>-538361686.61088431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-538361686.61088431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-2243173.694212018</v>
      </c>
      <c r="L1946" s="455">
        <f t="shared" ca="1" si="137"/>
        <v>-540604860.30509627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-540604860.30509627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-2252520.2512712344</v>
      </c>
      <c r="L1947" s="455">
        <f t="shared" ca="1" si="137"/>
        <v>-542857380.55636752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-542857380.55636752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-2261905.7523181979</v>
      </c>
      <c r="L1948" s="455">
        <f t="shared" ca="1" si="137"/>
        <v>-545119286.30868566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-545119286.30868566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-2271330.3596195234</v>
      </c>
      <c r="L1949" s="455">
        <f t="shared" ca="1" si="137"/>
        <v>-547390616.66830516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-547390616.66830516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-2280794.2361179381</v>
      </c>
      <c r="L1950" s="455">
        <f t="shared" ca="1" si="137"/>
        <v>-549671410.90442312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-549671410.90442312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-2290297.5454350961</v>
      </c>
      <c r="L1951" s="455">
        <f t="shared" ca="1" si="137"/>
        <v>-551961708.44985819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-551961708.44985819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-2299840.4518744089</v>
      </c>
      <c r="L1952" s="455">
        <f t="shared" ca="1" si="137"/>
        <v>-554261548.90173256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-554261548.90173256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-2309423.1204238855</v>
      </c>
      <c r="L1953" s="455">
        <f t="shared" ca="1" si="137"/>
        <v>-556570972.02215648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-556570972.02215648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-2319045.7167589851</v>
      </c>
      <c r="L1954" s="455">
        <f t="shared" ca="1" si="137"/>
        <v>-558890017.73891544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-558890017.73891544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-2328708.4072454809</v>
      </c>
      <c r="L1955" s="455">
        <f t="shared" ca="1" si="137"/>
        <v>-561218726.14616096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-561218726.14616096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-2338411.3589423373</v>
      </c>
      <c r="L1956" s="455">
        <f t="shared" ca="1" si="137"/>
        <v>-563557137.50510335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-563557137.50510335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-2348154.7396045974</v>
      </c>
      <c r="L1957" s="455">
        <f t="shared" ca="1" si="137"/>
        <v>-565905292.24470794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-565905292.24470794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-2357938.7176862829</v>
      </c>
      <c r="L1958" s="455">
        <f t="shared" ca="1" si="137"/>
        <v>-568263230.96239424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-568263230.96239424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-2367763.4623433091</v>
      </c>
      <c r="L1959" s="455">
        <f t="shared" ca="1" si="137"/>
        <v>-570630994.42473757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-570630994.42473757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-2377629.1434364067</v>
      </c>
      <c r="L1960" s="455">
        <f t="shared" ca="1" si="137"/>
        <v>-573008623.568174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-573008623.568174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-2387535.9315340584</v>
      </c>
      <c r="L1961" s="455">
        <f t="shared" ca="1" si="137"/>
        <v>-575396159.49970806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-575396159.49970806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-2397483.99791545</v>
      </c>
      <c r="L1962" s="455">
        <f t="shared" ca="1" si="137"/>
        <v>-577793643.49762356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-577793643.49762356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-2407473.5145734316</v>
      </c>
      <c r="L1963" s="455">
        <f t="shared" ca="1" si="137"/>
        <v>-580201117.01219702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-580201117.01219702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-2417504.6542174877</v>
      </c>
      <c r="L1964" s="455">
        <f t="shared" ca="1" si="137"/>
        <v>-582618621.6664145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-582618621.6664145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-2427577.590276727</v>
      </c>
      <c r="L1965" s="455">
        <f t="shared" ca="1" si="137"/>
        <v>-585046199.25669122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-585046199.25669122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-2437692.4969028803</v>
      </c>
      <c r="L1966" s="455">
        <f t="shared" ca="1" si="137"/>
        <v>-587483891.75359404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-587483891.75359404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-2447849.5489733084</v>
      </c>
      <c r="L1967" s="455">
        <f t="shared" ca="1" si="137"/>
        <v>-589931741.30256736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-589931741.30256736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-2458048.9220940308</v>
      </c>
      <c r="L1968" s="455">
        <f t="shared" ca="1" si="137"/>
        <v>-592389790.22466135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-592389790.22466135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-2468290.7926027556</v>
      </c>
      <c r="L1969" s="455">
        <f t="shared" ca="1" si="137"/>
        <v>-594858081.01726413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-594858081.01726413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-2478575.3375719339</v>
      </c>
      <c r="L1970" s="455">
        <f t="shared" ca="1" si="137"/>
        <v>-597336656.35483611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-597336656.35483611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-2488902.7348118173</v>
      </c>
      <c r="L1971" s="455">
        <f t="shared" ca="1" si="137"/>
        <v>-599825559.08964789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-599825559.08964789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-2499273.1628735326</v>
      </c>
      <c r="L1972" s="455">
        <f t="shared" ca="1" si="137"/>
        <v>-602324832.2525214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-602324832.2525214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-2509686.8010521727</v>
      </c>
      <c r="L1973" s="455">
        <f t="shared" ca="1" si="137"/>
        <v>-604834519.05357361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-604834519.05357361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-2520143.8293898902</v>
      </c>
      <c r="L1974" s="455">
        <f t="shared" ca="1" si="137"/>
        <v>-607354662.88296354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-607354662.88296354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-2530644.4286790146</v>
      </c>
      <c r="L1975" s="455">
        <f t="shared" ca="1" si="137"/>
        <v>-609885307.31164253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-609885307.31164253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-2541188.7804651773</v>
      </c>
      <c r="L1976" s="455">
        <f t="shared" ca="1" si="137"/>
        <v>-612426496.09210765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-612426496.09210765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-2551777.0670504486</v>
      </c>
      <c r="L1977" s="455">
        <f t="shared" ca="1" si="137"/>
        <v>-614978273.15915811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-614978273.15915811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-2562409.4714964922</v>
      </c>
      <c r="L1978" s="455">
        <f t="shared" ca="1" si="137"/>
        <v>-617540682.63065457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-617540682.63065457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-2573086.1776277274</v>
      </c>
      <c r="L1979" s="455">
        <f t="shared" ca="1" si="137"/>
        <v>-620113768.80828226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-620113768.80828226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-2583807.3700345093</v>
      </c>
      <c r="L1980" s="455">
        <f t="shared" ca="1" si="137"/>
        <v>-622697576.17831671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-622697576.17831671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-2594573.2340763197</v>
      </c>
      <c r="L1981" s="455">
        <f t="shared" ca="1" si="137"/>
        <v>-625292149.41239297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-625292149.41239297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-2605383.9558849707</v>
      </c>
      <c r="L1982" s="455">
        <f t="shared" ca="1" si="137"/>
        <v>-627897533.36827791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-627897533.36827791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-2616239.7223678245</v>
      </c>
      <c r="L1983" s="455">
        <f t="shared" ca="1" si="137"/>
        <v>-630513773.09064579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-630513773.09064579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-2627140.7212110241</v>
      </c>
      <c r="L1984" s="455">
        <f t="shared" ca="1" si="137"/>
        <v>-633140913.81185687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-633140913.81185687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-2638087.140882737</v>
      </c>
      <c r="L1985" s="455">
        <f t="shared" ca="1" si="137"/>
        <v>-635779000.9527396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-635779000.9527396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-2649079.170636415</v>
      </c>
      <c r="L1986" s="455">
        <f t="shared" ca="1" si="137"/>
        <v>-638428080.12337601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-638428080.12337601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-2660117.0005140668</v>
      </c>
      <c r="L1987" s="455">
        <f t="shared" ca="1" si="137"/>
        <v>-641088197.12389004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-641088197.12389004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-2671200.8213495417</v>
      </c>
      <c r="L1988" s="455">
        <f t="shared" ca="1" si="137"/>
        <v>-643759397.94523954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-643759397.94523954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-2682330.8247718313</v>
      </c>
      <c r="L1989" s="455">
        <f t="shared" ca="1" si="137"/>
        <v>-646441728.77001143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-646441728.77001143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-2693507.2032083808</v>
      </c>
      <c r="L1990" s="455">
        <f t="shared" ca="1" si="137"/>
        <v>-649135235.97321975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-649135235.97321975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-2704730.1498884158</v>
      </c>
      <c r="L1991" s="455">
        <f t="shared" ca="1" si="137"/>
        <v>-651839966.12310815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-651839966.12310815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-2715999.858846284</v>
      </c>
      <c r="L1992" s="455">
        <f t="shared" ca="1" si="137"/>
        <v>-654555965.98195446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-654555965.98195446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-2727316.52492481</v>
      </c>
      <c r="L1993" s="455">
        <f t="shared" ca="1" si="137"/>
        <v>-657283282.50687921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-657283282.50687921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-2738680.3437786633</v>
      </c>
      <c r="L1994" s="455">
        <f t="shared" ca="1" si="137"/>
        <v>-660021962.85065782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-660021962.85065782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-2750091.5118777407</v>
      </c>
      <c r="L1995" s="455">
        <f t="shared" ca="1" si="137"/>
        <v>-662772054.3625356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-662772054.3625356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-2761550.2265105648</v>
      </c>
      <c r="L1996" s="455">
        <f t="shared" ca="1" si="137"/>
        <v>-665533604.58904612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-665533604.58904612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-2773056.6857876922</v>
      </c>
      <c r="L1997" s="455">
        <f t="shared" ca="1" si="137"/>
        <v>-668306661.2748338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-668306661.2748338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-2784611.0886451406</v>
      </c>
      <c r="L1998" s="455">
        <f t="shared" ca="1" si="137"/>
        <v>-671091272.3634789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-671091272.3634789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-2796213.6348478287</v>
      </c>
      <c r="L1999" s="455">
        <f t="shared" ca="1" si="137"/>
        <v>-673887485.99832678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-673887485.99832678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-2807864.524993028</v>
      </c>
      <c r="L2000" s="455">
        <f t="shared" ca="1" si="137"/>
        <v>-676695350.52331984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-676695350.52331984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-2819563.9605138325</v>
      </c>
      <c r="L2001" s="455">
        <f t="shared" ca="1" si="137"/>
        <v>-679514914.48383367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-679514914.48383367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-2831312.14368264</v>
      </c>
      <c r="L2002" s="455">
        <f t="shared" ca="1" si="137"/>
        <v>-682346226.62751627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-682346226.62751627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-2843109.2776146512</v>
      </c>
      <c r="L2003" s="455">
        <f t="shared" ca="1" si="137"/>
        <v>-685189335.90513086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-685189335.90513086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-2854955.5662713787</v>
      </c>
      <c r="L2004" s="455">
        <f t="shared" ca="1" si="137"/>
        <v>-688044291.47140229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-688044291.47140229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-2866851.214464176</v>
      </c>
      <c r="L2005" s="455">
        <f t="shared" ca="1" si="137"/>
        <v>-690911142.68586648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-690911142.68586648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-2878796.4278577771</v>
      </c>
      <c r="L2006" s="455">
        <f t="shared" ca="1" si="137"/>
        <v>-693789939.11372423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-693789939.11372423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-2890791.412973851</v>
      </c>
      <c r="L2007" s="455">
        <f t="shared" ca="1" si="137"/>
        <v>-696680730.52669811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-696680730.52669811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-2902836.3771945755</v>
      </c>
      <c r="L2008" s="455">
        <f t="shared" ca="1" si="137"/>
        <v>-699583566.90389264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-699583566.90389264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-2914931.5287662195</v>
      </c>
      <c r="L2009" s="455">
        <f t="shared" ca="1" si="137"/>
        <v>-702498498.43265891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-702498498.43265891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-2927077.0768027455</v>
      </c>
      <c r="L2010" s="455">
        <f t="shared" ca="1" si="137"/>
        <v>-705425575.50946164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-705425575.50946164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-2939273.2312894235</v>
      </c>
      <c r="L2011" s="455">
        <f t="shared" ca="1" si="137"/>
        <v>-708364848.74075103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-708364848.74075103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-2951520.2030864628</v>
      </c>
      <c r="L2012" s="455">
        <f t="shared" ca="1" si="137"/>
        <v>-711316368.94383752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-711316368.94383752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-2963818.2039326564</v>
      </c>
      <c r="L2013" s="455">
        <f t="shared" ca="1" si="137"/>
        <v>-714280187.14777017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-714280187.14777017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-2976167.4464490423</v>
      </c>
      <c r="L2014" s="455">
        <f t="shared" ca="1" si="137"/>
        <v>-717256354.59421921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-717256354.59421921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-2988568.1441425802</v>
      </c>
      <c r="L2015" s="455">
        <f t="shared" ca="1" si="137"/>
        <v>-720244922.73836184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-720244922.73836184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-3001020.511409841</v>
      </c>
      <c r="L2016" s="455">
        <f t="shared" ca="1" si="137"/>
        <v>-723245943.24977171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-723245943.24977171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-3013524.7635407154</v>
      </c>
      <c r="L2017" s="455">
        <f t="shared" ca="1" si="137"/>
        <v>-726259468.01331246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-726259468.01331246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-3026081.1167221353</v>
      </c>
      <c r="L2018" s="455">
        <f t="shared" ca="1" si="137"/>
        <v>-729285549.13003457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-729285549.13003457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-3038689.7880418105</v>
      </c>
      <c r="L2019" s="455">
        <f t="shared" ca="1" si="137"/>
        <v>-732324238.9180764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-732324238.9180764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-3051350.9954919848</v>
      </c>
      <c r="L2020" s="455">
        <f t="shared" ca="1" si="137"/>
        <v>-735375589.91356838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-735375589.91356838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-3064064.9579732018</v>
      </c>
      <c r="L2021" s="455">
        <f t="shared" ca="1" si="137"/>
        <v>-738439654.87154162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-738439654.87154162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-3076831.8952980898</v>
      </c>
      <c r="L2022" s="455">
        <f t="shared" ca="1" si="137"/>
        <v>-741516486.76683974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-741516486.76683974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-3089652.0281951656</v>
      </c>
      <c r="L2023" s="455">
        <f t="shared" ca="1" si="137"/>
        <v>-744606138.79503489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-744606138.79503489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-3102525.5783126452</v>
      </c>
      <c r="L2024" s="455">
        <f t="shared" ca="1" si="137"/>
        <v>-747708664.37334752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-747708664.37334752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-3115452.7682222812</v>
      </c>
      <c r="L2025" s="455">
        <f t="shared" ca="1" si="137"/>
        <v>-750824117.14156985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-750824117.14156985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-3128433.8214232079</v>
      </c>
      <c r="L2026" s="455">
        <f t="shared" ca="1" si="137"/>
        <v>-753952550.96299303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-753952550.96299303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-3141468.9623458041</v>
      </c>
      <c r="L2027" s="455">
        <f t="shared" ca="1" si="137"/>
        <v>-757094019.92533886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-757094019.92533886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-3154558.4163555787</v>
      </c>
      <c r="L2028" s="455">
        <f t="shared" ca="1" si="137"/>
        <v>-760248578.34169447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-760248578.34169447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-3167702.4097570605</v>
      </c>
      <c r="L2029" s="455">
        <f t="shared" ca="1" si="137"/>
        <v>-763416280.75145149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-763416280.75145149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-3180901.1697977143</v>
      </c>
      <c r="L2030" s="455">
        <f t="shared" ca="1" si="137"/>
        <v>-766597181.92124915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-766597181.92124915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-3194154.9246718716</v>
      </c>
      <c r="L2031" s="455">
        <f t="shared" ca="1" si="137"/>
        <v>-769791336.84592104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-769791336.84592104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-3207463.9035246707</v>
      </c>
      <c r="L2032" s="455">
        <f t="shared" ca="1" si="137"/>
        <v>-772998800.74944568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-772998800.74944568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-3220828.3364560236</v>
      </c>
      <c r="L2033" s="455">
        <f t="shared" ca="1" si="137"/>
        <v>-776219629.08590174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-776219629.08590174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-3234248.4545245906</v>
      </c>
      <c r="L2034" s="455">
        <f t="shared" ca="1" si="137"/>
        <v>-779453877.54042637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-779453877.54042637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-3247724.4897517767</v>
      </c>
      <c r="L2035" s="455">
        <f t="shared" ca="1" si="137"/>
        <v>-782701602.03017819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-782701602.03017819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-3261256.6751257423</v>
      </c>
      <c r="L2036" s="455">
        <f t="shared" ca="1" si="137"/>
        <v>-785962858.70530391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-785962858.70530391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-3274845.2446054327</v>
      </c>
      <c r="L2037" s="455">
        <f t="shared" ca="1" si="137"/>
        <v>-789237703.94990933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-789237703.94990933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-3288490.4331246223</v>
      </c>
      <c r="L2038" s="455">
        <f t="shared" ca="1" si="137"/>
        <v>-792526194.38303399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-792526194.38303399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-3302192.476595975</v>
      </c>
      <c r="L2039" s="455">
        <f t="shared" ca="1" si="137"/>
        <v>-795828386.85962999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-795828386.85962999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-3315951.611915125</v>
      </c>
      <c r="L2040" s="455">
        <f t="shared" ca="1" si="137"/>
        <v>-799144338.4715451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-799144338.4715451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-3329768.0769647714</v>
      </c>
      <c r="L2041" s="455">
        <f t="shared" ca="1" si="137"/>
        <v>-802474106.54850984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-802474106.54850984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-3343642.1106187911</v>
      </c>
      <c r="L2042" s="455">
        <f t="shared" ca="1" si="137"/>
        <v>-805817748.65912867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-805817748.65912867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-3357573.9527463694</v>
      </c>
      <c r="L2043" s="455">
        <f t="shared" ca="1" si="137"/>
        <v>-809175322.61187506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-809175322.61187506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-3371563.844216146</v>
      </c>
      <c r="L2044" s="455">
        <f t="shared" ca="1" si="137"/>
        <v>-812546886.45609117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-812546886.45609117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-3385612.0269003799</v>
      </c>
      <c r="L2045" s="455">
        <f t="shared" ca="1" si="137"/>
        <v>-815932498.48299158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-815932498.48299158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-3399718.7436791314</v>
      </c>
      <c r="L2046" s="455">
        <f t="shared" ca="1" si="137"/>
        <v>-819332217.22667074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-819332217.22667074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-3413884.2384444615</v>
      </c>
      <c r="L2047" s="455">
        <f t="shared" ca="1" si="137"/>
        <v>-822746101.46511519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-822746101.46511519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-3428108.7561046467</v>
      </c>
      <c r="L2048" s="455">
        <f t="shared" ref="L2048:L2302" ca="1" si="142">I2048-J2048+K2048</f>
        <v>-826174210.22121978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-826174210.22121978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-3442392.5425884156</v>
      </c>
      <c r="L2049" s="455">
        <f t="shared" ca="1" si="142"/>
        <v>-829616602.76380825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-829616602.76380825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-3456735.8448492009</v>
      </c>
      <c r="L2050" s="455">
        <f t="shared" ca="1" si="142"/>
        <v>-833073338.60865748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-833073338.60865748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-3471138.9108694061</v>
      </c>
      <c r="L2051" s="455">
        <f t="shared" ca="1" si="142"/>
        <v>-836544477.51952684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-836544477.51952684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-3485601.9896646957</v>
      </c>
      <c r="L2052" s="455">
        <f t="shared" ca="1" si="142"/>
        <v>-840030079.50919151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-840030079.50919151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-3500125.3312882972</v>
      </c>
      <c r="L2053" s="455">
        <f t="shared" ca="1" si="142"/>
        <v>-843530204.84047985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-843530204.84047985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-3514709.1868353328</v>
      </c>
      <c r="L2054" s="455">
        <f t="shared" ca="1" si="142"/>
        <v>-847044914.02731514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-847044914.02731514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-3529353.8084471463</v>
      </c>
      <c r="L2055" s="455">
        <f t="shared" ca="1" si="142"/>
        <v>-850574267.83576226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-850574267.83576226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-3544059.4493156755</v>
      </c>
      <c r="L2056" s="455">
        <f t="shared" ca="1" si="142"/>
        <v>-854118327.28507793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-854118327.28507793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-3558826.3636878245</v>
      </c>
      <c r="L2057" s="455">
        <f t="shared" ca="1" si="142"/>
        <v>-857677153.6487658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-857677153.6487658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-3573654.8068698575</v>
      </c>
      <c r="L2058" s="455">
        <f t="shared" ca="1" si="142"/>
        <v>-861250808.45563567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-861250808.45563567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-3588545.0352318152</v>
      </c>
      <c r="L2059" s="455">
        <f t="shared" ca="1" si="142"/>
        <v>-864839353.4908675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-864839353.4908675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-3603497.3062119479</v>
      </c>
      <c r="L2060" s="455">
        <f t="shared" ca="1" si="142"/>
        <v>-868442850.79707944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-868442850.79707944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-3618511.8783211643</v>
      </c>
      <c r="L2061" s="455">
        <f t="shared" ca="1" si="142"/>
        <v>-872061362.67540061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-872061362.67540061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-3633589.0111475023</v>
      </c>
      <c r="L2062" s="455">
        <f t="shared" ca="1" si="142"/>
        <v>-875694951.68654811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-875694951.68654811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-3648728.9653606168</v>
      </c>
      <c r="L2063" s="455">
        <f t="shared" ca="1" si="142"/>
        <v>-879343680.65190876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-879343680.65190876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-3663932.0027162866</v>
      </c>
      <c r="L2064" s="455">
        <f t="shared" ca="1" si="142"/>
        <v>-883007612.65462506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-883007612.65462506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-3679198.3860609378</v>
      </c>
      <c r="L2065" s="455">
        <f t="shared" ca="1" si="142"/>
        <v>-886686811.04068601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-886686811.04068601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-3694528.3793361918</v>
      </c>
      <c r="L2066" s="455">
        <f t="shared" ca="1" si="142"/>
        <v>-890381339.42002225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-890381339.42002225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-3709922.2475834261</v>
      </c>
      <c r="L2067" s="455">
        <f t="shared" ca="1" si="142"/>
        <v>-894091261.66760564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-894091261.66760564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-3725380.256948357</v>
      </c>
      <c r="L2068" s="455">
        <f t="shared" ca="1" si="142"/>
        <v>-897816641.92455399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-897816641.92455399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-3740902.6746856417</v>
      </c>
      <c r="L2069" s="455">
        <f t="shared" ca="1" si="142"/>
        <v>-901557544.59923959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-901557544.59923959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-3756489.7691634977</v>
      </c>
      <c r="L2070" s="455">
        <f t="shared" ca="1" si="142"/>
        <v>-905314034.36840308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-905314034.36840308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-3772141.809868346</v>
      </c>
      <c r="L2071" s="455">
        <f t="shared" ca="1" si="142"/>
        <v>-909086176.17827141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-909086176.17827141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-3787859.0674094642</v>
      </c>
      <c r="L2072" s="455">
        <f t="shared" ca="1" si="142"/>
        <v>-912874035.24568093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-912874035.24568093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-3803641.8135236707</v>
      </c>
      <c r="L2073" s="455">
        <f t="shared" ca="1" si="142"/>
        <v>-916677677.05920458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-916677677.05920458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-3819490.3210800197</v>
      </c>
      <c r="L2074" s="455">
        <f t="shared" ca="1" si="142"/>
        <v>-920497167.38028455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-920497167.38028455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-3835404.8640845194</v>
      </c>
      <c r="L2075" s="455">
        <f t="shared" ca="1" si="142"/>
        <v>-924332572.24436903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-924332572.24436903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-3851385.7176848706</v>
      </c>
      <c r="L2076" s="455">
        <f t="shared" ca="1" si="142"/>
        <v>-928183957.96205389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-928183957.96205389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-3867433.1581752244</v>
      </c>
      <c r="L2077" s="455">
        <f t="shared" ca="1" si="142"/>
        <v>-932051391.12022913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-932051391.12022913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-3883547.4630009546</v>
      </c>
      <c r="L2078" s="455">
        <f t="shared" ca="1" si="142"/>
        <v>-935934938.58323014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-935934938.58323014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-3899728.9107634588</v>
      </c>
      <c r="L2079" s="455">
        <f t="shared" ca="1" si="142"/>
        <v>-939834667.49399364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-939834667.49399364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-3915977.781224973</v>
      </c>
      <c r="L2080" s="455">
        <f t="shared" ca="1" si="142"/>
        <v>-943750645.27521861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-943750645.27521861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-3932294.355313411</v>
      </c>
      <c r="L2081" s="455">
        <f t="shared" ca="1" si="142"/>
        <v>-947682939.63053203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-947682939.63053203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-3948678.9151272168</v>
      </c>
      <c r="L2082" s="455">
        <f t="shared" ca="1" si="142"/>
        <v>-951631618.54565918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-951631618.54565918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-3965131.7439402468</v>
      </c>
      <c r="L2083" s="455">
        <f t="shared" ca="1" si="142"/>
        <v>-955596750.28959942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-955596750.28959942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-3981653.1262066648</v>
      </c>
      <c r="L2084" s="455">
        <f t="shared" ca="1" si="142"/>
        <v>-959578403.41580606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-959578403.41580606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-3998243.3475658586</v>
      </c>
      <c r="L2085" s="455">
        <f t="shared" ca="1" si="142"/>
        <v>-963576646.76337194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-963576646.76337194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-4014902.6948473835</v>
      </c>
      <c r="L2086" s="455">
        <f t="shared" ca="1" si="142"/>
        <v>-967591549.45821929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-967591549.45821929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-4031631.4560759137</v>
      </c>
      <c r="L2087" s="455">
        <f t="shared" ca="1" si="142"/>
        <v>-971623180.9142952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-971623180.9142952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-4048429.9204762294</v>
      </c>
      <c r="L2088" s="455">
        <f t="shared" ca="1" si="142"/>
        <v>-975671610.83477139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-975671610.83477139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-4065298.3784782141</v>
      </c>
      <c r="L2089" s="455">
        <f t="shared" ca="1" si="142"/>
        <v>-979736909.21324956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-979736909.21324956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-4082237.1217218735</v>
      </c>
      <c r="L2090" s="455">
        <f t="shared" ca="1" si="142"/>
        <v>-983819146.33497143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-983819146.33497143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-4099246.4430623809</v>
      </c>
      <c r="L2091" s="455">
        <f t="shared" ca="1" si="142"/>
        <v>-987918392.77803385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-987918392.77803385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-4116326.6365751415</v>
      </c>
      <c r="L2092" s="455">
        <f t="shared" ca="1" si="142"/>
        <v>-992034719.41460896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-992034719.41460896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-4133477.9975608704</v>
      </c>
      <c r="L2093" s="455">
        <f t="shared" ca="1" si="142"/>
        <v>-996168197.41216981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-996168197.41216981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-4150700.822550708</v>
      </c>
      <c r="L2094" s="455">
        <f t="shared" ca="1" si="142"/>
        <v>-1000318898.2347205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-1000318898.2347205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-4167995.4093113351</v>
      </c>
      <c r="L2095" s="455">
        <f t="shared" ca="1" si="142"/>
        <v>-1004486893.6440318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-1004486893.6440318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-4185362.0568501316</v>
      </c>
      <c r="L2096" s="455">
        <f t="shared" ca="1" si="142"/>
        <v>-1008672255.7008818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-1008672255.7008818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-4202801.0654203417</v>
      </c>
      <c r="L2097" s="455">
        <f t="shared" ca="1" si="142"/>
        <v>-1012875056.7663022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-1012875056.7663022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-4220312.7365262592</v>
      </c>
      <c r="L2098" s="455">
        <f t="shared" ca="1" si="142"/>
        <v>-1017095369.5028285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-1017095369.5028285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-4237897.3729284517</v>
      </c>
      <c r="L2099" s="455">
        <f t="shared" ca="1" si="142"/>
        <v>-1021333266.875757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-1021333266.875757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-4255555.2786489874</v>
      </c>
      <c r="L2100" s="455">
        <f t="shared" ca="1" si="142"/>
        <v>-1025588822.154406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-1025588822.154406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-4273286.7589766914</v>
      </c>
      <c r="L2101" s="455">
        <f t="shared" ca="1" si="142"/>
        <v>-1029862108.9133826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-1029862108.9133826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-4291092.1204724275</v>
      </c>
      <c r="L2102" s="455">
        <f t="shared" ca="1" si="142"/>
        <v>-1034153201.0338551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-1034153201.0338551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-4308971.6709743962</v>
      </c>
      <c r="L2103" s="455">
        <f t="shared" ca="1" si="142"/>
        <v>-1038462172.7048295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-1038462172.7048295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-4326925.7196034566</v>
      </c>
      <c r="L2104" s="455">
        <f t="shared" ca="1" si="142"/>
        <v>-1042789098.4244329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-1042789098.4244329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-4344954.57676847</v>
      </c>
      <c r="L2105" s="455">
        <f t="shared" ca="1" si="142"/>
        <v>-1047134053.0012014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-1047134053.0012014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-4363058.5541716721</v>
      </c>
      <c r="L2106" s="455">
        <f t="shared" ca="1" si="142"/>
        <v>-1051497111.5553731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-1051497111.5553731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-4381237.9648140538</v>
      </c>
      <c r="L2107" s="455">
        <f t="shared" ca="1" si="142"/>
        <v>-1055878349.5201871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-1055878349.5201871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-4399493.1230007801</v>
      </c>
      <c r="L2108" s="455">
        <f t="shared" ca="1" si="142"/>
        <v>-1060277842.6431879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-1060277842.6431879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-4417824.3443466164</v>
      </c>
      <c r="L2109" s="455">
        <f t="shared" ca="1" si="142"/>
        <v>-1064695666.9875345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-1064695666.9875345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-4436231.945781393</v>
      </c>
      <c r="L2110" s="455">
        <f t="shared" ca="1" si="142"/>
        <v>-1069131898.9333159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-1069131898.9333159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-4454716.2455554828</v>
      </c>
      <c r="L2111" s="455">
        <f t="shared" ca="1" si="142"/>
        <v>-1073586615.1788714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-1073586615.1788714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-4473277.5632452974</v>
      </c>
      <c r="L2112" s="455">
        <f t="shared" ca="1" si="142"/>
        <v>-1078059892.7421167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-1078059892.7421167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-4491916.2197588198</v>
      </c>
      <c r="L2113" s="455">
        <f t="shared" ca="1" si="142"/>
        <v>-1082551808.9618754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-1082551808.9618754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-4510632.5373411477</v>
      </c>
      <c r="L2114" s="455">
        <f t="shared" ca="1" si="142"/>
        <v>-1087062441.4992166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-1087062441.4992166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-4529426.8395800693</v>
      </c>
      <c r="L2115" s="455">
        <f t="shared" ca="1" si="142"/>
        <v>-1091591868.3387966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-1091591868.3387966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-4548299.4514116524</v>
      </c>
      <c r="L2116" s="455">
        <f t="shared" ca="1" si="142"/>
        <v>-1096140167.7902083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-1096140167.7902083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-4567250.6991258683</v>
      </c>
      <c r="L2117" s="455">
        <f t="shared" ca="1" si="142"/>
        <v>-1100707418.4893341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-1100707418.4893341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-4586280.9103722256</v>
      </c>
      <c r="L2118" s="455">
        <f t="shared" ca="1" si="142"/>
        <v>-1105293699.3997064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-1105293699.3997064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-4605390.4141654428</v>
      </c>
      <c r="L2119" s="455">
        <f t="shared" ca="1" si="142"/>
        <v>-1109899089.8138719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-1109899089.8138719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-4624579.5408911323</v>
      </c>
      <c r="L2120" s="455">
        <f t="shared" ca="1" si="142"/>
        <v>-1114523669.354763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-1114523669.354763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-4643848.6223115129</v>
      </c>
      <c r="L2121" s="455">
        <f t="shared" ca="1" si="142"/>
        <v>-1119167517.9770746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-1119167517.9770746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-4663197.9915711442</v>
      </c>
      <c r="L2122" s="455">
        <f t="shared" ca="1" si="142"/>
        <v>-1123830715.9686458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-1123830715.9686458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-4682627.9832026912</v>
      </c>
      <c r="L2123" s="455">
        <f t="shared" ca="1" si="142"/>
        <v>-1128513343.9518485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-1128513343.9518485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-4702138.9331327025</v>
      </c>
      <c r="L2124" s="455">
        <f t="shared" ca="1" si="142"/>
        <v>-1133215482.8849812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-1133215482.8849812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-4721731.1786874216</v>
      </c>
      <c r="L2125" s="455">
        <f t="shared" ca="1" si="142"/>
        <v>-1137937214.0636685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-1137937214.0636685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-4741405.058598619</v>
      </c>
      <c r="L2126" s="455">
        <f t="shared" ca="1" si="142"/>
        <v>-1142678619.122267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-1142678619.122267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-4761160.9130094461</v>
      </c>
      <c r="L2127" s="455">
        <f t="shared" ca="1" si="142"/>
        <v>-1147439780.0352764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-1147439780.0352764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-4780999.0834803181</v>
      </c>
      <c r="L2128" s="455">
        <f t="shared" ca="1" si="142"/>
        <v>-1152220779.1187568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-1152220779.1187568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-4800919.9129948197</v>
      </c>
      <c r="L2129" s="455">
        <f t="shared" ca="1" si="142"/>
        <v>-1157021699.0317516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-1157021699.0317516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-4820923.7459656317</v>
      </c>
      <c r="L2130" s="455">
        <f t="shared" ca="1" si="142"/>
        <v>-1161842622.7777174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-1161842622.7777174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-4841010.9282404892</v>
      </c>
      <c r="L2131" s="455">
        <f t="shared" ca="1" si="142"/>
        <v>-1166683633.7059579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-1166683633.7059579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-4861181.8071081582</v>
      </c>
      <c r="L2132" s="455">
        <f t="shared" ca="1" si="142"/>
        <v>-1171544815.5130661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-1171544815.5130661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-4881436.7313044416</v>
      </c>
      <c r="L2133" s="455">
        <f t="shared" ca="1" si="142"/>
        <v>-1176426252.2443705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-1176426252.2443705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-4901776.0510182101</v>
      </c>
      <c r="L2134" s="455">
        <f t="shared" ca="1" si="142"/>
        <v>-1181328028.2953887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-1181328028.2953887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-4922200.1178974528</v>
      </c>
      <c r="L2135" s="455">
        <f t="shared" ca="1" si="142"/>
        <v>-1186250228.4132862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-1186250228.4132862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-4942709.2850553589</v>
      </c>
      <c r="L2136" s="455">
        <f t="shared" ca="1" si="142"/>
        <v>-1191192937.6983416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-1191192937.6983416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-4963303.9070764231</v>
      </c>
      <c r="L2137" s="455">
        <f t="shared" ca="1" si="142"/>
        <v>-1196156241.605418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-1196156241.605418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-4983984.3400225751</v>
      </c>
      <c r="L2138" s="455">
        <f t="shared" ca="1" si="142"/>
        <v>-1201140225.9454405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-1201140225.9454405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-5004750.9414393352</v>
      </c>
      <c r="L2139" s="455">
        <f t="shared" ca="1" si="142"/>
        <v>-1206144976.8868799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-1206144976.8868799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-5025604.0703619998</v>
      </c>
      <c r="L2140" s="455">
        <f t="shared" ca="1" si="142"/>
        <v>-1211170580.957242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-1211170580.957242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-5046544.0873218421</v>
      </c>
      <c r="L2141" s="455">
        <f t="shared" ca="1" si="142"/>
        <v>-1216217125.0445638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-1216217125.0445638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-5067571.3543523494</v>
      </c>
      <c r="L2142" s="455">
        <f t="shared" ca="1" si="142"/>
        <v>-1221284696.398916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-1221284696.398916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-5088686.2349954834</v>
      </c>
      <c r="L2143" s="455">
        <f t="shared" ca="1" si="142"/>
        <v>-1226373382.6339114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-1226373382.6339114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-5109889.0943079637</v>
      </c>
      <c r="L2144" s="455">
        <f t="shared" ca="1" si="142"/>
        <v>-1231483271.7282193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-1231483271.7282193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-5131180.2988675805</v>
      </c>
      <c r="L2145" s="455">
        <f t="shared" ca="1" si="142"/>
        <v>-1236614452.0270867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-1236614452.0270867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-5152560.2167795282</v>
      </c>
      <c r="L2146" s="455">
        <f t="shared" ca="1" si="142"/>
        <v>-1241767012.2438662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-1241767012.2438662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-5174029.217682776</v>
      </c>
      <c r="L2147" s="455">
        <f t="shared" ca="1" si="142"/>
        <v>-1246941041.461549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-1246941041.461549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-5195587.672756454</v>
      </c>
      <c r="L2148" s="455">
        <f t="shared" ca="1" si="142"/>
        <v>-1252136629.1343055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-1252136629.1343055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-5217235.9547262732</v>
      </c>
      <c r="L2149" s="455">
        <f t="shared" ca="1" si="142"/>
        <v>-1257353865.0890317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-1257353865.0890317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-5238974.4378709653</v>
      </c>
      <c r="L2150" s="455">
        <f t="shared" ca="1" si="142"/>
        <v>-1262592839.5269027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-1262592839.5269027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-5260803.4980287608</v>
      </c>
      <c r="L2151" s="455">
        <f t="shared" ca="1" si="142"/>
        <v>-1267853643.0249314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-1267853643.0249314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-5282723.5126038808</v>
      </c>
      <c r="L2152" s="455">
        <f t="shared" ca="1" si="142"/>
        <v>-1273136366.5375354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-1273136366.5375354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-5304734.8605730645</v>
      </c>
      <c r="L2153" s="455">
        <f t="shared" ca="1" si="142"/>
        <v>-1278441101.3981085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-1278441101.3981085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-5326837.9224921186</v>
      </c>
      <c r="L2154" s="455">
        <f t="shared" ca="1" si="142"/>
        <v>-1283767939.3206005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-1283767939.3206005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-5349033.0805025017</v>
      </c>
      <c r="L2155" s="455">
        <f t="shared" ca="1" si="142"/>
        <v>-1289116972.401103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-1289116972.401103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-5371320.7183379289</v>
      </c>
      <c r="L2156" s="455">
        <f t="shared" ca="1" si="142"/>
        <v>-1294488293.119441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-1294488293.119441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-5393701.2213310041</v>
      </c>
      <c r="L2157" s="455">
        <f t="shared" ca="1" si="142"/>
        <v>-1299881994.3407722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-1299881994.3407722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-5416174.9764198838</v>
      </c>
      <c r="L2158" s="455">
        <f t="shared" ca="1" si="142"/>
        <v>-1305298169.3171921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-1305298169.3171921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-5438742.3721549669</v>
      </c>
      <c r="L2159" s="455">
        <f t="shared" ca="1" si="142"/>
        <v>-1310736911.689347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-1310736911.689347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-5461403.7987056123</v>
      </c>
      <c r="L2160" s="455">
        <f t="shared" ca="1" si="142"/>
        <v>-1316198315.4880526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-1316198315.4880526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-5484159.6478668861</v>
      </c>
      <c r="L2161" s="455">
        <f t="shared" ca="1" si="142"/>
        <v>-1321682475.1359196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-1321682475.1359196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-5507010.3130663317</v>
      </c>
      <c r="L2162" s="455">
        <f t="shared" ca="1" si="142"/>
        <v>-1327189485.4489858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-1327189485.4489858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-5529956.1893707737</v>
      </c>
      <c r="L2163" s="455">
        <f t="shared" ca="1" si="142"/>
        <v>-1332719441.6383567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-1332719441.6383567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-5552997.6734931525</v>
      </c>
      <c r="L2164" s="455">
        <f t="shared" ca="1" si="142"/>
        <v>-1338272439.3118498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-1338272439.3118498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-5576135.1637993744</v>
      </c>
      <c r="L2165" s="455">
        <f t="shared" ca="1" si="142"/>
        <v>-1343848574.4756491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-1343848574.4756491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-5599369.0603152048</v>
      </c>
      <c r="L2166" s="455">
        <f t="shared" ca="1" si="142"/>
        <v>-1349447943.5359643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-1349447943.5359643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-5622699.7647331841</v>
      </c>
      <c r="L2167" s="455">
        <f t="shared" ca="1" si="142"/>
        <v>-1355070643.3006973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-1355070643.3006973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-5646127.6804195717</v>
      </c>
      <c r="L2168" s="455">
        <f t="shared" ca="1" si="142"/>
        <v>-1360716770.981117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-1360716770.981117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-5669653.2124213204</v>
      </c>
      <c r="L2169" s="455">
        <f t="shared" ca="1" si="142"/>
        <v>-1366386424.1935384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-1366386424.1935384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-5693276.7674730765</v>
      </c>
      <c r="L2170" s="455">
        <f t="shared" ca="1" si="142"/>
        <v>-1372079700.9610114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-1372079700.9610114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-5716998.754004214</v>
      </c>
      <c r="L2171" s="455">
        <f t="shared" ca="1" si="142"/>
        <v>-1377796699.7150156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-1377796699.7150156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-5740819.5821458986</v>
      </c>
      <c r="L2172" s="455">
        <f t="shared" ca="1" si="142"/>
        <v>-1383537519.2971616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-1383537519.2971616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-5764739.6637381734</v>
      </c>
      <c r="L2173" s="455">
        <f t="shared" ca="1" si="142"/>
        <v>-1389302258.9608998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-1389302258.9608998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-5788759.4123370824</v>
      </c>
      <c r="L2174" s="455">
        <f t="shared" ca="1" si="142"/>
        <v>-1395091018.3732369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-1395091018.3732369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-5812879.2432218203</v>
      </c>
      <c r="L2175" s="455">
        <f t="shared" ca="1" si="142"/>
        <v>-1400903897.6164587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-1400903897.6164587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-5837099.5734019112</v>
      </c>
      <c r="L2176" s="455">
        <f t="shared" ca="1" si="142"/>
        <v>-1406740997.1898606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-1406740997.1898606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-5861420.8216244187</v>
      </c>
      <c r="L2177" s="455">
        <f t="shared" ca="1" si="142"/>
        <v>-1412602418.0114851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-1412602418.0114851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-5885843.4083811883</v>
      </c>
      <c r="L2178" s="455">
        <f t="shared" ca="1" si="142"/>
        <v>-1418488261.4198663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-1418488261.4198663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-5910367.7559161093</v>
      </c>
      <c r="L2179" s="455">
        <f t="shared" ca="1" si="142"/>
        <v>-1424398629.1757824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-1424398629.1757824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-5934994.2882324271</v>
      </c>
      <c r="L2180" s="455">
        <f t="shared" ca="1" si="142"/>
        <v>-1430333623.4640148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-1430333623.4640148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-5959723.4311000612</v>
      </c>
      <c r="L2181" s="455">
        <f t="shared" ca="1" si="142"/>
        <v>-1436293346.8951149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-1436293346.8951149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-5984555.6120629786</v>
      </c>
      <c r="L2182" s="455">
        <f t="shared" ca="1" si="142"/>
        <v>-1442277902.5071778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-1442277902.5071778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-6009491.2604465745</v>
      </c>
      <c r="L2183" s="455">
        <f t="shared" ca="1" si="142"/>
        <v>-1448287393.7676244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-1448287393.7676244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-6034530.8073651018</v>
      </c>
      <c r="L2184" s="455">
        <f t="shared" ca="1" si="142"/>
        <v>-1454321924.5749896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-1454321924.5749896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-6059674.6857291227</v>
      </c>
      <c r="L2185" s="455">
        <f t="shared" ca="1" si="142"/>
        <v>-1460381599.2607186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-1460381599.2607186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-6084923.3302529939</v>
      </c>
      <c r="L2186" s="455">
        <f t="shared" ca="1" si="142"/>
        <v>-1466466522.5909715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-1466466522.5909715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-6110277.1774623813</v>
      </c>
      <c r="L2187" s="455">
        <f t="shared" ca="1" si="142"/>
        <v>-1472576799.7684338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-1472576799.7684338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-6135736.6657018075</v>
      </c>
      <c r="L2188" s="455">
        <f t="shared" ca="1" si="142"/>
        <v>-1478712536.4341357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-1478712536.4341357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-6161302.2351422319</v>
      </c>
      <c r="L2189" s="455">
        <f t="shared" ca="1" si="142"/>
        <v>-1484873838.6692779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-1484873838.6692779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-6186974.3277886575</v>
      </c>
      <c r="L2190" s="455">
        <f t="shared" ca="1" si="142"/>
        <v>-1491060812.9970665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-1491060812.9970665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-6212753.3874877766</v>
      </c>
      <c r="L2191" s="455">
        <f t="shared" ca="1" si="142"/>
        <v>-1497273566.3845544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-1497273566.3845544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-6238639.8599356432</v>
      </c>
      <c r="L2192" s="455">
        <f t="shared" ca="1" si="142"/>
        <v>-1503512206.2444901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-1503512206.2444901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-6264634.1926853759</v>
      </c>
      <c r="L2193" s="455">
        <f t="shared" ca="1" si="142"/>
        <v>-1509776840.4371755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-1509776840.4371755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-6290736.8351548975</v>
      </c>
      <c r="L2194" s="455">
        <f t="shared" ca="1" si="142"/>
        <v>-1516067577.2723305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-1516067577.2723305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-6316948.2386347102</v>
      </c>
      <c r="L2195" s="455">
        <f t="shared" ca="1" si="142"/>
        <v>-1522384525.5109653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-1522384525.5109653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-6343268.856295689</v>
      </c>
      <c r="L2196" s="455">
        <f t="shared" ca="1" si="142"/>
        <v>-1528727794.3672609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-1528727794.3672609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-6369699.1431969209</v>
      </c>
      <c r="L2197" s="455">
        <f t="shared" ca="1" si="142"/>
        <v>-1535097493.5104578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-1535097493.5104578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-6396239.5562935742</v>
      </c>
      <c r="L2198" s="455">
        <f t="shared" ca="1" si="142"/>
        <v>-1541493733.0667512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-1541493733.0667512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-6422890.5544447964</v>
      </c>
      <c r="L2199" s="455">
        <f t="shared" ca="1" si="142"/>
        <v>-1547916623.621196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-1547916623.621196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-6449652.59842165</v>
      </c>
      <c r="L2200" s="455">
        <f t="shared" ca="1" si="142"/>
        <v>-1554366276.2196176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-1554366276.2196176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-6476526.1509150732</v>
      </c>
      <c r="L2201" s="455">
        <f t="shared" ca="1" si="142"/>
        <v>-1560842802.3705328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-1560842802.3705328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-6503511.6765438868</v>
      </c>
      <c r="L2202" s="455">
        <f t="shared" ca="1" si="142"/>
        <v>-1567346314.0470767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-1567346314.0470767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-6530609.6418628199</v>
      </c>
      <c r="L2203" s="455">
        <f t="shared" ca="1" si="142"/>
        <v>-1573876923.6889396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-1573876923.6889396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-6557820.5153705813</v>
      </c>
      <c r="L2204" s="455">
        <f t="shared" ca="1" si="142"/>
        <v>-1580434744.2043102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-1580434744.2043102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-6585144.7675179588</v>
      </c>
      <c r="L2205" s="455">
        <f t="shared" ca="1" si="142"/>
        <v>-1587019888.9718282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-1587019888.9718282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-6612582.8707159506</v>
      </c>
      <c r="L2206" s="455">
        <f t="shared" ca="1" si="142"/>
        <v>-1593632471.8425441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-1593632471.8425441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-6640135.2993439334</v>
      </c>
      <c r="L2207" s="455">
        <f t="shared" ca="1" si="142"/>
        <v>-1600272607.1418879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-1600272607.1418879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-6667802.5297578666</v>
      </c>
      <c r="L2208" s="455">
        <f t="shared" ca="1" si="142"/>
        <v>-1606940409.6716459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-1606940409.6716459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-6695585.0402985243</v>
      </c>
      <c r="L2209" s="455">
        <f t="shared" ca="1" si="142"/>
        <v>-1613635994.7119443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-1613635994.7119443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-6723483.3112997683</v>
      </c>
      <c r="L2210" s="455">
        <f t="shared" ca="1" si="142"/>
        <v>-1620359478.0232441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-1620359478.0232441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-6751497.8250968503</v>
      </c>
      <c r="L2211" s="455">
        <f t="shared" ca="1" si="142"/>
        <v>-1627110975.848341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-1627110975.848341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-6779629.0660347538</v>
      </c>
      <c r="L2212" s="455">
        <f t="shared" ca="1" si="142"/>
        <v>-1633890604.9143758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-1633890604.9143758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-6807877.5204765657</v>
      </c>
      <c r="L2213" s="455">
        <f t="shared" ca="1" si="142"/>
        <v>-1640698482.4348524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-1640698482.4348524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-6836243.6768118851</v>
      </c>
      <c r="L2214" s="455">
        <f t="shared" ca="1" si="142"/>
        <v>-1647534726.1116643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-1647534726.1116643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-6864728.0254652677</v>
      </c>
      <c r="L2215" s="455">
        <f t="shared" ca="1" si="142"/>
        <v>-1654399454.1371295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-1654399454.1371295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-6893331.0589047065</v>
      </c>
      <c r="L2216" s="455">
        <f t="shared" ca="1" si="142"/>
        <v>-1661292785.1960342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-1661292785.1960342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-6922053.271650142</v>
      </c>
      <c r="L2217" s="455">
        <f t="shared" ca="1" si="142"/>
        <v>-1668214838.4676843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-1668214838.4676843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-6950895.1602820177</v>
      </c>
      <c r="L2218" s="455">
        <f t="shared" ca="1" si="142"/>
        <v>-1675165733.6279664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-1675165733.6279664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-6979857.2234498598</v>
      </c>
      <c r="L2219" s="455">
        <f t="shared" ca="1" si="142"/>
        <v>-1682145590.8514163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-1682145590.8514163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-7008939.9618809028</v>
      </c>
      <c r="L2220" s="455">
        <f t="shared" ca="1" si="142"/>
        <v>-1689154530.8132973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-1689154530.8132973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-7038143.8783887392</v>
      </c>
      <c r="L2221" s="455">
        <f t="shared" ca="1" si="142"/>
        <v>-1696192674.6916859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-1696192674.6916859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-7067469.4778820239</v>
      </c>
      <c r="L2222" s="455">
        <f t="shared" ca="1" si="142"/>
        <v>-1703260144.1695678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-1703260144.1695678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-7096917.2673731996</v>
      </c>
      <c r="L2223" s="455">
        <f t="shared" ca="1" si="142"/>
        <v>-1710357061.4369409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-1710357061.4369409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-7126487.755987254</v>
      </c>
      <c r="L2224" s="455">
        <f t="shared" ca="1" si="142"/>
        <v>-1717483549.1929281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-1717483549.1929281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-7156181.4549705349</v>
      </c>
      <c r="L2225" s="455">
        <f t="shared" ca="1" si="142"/>
        <v>-1724639730.6478987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-1724639730.6478987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-7185998.8776995772</v>
      </c>
      <c r="L2226" s="455">
        <f t="shared" ca="1" si="142"/>
        <v>-1731825729.5255983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-1731825729.5255983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-7215940.5396899926</v>
      </c>
      <c r="L2227" s="455">
        <f t="shared" ca="1" si="142"/>
        <v>-1739041670.0652883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-1739041670.0652883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-7246006.9586053677</v>
      </c>
      <c r="L2228" s="455">
        <f t="shared" ca="1" si="142"/>
        <v>-1746287677.0238936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-1746287677.0238936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-7276198.6542662233</v>
      </c>
      <c r="L2229" s="455">
        <f t="shared" ca="1" si="142"/>
        <v>-1753563875.6781597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-1753563875.6781597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-7306516.1486589983</v>
      </c>
      <c r="L2230" s="455">
        <f t="shared" ca="1" si="142"/>
        <v>-1760870391.8268187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-1760870391.8268187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-7336959.9659450781</v>
      </c>
      <c r="L2231" s="455">
        <f t="shared" ca="1" si="142"/>
        <v>-1768207351.7927637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-1768207351.7927637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-7367530.6324698487</v>
      </c>
      <c r="L2232" s="455">
        <f t="shared" ca="1" si="142"/>
        <v>-1775574882.4252336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-1775574882.4252336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-7398228.6767718056</v>
      </c>
      <c r="L2233" s="455">
        <f t="shared" ca="1" si="142"/>
        <v>-1782973111.1020055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-1782973111.1020055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-7429054.6295916894</v>
      </c>
      <c r="L2234" s="455">
        <f t="shared" ca="1" si="142"/>
        <v>-1790402165.7315972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-1790402165.7315972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-7460009.0238816561</v>
      </c>
      <c r="L2235" s="455">
        <f t="shared" ca="1" si="142"/>
        <v>-1797862174.7554789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-1797862174.7554789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-7491092.394814495</v>
      </c>
      <c r="L2236" s="455">
        <f t="shared" ca="1" si="142"/>
        <v>-1805353267.1502934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-1805353267.1502934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-7522305.279792889</v>
      </c>
      <c r="L2237" s="455">
        <f t="shared" ca="1" si="142"/>
        <v>-1812875572.4300861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-1812875572.4300861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-7553648.2184586925</v>
      </c>
      <c r="L2238" s="455">
        <f t="shared" ca="1" si="142"/>
        <v>-1820429220.6485448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-1820429220.6485448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-7585121.7527022697</v>
      </c>
      <c r="L2239" s="455">
        <f t="shared" ca="1" si="142"/>
        <v>-1828014342.401247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-1828014342.401247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-7616726.4266718626</v>
      </c>
      <c r="L2240" s="455">
        <f t="shared" ca="1" si="142"/>
        <v>-1835631068.827919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-1835631068.827919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-7648462.7867829958</v>
      </c>
      <c r="L2241" s="455">
        <f t="shared" ca="1" si="142"/>
        <v>-1843279531.614702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-1843279531.614702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-7680331.3817279246</v>
      </c>
      <c r="L2242" s="455">
        <f t="shared" ca="1" si="142"/>
        <v>-1850959862.9964299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-1850959862.9964299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-7712332.7624851242</v>
      </c>
      <c r="L2243" s="455">
        <f t="shared" ca="1" si="142"/>
        <v>-1858672195.7589149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-1858672195.7589149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-7744467.4823288126</v>
      </c>
      <c r="L2244" s="455">
        <f t="shared" ca="1" si="142"/>
        <v>-1866416663.2412438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-1866416663.2412438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-7776736.0968385162</v>
      </c>
      <c r="L2245" s="455">
        <f t="shared" ca="1" si="142"/>
        <v>-1874193399.3380823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-1874193399.3380823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-7809139.1639086772</v>
      </c>
      <c r="L2246" s="455">
        <f t="shared" ca="1" si="142"/>
        <v>-1882002538.501991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-1882002538.501991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-7841677.2437582947</v>
      </c>
      <c r="L2247" s="455">
        <f t="shared" ca="1" si="142"/>
        <v>-1889844215.7457492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-1889844215.7457492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-7874350.8989406219</v>
      </c>
      <c r="L2248" s="455">
        <f t="shared" ca="1" si="142"/>
        <v>-1897718566.6446898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-1897718566.6446898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-7907160.6943528736</v>
      </c>
      <c r="L2249" s="455">
        <f t="shared" ca="1" si="142"/>
        <v>-1905625727.3390427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-1905625727.3390427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-7940107.1972460113</v>
      </c>
      <c r="L2250" s="455">
        <f t="shared" ca="1" si="142"/>
        <v>-1913565834.5362887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-1913565834.5362887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-7973190.9772345359</v>
      </c>
      <c r="L2251" s="455">
        <f t="shared" ca="1" si="142"/>
        <v>-1921539025.5135233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-1921539025.5135233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-8006412.6063063471</v>
      </c>
      <c r="L2252" s="455">
        <f t="shared" ca="1" si="142"/>
        <v>-1929545438.1198297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-1929545438.1198297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-8039772.6588326236</v>
      </c>
      <c r="L2253" s="455">
        <f t="shared" ca="1" si="142"/>
        <v>-1937585210.7786622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-1937585210.7786622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-8073271.7115777601</v>
      </c>
      <c r="L2254" s="455">
        <f t="shared" ca="1" si="142"/>
        <v>-1945658482.4902399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-1945658482.4902399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-8106910.3437093329</v>
      </c>
      <c r="L2255" s="455">
        <f t="shared" ca="1" si="142"/>
        <v>-1953765392.8339491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-1953765392.8339491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-8140689.1368081225</v>
      </c>
      <c r="L2256" s="455">
        <f t="shared" ca="1" si="142"/>
        <v>-1961906081.9707572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-1961906081.9707572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-8174608.6748781549</v>
      </c>
      <c r="L2257" s="455">
        <f t="shared" ca="1" si="142"/>
        <v>-1970080690.6456354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-1970080690.6456354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-8208669.5443568146</v>
      </c>
      <c r="L2258" s="455">
        <f t="shared" ca="1" si="142"/>
        <v>-1978289360.1899922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-1978289360.1899922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-8242872.3341249675</v>
      </c>
      <c r="L2259" s="455">
        <f t="shared" ca="1" si="142"/>
        <v>-1986532232.5241172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-1986532232.5241172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-8277217.6355171548</v>
      </c>
      <c r="L2260" s="455">
        <f t="shared" ca="1" si="142"/>
        <v>-1994809450.1596344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-1994809450.1596344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-8311706.0423318082</v>
      </c>
      <c r="L2261" s="455">
        <f t="shared" ca="1" si="142"/>
        <v>-2003121156.201966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-2003121156.201966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-8346338.1508415248</v>
      </c>
      <c r="L2262" s="455">
        <f t="shared" ca="1" si="142"/>
        <v>-2011467494.3528075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-2011467494.3528075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-8381114.5598033639</v>
      </c>
      <c r="L2263" s="455">
        <f t="shared" ca="1" si="142"/>
        <v>-2019848608.9126108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-2019848608.9126108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-8416035.8704692107</v>
      </c>
      <c r="L2264" s="455">
        <f t="shared" ca="1" si="142"/>
        <v>-2028264644.7830799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-2028264644.7830799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-8451102.6865961663</v>
      </c>
      <c r="L2265" s="455">
        <f t="shared" ca="1" si="142"/>
        <v>-2036715747.469676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-2036715747.469676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-8486315.6144569851</v>
      </c>
      <c r="L2266" s="455">
        <f t="shared" ca="1" si="142"/>
        <v>-2045202063.0841329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-2045202063.0841329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-8521675.2628505528</v>
      </c>
      <c r="L2267" s="455">
        <f t="shared" ca="1" si="142"/>
        <v>-2053723738.3469834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-2053723738.3469834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-8557182.24311243</v>
      </c>
      <c r="L2268" s="455">
        <f t="shared" ca="1" si="142"/>
        <v>-2062280920.5900958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-2062280920.5900958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-8592837.1691253986</v>
      </c>
      <c r="L2269" s="455">
        <f t="shared" ca="1" si="142"/>
        <v>-2070873757.7592211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-2070873757.7592211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-8628640.6573300883</v>
      </c>
      <c r="L2270" s="455">
        <f t="shared" ca="1" si="142"/>
        <v>-2079502398.4165511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-2079502398.4165511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-8664593.3267356306</v>
      </c>
      <c r="L2271" s="455">
        <f t="shared" ca="1" si="142"/>
        <v>-2088166991.7432868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-2088166991.7432868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-8700695.7989303619</v>
      </c>
      <c r="L2272" s="455">
        <f t="shared" ca="1" si="142"/>
        <v>-2096867687.5422173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-2096867687.5422173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-8736948.6980925705</v>
      </c>
      <c r="L2273" s="455">
        <f t="shared" ca="1" si="142"/>
        <v>-2105604636.2403097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-2105604636.2403097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-8773352.6510012913</v>
      </c>
      <c r="L2274" s="455">
        <f t="shared" ca="1" si="142"/>
        <v>-2114377988.8913109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-2114377988.8913109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-8809908.2870471291</v>
      </c>
      <c r="L2275" s="455">
        <f t="shared" ca="1" si="142"/>
        <v>-2123187897.1783581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-2123187897.1783581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-8846616.2382431589</v>
      </c>
      <c r="L2276" s="455">
        <f t="shared" ca="1" si="142"/>
        <v>-2132034513.4166012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-2132034513.4166012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-8883477.1392358374</v>
      </c>
      <c r="L2277" s="455">
        <f t="shared" ca="1" si="142"/>
        <v>-2140917990.5558369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-2140917990.5558369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-8920491.6273159869</v>
      </c>
      <c r="L2278" s="455">
        <f t="shared" ca="1" si="142"/>
        <v>-2149838482.1831527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-2149838482.1831527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-8957660.3424298018</v>
      </c>
      <c r="L2279" s="455">
        <f t="shared" ca="1" si="142"/>
        <v>-2158796142.5255823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-2158796142.5255823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-8994983.9271899257</v>
      </c>
      <c r="L2280" s="455">
        <f t="shared" ca="1" si="142"/>
        <v>-2167791126.4527721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-2167791126.4527721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-9032463.0268865507</v>
      </c>
      <c r="L2281" s="455">
        <f t="shared" ca="1" si="142"/>
        <v>-2176823589.4796586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-2176823589.4796586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-9070098.2894985769</v>
      </c>
      <c r="L2282" s="455">
        <f t="shared" ca="1" si="142"/>
        <v>-2185893687.7691574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-2185893687.7691574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-9107890.3657048233</v>
      </c>
      <c r="L2283" s="455">
        <f t="shared" ca="1" si="142"/>
        <v>-2195001578.1348624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-2195001578.1348624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-9145839.9088952597</v>
      </c>
      <c r="L2284" s="455">
        <f t="shared" ca="1" si="142"/>
        <v>-2204147418.0437579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-2204147418.0437579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-9183947.5751823243</v>
      </c>
      <c r="L2285" s="455">
        <f t="shared" ca="1" si="142"/>
        <v>-2213331365.6189404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-2213331365.6189404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-9222214.0234122518</v>
      </c>
      <c r="L2286" s="455">
        <f t="shared" ca="1" si="142"/>
        <v>-2222553579.6423526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-2222553579.6423526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-9260639.9151764698</v>
      </c>
      <c r="L2287" s="455">
        <f t="shared" ca="1" si="142"/>
        <v>-2231814219.557529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-2231814219.557529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-9299225.9148230366</v>
      </c>
      <c r="L2288" s="455">
        <f t="shared" ca="1" si="142"/>
        <v>-2241113445.472352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-2241113445.472352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-9337972.6894681342</v>
      </c>
      <c r="L2289" s="455">
        <f t="shared" ca="1" si="142"/>
        <v>-2250451418.1618199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-2250451418.1618199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-9376880.9090075828</v>
      </c>
      <c r="L2290" s="455">
        <f t="shared" ca="1" si="142"/>
        <v>-2259828299.0708275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-2259828299.0708275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-9415951.2461284474</v>
      </c>
      <c r="L2291" s="455">
        <f t="shared" ca="1" si="142"/>
        <v>-2269244250.316956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-2269244250.316956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-9455184.3763206508</v>
      </c>
      <c r="L2292" s="455">
        <f t="shared" ca="1" si="142"/>
        <v>-2278699434.6932769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-2278699434.6932769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-9494580.9778886531</v>
      </c>
      <c r="L2293" s="455">
        <f t="shared" ca="1" si="142"/>
        <v>-2288194015.6711655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-2288194015.6711655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-9534141.7319631893</v>
      </c>
      <c r="L2294" s="455">
        <f t="shared" ca="1" si="142"/>
        <v>-2297728157.4031286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-2297728157.4031286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-9573867.3225130364</v>
      </c>
      <c r="L2295" s="455">
        <f t="shared" ca="1" si="142"/>
        <v>-2307302024.7256417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-2307302024.7256417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-9613758.4363568407</v>
      </c>
      <c r="L2296" s="455">
        <f t="shared" ca="1" si="142"/>
        <v>-2316915783.1619987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-2316915783.1619987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-9653815.7631749939</v>
      </c>
      <c r="L2297" s="455">
        <f t="shared" ca="1" si="142"/>
        <v>-2326569598.9251738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-2326569598.9251738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-9694039.9955215566</v>
      </c>
      <c r="L2298" s="455">
        <f t="shared" ca="1" si="142"/>
        <v>-2336263638.9206953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-2336263638.9206953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-9734431.8288362306</v>
      </c>
      <c r="L2299" s="455">
        <f t="shared" ca="1" si="142"/>
        <v>-2345998070.7495317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-2345998070.7495317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-9774991.9614563826</v>
      </c>
      <c r="L2300" s="455">
        <f t="shared" ca="1" si="142"/>
        <v>-2355773062.710988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-2355773062.710988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-9815721.0946291164</v>
      </c>
      <c r="L2301" s="455">
        <f t="shared" ca="1" si="142"/>
        <v>-2365588783.8056173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-2365588783.8056173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-9856619.9325234052</v>
      </c>
      <c r="L2302" s="455">
        <f t="shared" ca="1" si="142"/>
        <v>-2375445403.7381406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-2375445403.7381406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-9897689.1822422519</v>
      </c>
      <c r="L2303" s="455">
        <f t="shared" ref="L2303:L2557" ca="1" si="147">I2303-J2303+K2303</f>
        <v>-2385343092.920383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-2385343092.920383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-9938929.5538349282</v>
      </c>
      <c r="L2304" s="455">
        <f t="shared" ca="1" si="147"/>
        <v>-2395282022.4742179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-2395282022.4742179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-9980341.7603092417</v>
      </c>
      <c r="L2305" s="455">
        <f t="shared" ca="1" si="147"/>
        <v>-2405262364.2345271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-2405262364.2345271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-10021926.517643863</v>
      </c>
      <c r="L2306" s="455">
        <f t="shared" ca="1" si="147"/>
        <v>-2415284290.752171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-2415284290.752171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-10063684.544800712</v>
      </c>
      <c r="L2307" s="455">
        <f t="shared" ca="1" si="147"/>
        <v>-2425347975.2969718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-2425347975.2969718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-10105616.563737383</v>
      </c>
      <c r="L2308" s="455">
        <f t="shared" ca="1" si="147"/>
        <v>-2435453591.8607092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-2435453591.8607092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-10147723.299419621</v>
      </c>
      <c r="L2309" s="455">
        <f t="shared" ca="1" si="147"/>
        <v>-2445601315.1601286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-2445601315.1601286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-10190005.479833869</v>
      </c>
      <c r="L2310" s="455">
        <f t="shared" ca="1" si="147"/>
        <v>-2455791320.6399627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-2455791320.6399627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-10232463.835999845</v>
      </c>
      <c r="L2311" s="455">
        <f t="shared" ca="1" si="147"/>
        <v>-2466023784.4759626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-2466023784.4759626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-10275099.101983178</v>
      </c>
      <c r="L2312" s="455">
        <f t="shared" ca="1" si="147"/>
        <v>-2476298883.5779457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-2476298883.5779457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-10317912.014908107</v>
      </c>
      <c r="L2313" s="455">
        <f t="shared" ca="1" si="147"/>
        <v>-2486616795.592854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-2486616795.592854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-10360903.314970225</v>
      </c>
      <c r="L2314" s="455">
        <f t="shared" ca="1" si="147"/>
        <v>-2496977698.907824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-2496977698.907824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-10404073.745449267</v>
      </c>
      <c r="L2315" s="455">
        <f t="shared" ca="1" si="147"/>
        <v>-2507381772.6532731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-2507381772.6532731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-10447424.052721972</v>
      </c>
      <c r="L2316" s="455">
        <f t="shared" ca="1" si="147"/>
        <v>-2517829196.7059951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-2517829196.7059951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-10490954.98627498</v>
      </c>
      <c r="L2317" s="455">
        <f t="shared" ca="1" si="147"/>
        <v>-2528320151.6922703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-2528320151.6922703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-10534667.298717793</v>
      </c>
      <c r="L2318" s="455">
        <f t="shared" ca="1" si="147"/>
        <v>-2538854818.9909883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-2538854818.9909883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-10578561.745795785</v>
      </c>
      <c r="L2319" s="455">
        <f t="shared" ca="1" si="147"/>
        <v>-2549433380.736784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-2549433380.736784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-10622639.086403266</v>
      </c>
      <c r="L2320" s="455">
        <f t="shared" ca="1" si="147"/>
        <v>-2560056019.8231874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-2560056019.8231874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-10666900.082596613</v>
      </c>
      <c r="L2321" s="455">
        <f t="shared" ca="1" si="147"/>
        <v>-2570722919.9057841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-2570722919.9057841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-10711345.499607434</v>
      </c>
      <c r="L2322" s="455">
        <f t="shared" ca="1" si="147"/>
        <v>-2581434265.4053917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-2581434265.4053917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-10755976.105855798</v>
      </c>
      <c r="L2323" s="455">
        <f t="shared" ca="1" si="147"/>
        <v>-2592190241.5112476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-2592190241.5112476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-10800792.672963532</v>
      </c>
      <c r="L2324" s="455">
        <f t="shared" ca="1" si="147"/>
        <v>-2602991034.1842113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-2602991034.1842113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-10845795.975767547</v>
      </c>
      <c r="L2325" s="455">
        <f t="shared" ca="1" si="147"/>
        <v>-2613836830.1599789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-2613836830.1599789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-10890986.792333245</v>
      </c>
      <c r="L2326" s="455">
        <f t="shared" ca="1" si="147"/>
        <v>-2624727816.952312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-2624727816.952312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-10936365.903967967</v>
      </c>
      <c r="L2327" s="455">
        <f t="shared" ca="1" si="147"/>
        <v>-2635664182.8562799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-2635664182.8562799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-10981934.095234498</v>
      </c>
      <c r="L2328" s="455">
        <f t="shared" ca="1" si="147"/>
        <v>-2646646116.9515142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-2646646116.9515142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-11027692.153964642</v>
      </c>
      <c r="L2329" s="455">
        <f t="shared" ca="1" si="147"/>
        <v>-2657673809.1054788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-2657673809.1054788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-11073640.871272828</v>
      </c>
      <c r="L2330" s="455">
        <f t="shared" ca="1" si="147"/>
        <v>-2668747449.9767518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-2668747449.9767518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-11119781.041569799</v>
      </c>
      <c r="L2331" s="455">
        <f t="shared" ca="1" si="147"/>
        <v>-2679867231.0183215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-2679867231.0183215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-11166113.462576339</v>
      </c>
      <c r="L2332" s="455">
        <f t="shared" ca="1" si="147"/>
        <v>-2691033344.4808979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-2691033344.4808979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-11212638.935337074</v>
      </c>
      <c r="L2333" s="455">
        <f t="shared" ca="1" si="147"/>
        <v>-2702245983.416235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-2702245983.416235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-11259358.264234312</v>
      </c>
      <c r="L2334" s="455">
        <f t="shared" ca="1" si="147"/>
        <v>-2713505341.6804695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-2713505341.6804695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-11306272.257001957</v>
      </c>
      <c r="L2335" s="455">
        <f t="shared" ca="1" si="147"/>
        <v>-2724811613.9374714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-2724811613.9374714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-11353381.724739464</v>
      </c>
      <c r="L2336" s="455">
        <f t="shared" ca="1" si="147"/>
        <v>-2736164995.6622109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-2736164995.6622109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-11400687.481925879</v>
      </c>
      <c r="L2337" s="455">
        <f t="shared" ca="1" si="147"/>
        <v>-2747565683.1441369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-2747565683.1441369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-11448190.346433904</v>
      </c>
      <c r="L2338" s="455">
        <f t="shared" ca="1" si="147"/>
        <v>-2759013873.490571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-2759013873.490571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-11495891.139544046</v>
      </c>
      <c r="L2339" s="455">
        <f t="shared" ca="1" si="147"/>
        <v>-2770509764.630115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-2770509764.630115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-11543790.685958812</v>
      </c>
      <c r="L2340" s="455">
        <f t="shared" ca="1" si="147"/>
        <v>-2782053555.3160739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-2782053555.3160739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-11591889.813816974</v>
      </c>
      <c r="L2341" s="455">
        <f t="shared" ca="1" si="147"/>
        <v>-2793645445.1298909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-2793645445.1298909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-11640189.354707878</v>
      </c>
      <c r="L2342" s="455">
        <f t="shared" ca="1" si="147"/>
        <v>-2805285634.4845986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-2805285634.4845986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-11688690.143685827</v>
      </c>
      <c r="L2343" s="455">
        <f t="shared" ca="1" si="147"/>
        <v>-2816974324.6282845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-2816974324.6282845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-11737393.019284518</v>
      </c>
      <c r="L2344" s="455">
        <f t="shared" ca="1" si="147"/>
        <v>-2828711717.6475692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-2828711717.6475692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-11786298.823531538</v>
      </c>
      <c r="L2345" s="455">
        <f t="shared" ca="1" si="147"/>
        <v>-2840498016.4711008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-2840498016.4711008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-11835408.401962919</v>
      </c>
      <c r="L2346" s="455">
        <f t="shared" ca="1" si="147"/>
        <v>-2852333424.8730636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-2852333424.8730636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-11884722.603637764</v>
      </c>
      <c r="L2347" s="455">
        <f t="shared" ca="1" si="147"/>
        <v>-2864218147.4767013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-2864218147.4767013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-11934242.281152923</v>
      </c>
      <c r="L2348" s="455">
        <f t="shared" ca="1" si="147"/>
        <v>-2876152389.757854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-2876152389.757854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-11983968.290657725</v>
      </c>
      <c r="L2349" s="455">
        <f t="shared" ca="1" si="147"/>
        <v>-2888136358.0485115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-2888136358.0485115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-12033901.491868798</v>
      </c>
      <c r="L2350" s="455">
        <f t="shared" ca="1" si="147"/>
        <v>-2900170259.5403805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-2900170259.5403805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-12084042.748084918</v>
      </c>
      <c r="L2351" s="455">
        <f t="shared" ca="1" si="147"/>
        <v>-2912254302.2884655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-2912254302.2884655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-12134392.92620194</v>
      </c>
      <c r="L2352" s="455">
        <f t="shared" ca="1" si="147"/>
        <v>-2924388695.2146673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-2924388695.2146673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-12184952.89672778</v>
      </c>
      <c r="L2353" s="455">
        <f t="shared" ca="1" si="147"/>
        <v>-2936573648.1113949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-2936573648.1113949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-12235723.533797478</v>
      </c>
      <c r="L2354" s="455">
        <f t="shared" ca="1" si="147"/>
        <v>-2948809371.6451921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-2948809371.6451921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-12286705.7151883</v>
      </c>
      <c r="L2355" s="455">
        <f t="shared" ca="1" si="147"/>
        <v>-2961096077.3603806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-2961096077.3603806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-12337900.322334919</v>
      </c>
      <c r="L2356" s="455">
        <f t="shared" ca="1" si="147"/>
        <v>-2973433977.6827154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-2973433977.6827154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-12389308.240344647</v>
      </c>
      <c r="L2357" s="455">
        <f t="shared" ca="1" si="147"/>
        <v>-2985823285.9230599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-2985823285.9230599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-12440930.358012749</v>
      </c>
      <c r="L2358" s="455">
        <f t="shared" ca="1" si="147"/>
        <v>-2998264216.2810726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-2998264216.2810726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-12492767.567837803</v>
      </c>
      <c r="L2359" s="455">
        <f t="shared" ca="1" si="147"/>
        <v>-3010756983.8489103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-3010756983.8489103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-12544820.766037127</v>
      </c>
      <c r="L2360" s="455">
        <f t="shared" ca="1" si="147"/>
        <v>-3023301804.6149473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-3023301804.6149473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-12597090.85256228</v>
      </c>
      <c r="L2361" s="455">
        <f t="shared" ca="1" si="147"/>
        <v>-3035898895.4675097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-3035898895.4675097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-12649578.731114624</v>
      </c>
      <c r="L2362" s="455">
        <f t="shared" ca="1" si="147"/>
        <v>-3048548474.1986241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-3048548474.1986241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-12702285.309160933</v>
      </c>
      <c r="L2363" s="455">
        <f t="shared" ca="1" si="147"/>
        <v>-3061250759.5077848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-3061250759.5077848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-12755211.497949103</v>
      </c>
      <c r="L2364" s="455">
        <f t="shared" ca="1" si="147"/>
        <v>-3074005971.005734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-3074005971.005734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-12808358.212523891</v>
      </c>
      <c r="L2365" s="455">
        <f t="shared" ca="1" si="147"/>
        <v>-3086814329.2182579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-3086814329.2182579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-12861726.37174274</v>
      </c>
      <c r="L2366" s="455">
        <f t="shared" ca="1" si="147"/>
        <v>-3099676055.5900006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-3099676055.5900006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-12915316.89829167</v>
      </c>
      <c r="L2367" s="455">
        <f t="shared" ca="1" si="147"/>
        <v>-3112591372.4882922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-3112591372.4882922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-12969130.718701217</v>
      </c>
      <c r="L2368" s="455">
        <f t="shared" ca="1" si="147"/>
        <v>-3125560503.2069936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-3125560503.2069936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-13023168.763362473</v>
      </c>
      <c r="L2369" s="455">
        <f t="shared" ca="1" si="147"/>
        <v>-3138583671.970356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-3138583671.970356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-13077431.966543149</v>
      </c>
      <c r="L2370" s="455">
        <f t="shared" ca="1" si="147"/>
        <v>-3151661103.9368992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-3151661103.9368992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-13131921.266403746</v>
      </c>
      <c r="L2371" s="455">
        <f t="shared" ca="1" si="147"/>
        <v>-3164793025.2033029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-3164793025.2033029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-13186637.605013762</v>
      </c>
      <c r="L2372" s="455">
        <f t="shared" ca="1" si="147"/>
        <v>-3177979662.8083167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-3177979662.8083167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-13241581.928367985</v>
      </c>
      <c r="L2373" s="455">
        <f t="shared" ca="1" si="147"/>
        <v>-3191221244.7366848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-3191221244.7366848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-13296755.186402854</v>
      </c>
      <c r="L2374" s="455">
        <f t="shared" ca="1" si="147"/>
        <v>-3204517999.9230876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-3204517999.9230876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-13352158.333012864</v>
      </c>
      <c r="L2375" s="455">
        <f t="shared" ca="1" si="147"/>
        <v>-3217870158.2561007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-3217870158.2561007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-13407792.326067086</v>
      </c>
      <c r="L2376" s="455">
        <f t="shared" ca="1" si="147"/>
        <v>-3231277950.5821676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-3231277950.5821676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-13463658.127425699</v>
      </c>
      <c r="L2377" s="455">
        <f t="shared" ca="1" si="147"/>
        <v>-3244741608.7095933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-3244741608.7095933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-13519756.702956639</v>
      </c>
      <c r="L2378" s="455">
        <f t="shared" ca="1" si="147"/>
        <v>-3258261365.41255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-3258261365.41255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-13576089.022552291</v>
      </c>
      <c r="L2379" s="455">
        <f t="shared" ca="1" si="147"/>
        <v>-3271837454.4351025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-3271837454.4351025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-13632656.060146259</v>
      </c>
      <c r="L2380" s="455">
        <f t="shared" ca="1" si="147"/>
        <v>-3285470110.4952488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-3285470110.4952488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-13689458.793730203</v>
      </c>
      <c r="L2381" s="455">
        <f t="shared" ca="1" si="147"/>
        <v>-3299159569.2889791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-3299159569.2889791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-13746498.205370747</v>
      </c>
      <c r="L2382" s="455">
        <f t="shared" ca="1" si="147"/>
        <v>-3312906067.49435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-3312906067.49435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-13803775.281226458</v>
      </c>
      <c r="L2383" s="455">
        <f t="shared" ca="1" si="147"/>
        <v>-3326709842.7755766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-3326709842.7755766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-13861291.011564903</v>
      </c>
      <c r="L2384" s="455">
        <f t="shared" ca="1" si="147"/>
        <v>-3340571133.7871413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-3340571133.7871413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-13919046.390779756</v>
      </c>
      <c r="L2385" s="455">
        <f t="shared" ca="1" si="147"/>
        <v>-3354490180.1779213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-3354490180.1779213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-13977042.417408004</v>
      </c>
      <c r="L2386" s="455">
        <f t="shared" ca="1" si="147"/>
        <v>-3368467222.5953293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-3368467222.5953293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-14035280.094147203</v>
      </c>
      <c r="L2387" s="455">
        <f t="shared" ca="1" si="147"/>
        <v>-3382502502.6894765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-3382502502.6894765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-14093760.42787282</v>
      </c>
      <c r="L2388" s="455">
        <f t="shared" ca="1" si="147"/>
        <v>-3396596263.1173491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-3396596263.1173491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-14152484.429655621</v>
      </c>
      <c r="L2389" s="455">
        <f t="shared" ca="1" si="147"/>
        <v>-3410748747.5470047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-3410748747.5470047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-14211453.114779186</v>
      </c>
      <c r="L2390" s="455">
        <f t="shared" ca="1" si="147"/>
        <v>-3424960200.6617837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-3424960200.6617837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-14270667.502757432</v>
      </c>
      <c r="L2391" s="455">
        <f t="shared" ca="1" si="147"/>
        <v>-3439230868.1645412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-3439230868.1645412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-14330128.617352255</v>
      </c>
      <c r="L2392" s="455">
        <f t="shared" ca="1" si="147"/>
        <v>-3453560996.7818937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-3453560996.7818937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-14389837.486591224</v>
      </c>
      <c r="L2393" s="455">
        <f t="shared" ca="1" si="147"/>
        <v>-3467950834.2684851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-3467950834.2684851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-14449795.142785355</v>
      </c>
      <c r="L2394" s="455">
        <f t="shared" ca="1" si="147"/>
        <v>-3482400629.4112706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-3482400629.4112706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-14510002.622546962</v>
      </c>
      <c r="L2395" s="455">
        <f t="shared" ca="1" si="147"/>
        <v>-3496910632.0338178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-3496910632.0338178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-14570460.966807576</v>
      </c>
      <c r="L2396" s="455">
        <f t="shared" ca="1" si="147"/>
        <v>-3511481093.0006251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-3511481093.0006251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-14631171.220835939</v>
      </c>
      <c r="L2397" s="455">
        <f t="shared" ca="1" si="147"/>
        <v>-3526112264.2214613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-3526112264.2214613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-14692134.434256086</v>
      </c>
      <c r="L2398" s="455">
        <f t="shared" ca="1" si="147"/>
        <v>-3540804398.6557174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-3540804398.6557174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-14753351.661065489</v>
      </c>
      <c r="L2399" s="455">
        <f t="shared" ca="1" si="147"/>
        <v>-3555557750.316783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-3555557750.316783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-14814823.959653262</v>
      </c>
      <c r="L2400" s="455">
        <f t="shared" ca="1" si="147"/>
        <v>-3570372574.2764363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-3570372574.2764363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-14876552.392818484</v>
      </c>
      <c r="L2401" s="455">
        <f t="shared" ca="1" si="147"/>
        <v>-3585249126.6692548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-3585249126.6692548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-14938538.027788559</v>
      </c>
      <c r="L2402" s="455">
        <f t="shared" ca="1" si="147"/>
        <v>-3600187664.6970434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-3600187664.6970434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-15000781.93623768</v>
      </c>
      <c r="L2403" s="455">
        <f t="shared" ca="1" si="147"/>
        <v>-3615188446.6332812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-3615188446.6332812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-15063285.194305338</v>
      </c>
      <c r="L2404" s="455">
        <f t="shared" ca="1" si="147"/>
        <v>-3630251731.8275867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-3630251731.8275867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-15126048.882614944</v>
      </c>
      <c r="L2405" s="455">
        <f t="shared" ca="1" si="147"/>
        <v>-3645377780.7102017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-3645377780.7102017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-15189074.086292509</v>
      </c>
      <c r="L2406" s="455">
        <f t="shared" ca="1" si="147"/>
        <v>-3660566854.7964945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-3660566854.7964945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-15252361.894985393</v>
      </c>
      <c r="L2407" s="455">
        <f t="shared" ca="1" si="147"/>
        <v>-3675819216.6914797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-3675819216.6914797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-15315913.402881166</v>
      </c>
      <c r="L2408" s="455">
        <f t="shared" ca="1" si="147"/>
        <v>-3691135130.0943608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-3691135130.0943608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-15379729.708726503</v>
      </c>
      <c r="L2409" s="455">
        <f t="shared" ca="1" si="147"/>
        <v>-3706514859.8030872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-3706514859.8030872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-15443811.915846195</v>
      </c>
      <c r="L2410" s="455">
        <f t="shared" ca="1" si="147"/>
        <v>-3721958671.7189336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-3721958671.7189336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-15508161.132162223</v>
      </c>
      <c r="L2411" s="455">
        <f t="shared" ca="1" si="147"/>
        <v>-3737466832.8510957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-3737466832.8510957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-15572778.470212899</v>
      </c>
      <c r="L2412" s="455">
        <f t="shared" ca="1" si="147"/>
        <v>-3753039611.3213086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-3753039611.3213086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-15637665.047172122</v>
      </c>
      <c r="L2413" s="455">
        <f t="shared" ca="1" si="147"/>
        <v>-3768677276.3684807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-3768677276.3684807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-15702821.984868672</v>
      </c>
      <c r="L2414" s="455">
        <f t="shared" ca="1" si="147"/>
        <v>-3784380098.3533492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-3784380098.3533492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-15768250.409805622</v>
      </c>
      <c r="L2415" s="455">
        <f t="shared" ca="1" si="147"/>
        <v>-3800148348.763155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-3800148348.763155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-15833951.453179814</v>
      </c>
      <c r="L2416" s="455">
        <f t="shared" ca="1" si="147"/>
        <v>-3815982300.2163348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-3815982300.2163348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-15899926.250901395</v>
      </c>
      <c r="L2417" s="455">
        <f t="shared" ca="1" si="147"/>
        <v>-3831882226.467236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-3831882226.467236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-15966175.943613483</v>
      </c>
      <c r="L2418" s="455">
        <f t="shared" ca="1" si="147"/>
        <v>-3847848402.4108496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-3847848402.4108496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-16032701.676711872</v>
      </c>
      <c r="L2419" s="455">
        <f t="shared" ca="1" si="147"/>
        <v>-3863881104.0875616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-3863881104.0875616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-16099504.60036484</v>
      </c>
      <c r="L2420" s="455">
        <f t="shared" ca="1" si="147"/>
        <v>-3879980608.6879263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-3879980608.6879263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-16166585.869533028</v>
      </c>
      <c r="L2421" s="455">
        <f t="shared" ca="1" si="147"/>
        <v>-3896147194.5574594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-3896147194.5574594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-16233946.643989414</v>
      </c>
      <c r="L2422" s="455">
        <f t="shared" ca="1" si="147"/>
        <v>-3912381141.2014489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-3912381141.2014489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-16301588.08833937</v>
      </c>
      <c r="L2423" s="455">
        <f t="shared" ca="1" si="147"/>
        <v>-3928682729.2897882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-3928682729.2897882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-16369511.372040786</v>
      </c>
      <c r="L2424" s="455">
        <f t="shared" ca="1" si="147"/>
        <v>-3945052240.661829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-3945052240.661829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-16437717.669424288</v>
      </c>
      <c r="L2425" s="455">
        <f t="shared" ca="1" si="147"/>
        <v>-3961489958.3312531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-3961489958.3312531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-16506208.159713551</v>
      </c>
      <c r="L2426" s="455">
        <f t="shared" ca="1" si="147"/>
        <v>-3977996166.4909668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-3977996166.4909668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-16574984.027045693</v>
      </c>
      <c r="L2427" s="455">
        <f t="shared" ca="1" si="147"/>
        <v>-3994571150.5180125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-3994571150.5180125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-16644046.460491719</v>
      </c>
      <c r="L2428" s="455">
        <f t="shared" ca="1" si="147"/>
        <v>-4011215196.9785042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-4011215196.9785042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-16713396.6540771</v>
      </c>
      <c r="L2429" s="455">
        <f t="shared" ca="1" si="147"/>
        <v>-4027928593.6325812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-4027928593.6325812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-16783035.806802422</v>
      </c>
      <c r="L2430" s="455">
        <f t="shared" ca="1" si="147"/>
        <v>-4044711629.4393835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-4044711629.4393835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-16852965.122664094</v>
      </c>
      <c r="L2431" s="455">
        <f t="shared" ca="1" si="147"/>
        <v>-4061564594.5620475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-4061564594.5620475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-16923185.8106752</v>
      </c>
      <c r="L2432" s="455">
        <f t="shared" ca="1" si="147"/>
        <v>-4078487780.3727226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-4078487780.3727226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-16993699.084886342</v>
      </c>
      <c r="L2433" s="455">
        <f t="shared" ca="1" si="147"/>
        <v>-4095481479.4576092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-4095481479.4576092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-17064506.164406706</v>
      </c>
      <c r="L2434" s="455">
        <f t="shared" ca="1" si="147"/>
        <v>-4112545985.622016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-4112545985.622016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-17135608.273425065</v>
      </c>
      <c r="L2435" s="455">
        <f t="shared" ca="1" si="147"/>
        <v>-4129681593.8954411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-4129681593.8954411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-17207006.641231004</v>
      </c>
      <c r="L2436" s="455">
        <f t="shared" ca="1" si="147"/>
        <v>-4146888600.5366721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-4146888600.5366721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-17278702.502236132</v>
      </c>
      <c r="L2437" s="455">
        <f t="shared" ca="1" si="147"/>
        <v>-4164167303.0389085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-4164167303.0389085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-17350697.095995452</v>
      </c>
      <c r="L2438" s="455">
        <f t="shared" ca="1" si="147"/>
        <v>-4181518000.1349039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-4181518000.1349039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-17422991.66722877</v>
      </c>
      <c r="L2439" s="455">
        <f t="shared" ca="1" si="147"/>
        <v>-4198940991.8021326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-4198940991.8021326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-17495587.465842217</v>
      </c>
      <c r="L2440" s="455">
        <f t="shared" ca="1" si="147"/>
        <v>-4216436579.2679749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-4216436579.2679749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-17568485.746949896</v>
      </c>
      <c r="L2441" s="455">
        <f t="shared" ca="1" si="147"/>
        <v>-4234005065.0149245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-4234005065.0149245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-17641687.770895518</v>
      </c>
      <c r="L2442" s="455">
        <f t="shared" ca="1" si="147"/>
        <v>-4251646752.78582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-4251646752.78582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-17715194.803274252</v>
      </c>
      <c r="L2443" s="455">
        <f t="shared" ca="1" si="147"/>
        <v>-4269361947.5890942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-4269361947.5890942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-17789008.114954561</v>
      </c>
      <c r="L2444" s="455">
        <f t="shared" ca="1" si="147"/>
        <v>-4287150955.7040486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-4287150955.7040486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-17863128.982100204</v>
      </c>
      <c r="L2445" s="455">
        <f t="shared" ca="1" si="147"/>
        <v>-4305014084.6861486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-4305014084.6861486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-17937558.686192285</v>
      </c>
      <c r="L2446" s="455">
        <f t="shared" ca="1" si="147"/>
        <v>-4322951643.3723412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-4322951643.3723412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-18012298.514051422</v>
      </c>
      <c r="L2447" s="455">
        <f t="shared" ca="1" si="147"/>
        <v>-4340963941.8863926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-4340963941.8863926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-18087349.757859968</v>
      </c>
      <c r="L2448" s="455">
        <f t="shared" ca="1" si="147"/>
        <v>-4359051291.6442528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-4359051291.6442528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-18162713.715184387</v>
      </c>
      <c r="L2449" s="455">
        <f t="shared" ca="1" si="147"/>
        <v>-4377214005.359437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-4377214005.359437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-18238391.688997652</v>
      </c>
      <c r="L2450" s="455">
        <f t="shared" ca="1" si="147"/>
        <v>-4395452397.0484343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-4395452397.0484343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-18314384.987701811</v>
      </c>
      <c r="L2451" s="455">
        <f t="shared" ca="1" si="147"/>
        <v>-4413766782.0361357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-4413766782.0361357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-18390694.925150566</v>
      </c>
      <c r="L2452" s="455">
        <f t="shared" ca="1" si="147"/>
        <v>-4432157476.9612865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-4432157476.9612865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-18467322.820672028</v>
      </c>
      <c r="L2453" s="455">
        <f t="shared" ca="1" si="147"/>
        <v>-4450624799.7819586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-4450624799.7819586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-18544269.999091495</v>
      </c>
      <c r="L2454" s="455">
        <f t="shared" ca="1" si="147"/>
        <v>-4469169069.7810497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-4469169069.7810497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-18621537.790754374</v>
      </c>
      <c r="L2455" s="455">
        <f t="shared" ca="1" si="147"/>
        <v>-4487790607.571804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-4487790607.571804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-18699127.531549182</v>
      </c>
      <c r="L2456" s="455">
        <f t="shared" ca="1" si="147"/>
        <v>-4506489735.1033535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-4506489735.1033535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-18777040.56293064</v>
      </c>
      <c r="L2457" s="455">
        <f t="shared" ca="1" si="147"/>
        <v>-4525266775.6662846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-4525266775.6662846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-18855278.231942851</v>
      </c>
      <c r="L2458" s="455">
        <f t="shared" ca="1" si="147"/>
        <v>-4544122053.8982277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-4544122053.8982277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-18933841.891242616</v>
      </c>
      <c r="L2459" s="455">
        <f t="shared" ca="1" si="147"/>
        <v>-4563055895.7894707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-4563055895.7894707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-19012732.899122793</v>
      </c>
      <c r="L2460" s="455">
        <f t="shared" ca="1" si="147"/>
        <v>-4582068628.6885939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-4582068628.6885939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-19091952.619535808</v>
      </c>
      <c r="L2461" s="455">
        <f t="shared" ca="1" si="147"/>
        <v>-4601160581.3081293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-4601160581.3081293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-19171502.422117203</v>
      </c>
      <c r="L2462" s="455">
        <f t="shared" ca="1" si="147"/>
        <v>-4620332083.7302465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-4620332083.7302465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-19251383.682209361</v>
      </c>
      <c r="L2463" s="455">
        <f t="shared" ca="1" si="147"/>
        <v>-4639583467.4124556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-4639583467.4124556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-19331597.780885231</v>
      </c>
      <c r="L2464" s="455">
        <f t="shared" ca="1" si="147"/>
        <v>-4658915065.1933413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-4658915065.1933413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-19412146.104972254</v>
      </c>
      <c r="L2465" s="455">
        <f t="shared" ca="1" si="147"/>
        <v>-4678327211.2983131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-4678327211.2983131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-19493030.047076304</v>
      </c>
      <c r="L2466" s="455">
        <f t="shared" ca="1" si="147"/>
        <v>-4697820241.3453894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-4697820241.3453894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-19574251.005605787</v>
      </c>
      <c r="L2467" s="455">
        <f t="shared" ca="1" si="147"/>
        <v>-4717394492.3509951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-4717394492.3509951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-19655810.384795811</v>
      </c>
      <c r="L2468" s="455">
        <f t="shared" ca="1" si="147"/>
        <v>-4737050302.7357912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-4737050302.7357912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-19737709.594732463</v>
      </c>
      <c r="L2469" s="455">
        <f t="shared" ca="1" si="147"/>
        <v>-4756788012.3305235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-4756788012.3305235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-19819950.051377181</v>
      </c>
      <c r="L2470" s="455">
        <f t="shared" ca="1" si="147"/>
        <v>-4776607962.3819008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-4776607962.3819008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-19902533.176591255</v>
      </c>
      <c r="L2471" s="455">
        <f t="shared" ca="1" si="147"/>
        <v>-4796510495.5584917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-4796510495.5584917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-19985460.398160383</v>
      </c>
      <c r="L2472" s="455">
        <f t="shared" ca="1" si="147"/>
        <v>-4816495955.9566517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-4816495955.9566517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-20068733.149819382</v>
      </c>
      <c r="L2473" s="455">
        <f t="shared" ca="1" si="147"/>
        <v>-4836564689.1064711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-4836564689.1064711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-20152352.871276964</v>
      </c>
      <c r="L2474" s="455">
        <f t="shared" ca="1" si="147"/>
        <v>-4856717041.9777479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-4856717041.9777479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-20236321.008240618</v>
      </c>
      <c r="L2475" s="455">
        <f t="shared" ca="1" si="147"/>
        <v>-4876953362.9859886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-4876953362.9859886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-20320639.01244162</v>
      </c>
      <c r="L2476" s="455">
        <f t="shared" ca="1" si="147"/>
        <v>-4897274001.9984303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-4897274001.9984303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-20405308.341660127</v>
      </c>
      <c r="L2477" s="455">
        <f t="shared" ca="1" si="147"/>
        <v>-4917679310.3400908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-4917679310.3400908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-20490330.459750377</v>
      </c>
      <c r="L2478" s="455">
        <f t="shared" ca="1" si="147"/>
        <v>-4938169640.7998409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-4938169640.7998409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-20575706.836666003</v>
      </c>
      <c r="L2479" s="455">
        <f t="shared" ca="1" si="147"/>
        <v>-4958745347.636507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-4958745347.636507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-20661438.948485445</v>
      </c>
      <c r="L2480" s="455">
        <f t="shared" ca="1" si="147"/>
        <v>-4979406786.5849924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-4979406786.5849924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-20747528.277437467</v>
      </c>
      <c r="L2481" s="455">
        <f t="shared" ca="1" si="147"/>
        <v>-5000154314.8624296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-5000154314.8624296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-20833976.31192679</v>
      </c>
      <c r="L2482" s="455">
        <f t="shared" ca="1" si="147"/>
        <v>-5020988291.1743565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-5020988291.1743565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-20920784.546559818</v>
      </c>
      <c r="L2483" s="455">
        <f t="shared" ca="1" si="147"/>
        <v>-5041909075.7209167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-5041909075.7209167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-21007954.482170485</v>
      </c>
      <c r="L2484" s="455">
        <f t="shared" ca="1" si="147"/>
        <v>-5062917030.2030869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-5062917030.2030869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-21095487.625846196</v>
      </c>
      <c r="L2485" s="455">
        <f t="shared" ca="1" si="147"/>
        <v>-5084012517.8289328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-5084012517.8289328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-21183385.490953885</v>
      </c>
      <c r="L2486" s="455">
        <f t="shared" ca="1" si="147"/>
        <v>-5105195903.3198862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-5105195903.3198862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-21271649.597166192</v>
      </c>
      <c r="L2487" s="455">
        <f t="shared" ca="1" si="147"/>
        <v>-5126467552.9170523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-5126467552.9170523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-21360281.470487718</v>
      </c>
      <c r="L2488" s="455">
        <f t="shared" ca="1" si="147"/>
        <v>-5147827834.3875399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-5147827834.3875399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-21449282.643281415</v>
      </c>
      <c r="L2489" s="455">
        <f t="shared" ca="1" si="147"/>
        <v>-5169277117.0308208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-5169277117.0308208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-21538654.654295087</v>
      </c>
      <c r="L2490" s="455">
        <f t="shared" ca="1" si="147"/>
        <v>-5190815771.6851158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-5190815771.6851158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-21628399.048687983</v>
      </c>
      <c r="L2491" s="455">
        <f t="shared" ca="1" si="147"/>
        <v>-5212444170.7338037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-5212444170.7338037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-21718517.378057517</v>
      </c>
      <c r="L2492" s="455">
        <f t="shared" ca="1" si="147"/>
        <v>-5234162688.1118612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-5234162688.1118612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-21809011.200466089</v>
      </c>
      <c r="L2493" s="455">
        <f t="shared" ca="1" si="147"/>
        <v>-5255971699.3123274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-5255971699.3123274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-21899882.080468029</v>
      </c>
      <c r="L2494" s="455">
        <f t="shared" ca="1" si="147"/>
        <v>-5277871581.3927956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-5277871581.3927956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-21991131.589136649</v>
      </c>
      <c r="L2495" s="455">
        <f t="shared" ca="1" si="147"/>
        <v>-5299862712.9819326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-5299862712.9819326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-22082761.304091386</v>
      </c>
      <c r="L2496" s="455">
        <f t="shared" ca="1" si="147"/>
        <v>-5321945474.2860241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-5321945474.2860241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-22174772.809525099</v>
      </c>
      <c r="L2497" s="455">
        <f t="shared" ca="1" si="147"/>
        <v>-5344120247.0955496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-5344120247.0955496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-22267167.696231455</v>
      </c>
      <c r="L2498" s="455">
        <f t="shared" ca="1" si="147"/>
        <v>-5366387414.7917814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-5366387414.7917814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-22359947.561632421</v>
      </c>
      <c r="L2499" s="455">
        <f t="shared" ca="1" si="147"/>
        <v>-5388747362.3534136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-5388747362.3534136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-22453114.009805888</v>
      </c>
      <c r="L2500" s="455">
        <f t="shared" ca="1" si="147"/>
        <v>-5411200476.3632193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-5411200476.3632193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-22546668.651513413</v>
      </c>
      <c r="L2501" s="455">
        <f t="shared" ca="1" si="147"/>
        <v>-5433747145.0147324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-5433747145.0147324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-22640613.10422805</v>
      </c>
      <c r="L2502" s="455">
        <f t="shared" ca="1" si="147"/>
        <v>-5456387758.1189604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-5456387758.1189604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-22734948.992162336</v>
      </c>
      <c r="L2503" s="455">
        <f t="shared" ca="1" si="147"/>
        <v>-5479122707.1111231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-5479122707.1111231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-22829677.946296345</v>
      </c>
      <c r="L2504" s="455">
        <f t="shared" ca="1" si="147"/>
        <v>-5501952385.0574198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-5501952385.0574198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-22924801.604405917</v>
      </c>
      <c r="L2505" s="455">
        <f t="shared" ca="1" si="147"/>
        <v>-5524877186.6618261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-5524877186.6618261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-23020321.611090943</v>
      </c>
      <c r="L2506" s="455">
        <f t="shared" ca="1" si="147"/>
        <v>-5547897508.2729168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-5547897508.2729168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-23116239.617803819</v>
      </c>
      <c r="L2507" s="455">
        <f t="shared" ca="1" si="147"/>
        <v>-5571013747.8907204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-5571013747.8907204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-23212557.282878</v>
      </c>
      <c r="L2508" s="455">
        <f t="shared" ca="1" si="147"/>
        <v>-5594226305.1735983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-5594226305.1735983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-23309276.271556661</v>
      </c>
      <c r="L2509" s="455">
        <f t="shared" ca="1" si="147"/>
        <v>-5617535581.4451551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-5617535581.4451551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-23406398.256021481</v>
      </c>
      <c r="L2510" s="455">
        <f t="shared" ca="1" si="147"/>
        <v>-5640941979.7011766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-5640941979.7011766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-23503924.915421568</v>
      </c>
      <c r="L2511" s="455">
        <f t="shared" ca="1" si="147"/>
        <v>-5664445904.6165981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-5664445904.6165981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-23601857.935902491</v>
      </c>
      <c r="L2512" s="455">
        <f t="shared" ca="1" si="147"/>
        <v>-5688047762.5525007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-5688047762.5525007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-23700199.010635421</v>
      </c>
      <c r="L2513" s="455">
        <f t="shared" ca="1" si="147"/>
        <v>-5711747961.5631361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-5711747961.5631361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-23798949.839846399</v>
      </c>
      <c r="L2514" s="455">
        <f t="shared" ca="1" si="147"/>
        <v>-5735546911.4029827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-5735546911.4029827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-23898112.130845763</v>
      </c>
      <c r="L2515" s="455">
        <f t="shared" ca="1" si="147"/>
        <v>-5759445023.5338287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-5759445023.5338287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-23997687.59805762</v>
      </c>
      <c r="L2516" s="455">
        <f t="shared" ca="1" si="147"/>
        <v>-5783442711.1318865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-5783442711.1318865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-24097677.963049527</v>
      </c>
      <c r="L2517" s="455">
        <f t="shared" ca="1" si="147"/>
        <v>-5807540389.0949364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-5807540389.0949364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-24198084.954562236</v>
      </c>
      <c r="L2518" s="455">
        <f t="shared" ca="1" si="147"/>
        <v>-5831738474.0494986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-5831738474.0494986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-24298910.308539577</v>
      </c>
      <c r="L2519" s="455">
        <f t="shared" ca="1" si="147"/>
        <v>-5856037384.3580379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-5856037384.3580379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-24400155.768158492</v>
      </c>
      <c r="L2520" s="455">
        <f t="shared" ca="1" si="147"/>
        <v>-5880437540.1261969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-5880437540.1261969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-24501823.083859153</v>
      </c>
      <c r="L2521" s="455">
        <f t="shared" ca="1" si="147"/>
        <v>-5904939363.2100563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-5904939363.2100563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-24603914.013375234</v>
      </c>
      <c r="L2522" s="455">
        <f t="shared" ca="1" si="147"/>
        <v>-5929543277.2234316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-5929543277.2234316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-24706430.321764298</v>
      </c>
      <c r="L2523" s="455">
        <f t="shared" ca="1" si="147"/>
        <v>-5954249707.5451956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-5954249707.5451956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-24809373.781438313</v>
      </c>
      <c r="L2524" s="455">
        <f t="shared" ca="1" si="147"/>
        <v>-5979059081.3266335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-5979059081.3266335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-24912746.172194306</v>
      </c>
      <c r="L2525" s="455">
        <f t="shared" ca="1" si="147"/>
        <v>-6003971827.4988279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-6003971827.4988279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-25016549.281245116</v>
      </c>
      <c r="L2526" s="455">
        <f t="shared" ca="1" si="147"/>
        <v>-6028988376.7800732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-6028988376.7800732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-25120784.903250303</v>
      </c>
      <c r="L2527" s="455">
        <f t="shared" ca="1" si="147"/>
        <v>-6054109161.6833239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-6054109161.6833239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-25225454.840347182</v>
      </c>
      <c r="L2528" s="455">
        <f t="shared" ca="1" si="147"/>
        <v>-6079334616.5236712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-6079334616.5236712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-25330560.902181964</v>
      </c>
      <c r="L2529" s="455">
        <f t="shared" ca="1" si="147"/>
        <v>-6104665177.4258528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-6104665177.4258528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-25436104.905941054</v>
      </c>
      <c r="L2530" s="455">
        <f t="shared" ca="1" si="147"/>
        <v>-6130101282.3317938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-6130101282.3317938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-25542088.676382475</v>
      </c>
      <c r="L2531" s="455">
        <f t="shared" ca="1" si="147"/>
        <v>-6155643371.0081758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-6155643371.0081758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-25648514.045867398</v>
      </c>
      <c r="L2532" s="455">
        <f t="shared" ca="1" si="147"/>
        <v>-6181291885.0540428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-6181291885.0540428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-25755382.854391843</v>
      </c>
      <c r="L2533" s="455">
        <f t="shared" ca="1" si="147"/>
        <v>-6207047267.9084349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-6207047267.9084349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-25862696.949618477</v>
      </c>
      <c r="L2534" s="455">
        <f t="shared" ca="1" si="147"/>
        <v>-6232909964.8580532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-6232909964.8580532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-25970458.186908554</v>
      </c>
      <c r="L2535" s="455">
        <f t="shared" ca="1" si="147"/>
        <v>-6258880423.0449619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-6258880423.0449619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-26078668.429354008</v>
      </c>
      <c r="L2536" s="455">
        <f t="shared" ca="1" si="147"/>
        <v>-6284959091.4743156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-6284959091.4743156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-26187329.547809649</v>
      </c>
      <c r="L2537" s="455">
        <f t="shared" ca="1" si="147"/>
        <v>-6311146421.0221252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-6311146421.0221252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-26296443.42092552</v>
      </c>
      <c r="L2538" s="455">
        <f t="shared" ca="1" si="147"/>
        <v>-6337442864.4430504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-6337442864.4430504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-26406011.935179375</v>
      </c>
      <c r="L2539" s="455">
        <f t="shared" ca="1" si="147"/>
        <v>-6363848876.3782301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-6363848876.3782301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-26516036.984909292</v>
      </c>
      <c r="L2540" s="455">
        <f t="shared" ca="1" si="147"/>
        <v>-6390364913.3631392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-6390364913.3631392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-26626520.472346414</v>
      </c>
      <c r="L2541" s="455">
        <f t="shared" ca="1" si="147"/>
        <v>-6416991433.8354855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-6416991433.8354855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-26737464.307647854</v>
      </c>
      <c r="L2542" s="455">
        <f t="shared" ca="1" si="147"/>
        <v>-6443728898.1431332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-6443728898.1431332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-26848870.408929721</v>
      </c>
      <c r="L2543" s="455">
        <f t="shared" ca="1" si="147"/>
        <v>-6470577768.552063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-6470577768.552063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-26960740.702300262</v>
      </c>
      <c r="L2544" s="455">
        <f t="shared" ca="1" si="147"/>
        <v>-6497538509.2543631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-6497538509.2543631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-27073077.121893179</v>
      </c>
      <c r="L2545" s="455">
        <f t="shared" ca="1" si="147"/>
        <v>-6524611586.376256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-6524611586.376256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-27185881.609901067</v>
      </c>
      <c r="L2546" s="455">
        <f t="shared" ca="1" si="147"/>
        <v>-6551797467.9861574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-6551797467.9861574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-27299156.116608988</v>
      </c>
      <c r="L2547" s="455">
        <f t="shared" ca="1" si="147"/>
        <v>-6579096624.102766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-6579096624.102766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-27412902.60042819</v>
      </c>
      <c r="L2548" s="455">
        <f t="shared" ca="1" si="147"/>
        <v>-6606509526.7031946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-6606509526.7031946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-27527123.027929977</v>
      </c>
      <c r="L2549" s="455">
        <f t="shared" ca="1" si="147"/>
        <v>-6634036649.7311249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-6634036649.7311249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-27641819.373879686</v>
      </c>
      <c r="L2550" s="455">
        <f t="shared" ca="1" si="147"/>
        <v>-6661678469.1050043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-6661678469.1050043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-27756993.62127085</v>
      </c>
      <c r="L2551" s="455">
        <f t="shared" ca="1" si="147"/>
        <v>-6689435462.7262754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-6689435462.7262754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-27872647.761359479</v>
      </c>
      <c r="L2552" s="455">
        <f t="shared" ca="1" si="147"/>
        <v>-6717308110.4876347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-6717308110.4876347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-27988783.793698478</v>
      </c>
      <c r="L2553" s="455">
        <f t="shared" ca="1" si="147"/>
        <v>-6745296894.281333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-6745296894.281333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-28105403.72617222</v>
      </c>
      <c r="L2554" s="455">
        <f t="shared" ca="1" si="147"/>
        <v>-6773402298.0075054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-6773402298.0075054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-28222509.575031273</v>
      </c>
      <c r="L2555" s="455">
        <f t="shared" ca="1" si="147"/>
        <v>-6801624807.5825367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-6801624807.5825367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-28340103.364927232</v>
      </c>
      <c r="L2556" s="455">
        <f t="shared" ca="1" si="147"/>
        <v>-6829964910.947464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-6829964910.947464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-28458187.128947761</v>
      </c>
      <c r="L2557" s="455">
        <f t="shared" ca="1" si="147"/>
        <v>-6858423098.0764122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-6858423098.0764122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-28576762.908651717</v>
      </c>
      <c r="L2558" s="455">
        <f t="shared" ref="L2558:L2812" ca="1" si="152">I2558-J2558+K2558</f>
        <v>-6886999860.9850636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-6886999860.9850636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-28695832.754104428</v>
      </c>
      <c r="L2559" s="455">
        <f t="shared" ca="1" si="152"/>
        <v>-6915695693.7391682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-6915695693.7391682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-28815398.7239132</v>
      </c>
      <c r="L2560" s="455">
        <f t="shared" ca="1" si="152"/>
        <v>-6944511092.4630814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-6944511092.4630814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-28935462.885262839</v>
      </c>
      <c r="L2561" s="455">
        <f t="shared" ca="1" si="152"/>
        <v>-6973446555.3483438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-6973446555.3483438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-29056027.313951433</v>
      </c>
      <c r="L2562" s="455">
        <f t="shared" ca="1" si="152"/>
        <v>-7002502582.6622953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-7002502582.6622953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-29177094.09442623</v>
      </c>
      <c r="L2563" s="455">
        <f t="shared" ca="1" si="152"/>
        <v>-7031679676.7567215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-7031679676.7567215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-29298665.31981967</v>
      </c>
      <c r="L2564" s="455">
        <f t="shared" ca="1" si="152"/>
        <v>-7060978342.0765409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-7060978342.0765409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-29420743.091985587</v>
      </c>
      <c r="L2565" s="455">
        <f t="shared" ca="1" si="152"/>
        <v>-7090399085.1685266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-7090399085.1685266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-29543329.521535527</v>
      </c>
      <c r="L2566" s="455">
        <f t="shared" ca="1" si="152"/>
        <v>-7119942414.6900625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-7119942414.6900625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-29666426.727875259</v>
      </c>
      <c r="L2567" s="455">
        <f t="shared" ca="1" si="152"/>
        <v>-7149608841.4179382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-7149608841.4179382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-29790036.839241408</v>
      </c>
      <c r="L2568" s="455">
        <f t="shared" ca="1" si="152"/>
        <v>-7179398878.2571793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-7179398878.2571793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-29914161.992738247</v>
      </c>
      <c r="L2569" s="455">
        <f t="shared" ca="1" si="152"/>
        <v>-7209313040.249918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-7209313040.249918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-30038804.334374655</v>
      </c>
      <c r="L2570" s="455">
        <f t="shared" ca="1" si="152"/>
        <v>-7239351844.5842924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-7239351844.5842924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-30163966.019101217</v>
      </c>
      <c r="L2571" s="455">
        <f t="shared" ca="1" si="152"/>
        <v>-7269515810.6033936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-7269515810.6033936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-30289649.210847471</v>
      </c>
      <c r="L2572" s="455">
        <f t="shared" ca="1" si="152"/>
        <v>-7299805459.8142414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-7299805459.8142414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-30415856.082559343</v>
      </c>
      <c r="L2573" s="455">
        <f t="shared" ca="1" si="152"/>
        <v>-7330221315.896801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-7330221315.896801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-30542588.816236671</v>
      </c>
      <c r="L2574" s="455">
        <f t="shared" ca="1" si="152"/>
        <v>-7360763904.7130375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-7360763904.7130375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-30669849.602970988</v>
      </c>
      <c r="L2575" s="455">
        <f t="shared" ca="1" si="152"/>
        <v>-7391433754.3160086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-7391433754.3160086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-30797640.64298337</v>
      </c>
      <c r="L2576" s="455">
        <f t="shared" ca="1" si="152"/>
        <v>-7422231394.958992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-7422231394.958992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-30925964.145662468</v>
      </c>
      <c r="L2577" s="455">
        <f t="shared" ca="1" si="152"/>
        <v>-7453157359.1046543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-7453157359.1046543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-31054822.329602722</v>
      </c>
      <c r="L2578" s="455">
        <f t="shared" ca="1" si="152"/>
        <v>-7484212181.4342575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-7484212181.4342575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-31184217.422642734</v>
      </c>
      <c r="L2579" s="455">
        <f t="shared" ca="1" si="152"/>
        <v>-7515396398.8569002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-7515396398.8569002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-31314151.66190375</v>
      </c>
      <c r="L2580" s="455">
        <f t="shared" ca="1" si="152"/>
        <v>-7546710550.5188036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-7546710550.5188036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-31444627.293828353</v>
      </c>
      <c r="L2581" s="455">
        <f t="shared" ca="1" si="152"/>
        <v>-7578155177.8126316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-7578155177.8126316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-31575646.574219298</v>
      </c>
      <c r="L2582" s="455">
        <f t="shared" ca="1" si="152"/>
        <v>-7609730824.3868513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-7609730824.3868513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-31707211.76827855</v>
      </c>
      <c r="L2583" s="455">
        <f t="shared" ca="1" si="152"/>
        <v>-7641438036.1551294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-7641438036.1551294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-31839325.150646374</v>
      </c>
      <c r="L2584" s="455">
        <f t="shared" ca="1" si="152"/>
        <v>-7673277361.3057756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-7673277361.3057756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-31971989.005440731</v>
      </c>
      <c r="L2585" s="455">
        <f t="shared" ca="1" si="152"/>
        <v>-7705249350.3112164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-7705249350.3112164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-32105205.626296733</v>
      </c>
      <c r="L2586" s="455">
        <f t="shared" ca="1" si="152"/>
        <v>-7737354555.9375134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-7737354555.9375134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-32238977.31640631</v>
      </c>
      <c r="L2587" s="455">
        <f t="shared" ca="1" si="152"/>
        <v>-7769593533.2539196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-7769593533.2539196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-32373306.388557993</v>
      </c>
      <c r="L2588" s="455">
        <f t="shared" ca="1" si="152"/>
        <v>-7801966839.642478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-7801966839.642478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-32508195.165176995</v>
      </c>
      <c r="L2589" s="455">
        <f t="shared" ca="1" si="152"/>
        <v>-7834475034.8076553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-7834475034.8076553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-32643645.978365231</v>
      </c>
      <c r="L2590" s="455">
        <f t="shared" ca="1" si="152"/>
        <v>-7867118680.7860203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-7867118680.7860203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-32779661.169941753</v>
      </c>
      <c r="L2591" s="455">
        <f t="shared" ca="1" si="152"/>
        <v>-7899898341.9559622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-7899898341.9559622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-32916243.091483176</v>
      </c>
      <c r="L2592" s="455">
        <f t="shared" ca="1" si="152"/>
        <v>-7932814585.0474453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-7932814585.0474453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-33053394.10436435</v>
      </c>
      <c r="L2593" s="455">
        <f t="shared" ca="1" si="152"/>
        <v>-7965867979.1518097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-7965867979.1518097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-33191116.579799205</v>
      </c>
      <c r="L2594" s="455">
        <f t="shared" ca="1" si="152"/>
        <v>-7999059095.7316093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-7999059095.7316093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-33329412.8988817</v>
      </c>
      <c r="L2595" s="455">
        <f t="shared" ca="1" si="152"/>
        <v>-8032388508.6304913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-8032388508.6304913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-33468285.452627048</v>
      </c>
      <c r="L2596" s="455">
        <f t="shared" ca="1" si="152"/>
        <v>-8065856794.0831184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-8065856794.0831184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-33607736.642012991</v>
      </c>
      <c r="L2597" s="455">
        <f t="shared" ca="1" si="152"/>
        <v>-8099464530.725131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-8099464530.725131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-33747768.878021382</v>
      </c>
      <c r="L2598" s="455">
        <f t="shared" ca="1" si="152"/>
        <v>-8133212299.6031523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-8133212299.6031523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-33888384.581679799</v>
      </c>
      <c r="L2599" s="455">
        <f t="shared" ca="1" si="152"/>
        <v>-8167100684.1848316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-8167100684.1848316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-34029586.184103467</v>
      </c>
      <c r="L2600" s="455">
        <f t="shared" ca="1" si="152"/>
        <v>-8201130270.3689346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-8201130270.3689346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-34171376.126537234</v>
      </c>
      <c r="L2601" s="455">
        <f t="shared" ca="1" si="152"/>
        <v>-8235301646.495472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-8235301646.495472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-34313756.860397801</v>
      </c>
      <c r="L2602" s="455">
        <f t="shared" ca="1" si="152"/>
        <v>-8269615403.3558693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-8269615403.3558693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-34456730.847316124</v>
      </c>
      <c r="L2603" s="455">
        <f t="shared" ca="1" si="152"/>
        <v>-8304072134.2031851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-8304072134.2031851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-34600300.559179939</v>
      </c>
      <c r="L2604" s="455">
        <f t="shared" ca="1" si="152"/>
        <v>-8338672434.7623653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-8338672434.7623653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-34744468.478176519</v>
      </c>
      <c r="L2605" s="455">
        <f t="shared" ca="1" si="152"/>
        <v>-8373416903.2405415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-8373416903.2405415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-34889237.096835591</v>
      </c>
      <c r="L2606" s="455">
        <f t="shared" ca="1" si="152"/>
        <v>-8408306140.3373766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-8408306140.3373766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-35034608.918072402</v>
      </c>
      <c r="L2607" s="455">
        <f t="shared" ca="1" si="152"/>
        <v>-8443340749.2554493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-8443340749.2554493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-35180586.455231041</v>
      </c>
      <c r="L2608" s="455">
        <f t="shared" ca="1" si="152"/>
        <v>-8478521335.71068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-8478521335.71068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-35327172.232127838</v>
      </c>
      <c r="L2609" s="455">
        <f t="shared" ca="1" si="152"/>
        <v>-8513848507.9428082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-8513848507.9428082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-35474368.783095032</v>
      </c>
      <c r="L2610" s="455">
        <f t="shared" ca="1" si="152"/>
        <v>-8549322876.7259035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-8549322876.7259035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-35622178.653024599</v>
      </c>
      <c r="L2611" s="455">
        <f t="shared" ca="1" si="152"/>
        <v>-8584945055.3789282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-8584945055.3789282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-35770604.397412203</v>
      </c>
      <c r="L2612" s="455">
        <f t="shared" ca="1" si="152"/>
        <v>-8620715659.7763405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-8620715659.7763405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-35919648.582401417</v>
      </c>
      <c r="L2613" s="455">
        <f t="shared" ca="1" si="152"/>
        <v>-8656635308.3587418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-8656635308.3587418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-36069313.784828089</v>
      </c>
      <c r="L2614" s="455">
        <f t="shared" ca="1" si="152"/>
        <v>-8692704622.1435699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-8692704622.1435699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-36219602.592264876</v>
      </c>
      <c r="L2615" s="455">
        <f t="shared" ca="1" si="152"/>
        <v>-8728924224.7358341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-8728924224.7358341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-36370517.603065975</v>
      </c>
      <c r="L2616" s="455">
        <f t="shared" ca="1" si="152"/>
        <v>-8765294742.3388996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-8765294742.3388996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-36522061.426412083</v>
      </c>
      <c r="L2617" s="455">
        <f t="shared" ca="1" si="152"/>
        <v>-8801816803.7653122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-8801816803.7653122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-36674236.682355464</v>
      </c>
      <c r="L2618" s="455">
        <f t="shared" ca="1" si="152"/>
        <v>-8838491040.4476681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-8838491040.4476681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-36827046.001865283</v>
      </c>
      <c r="L2619" s="455">
        <f t="shared" ca="1" si="152"/>
        <v>-8875318086.4495335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-8875318086.4495335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-36980492.026873052</v>
      </c>
      <c r="L2620" s="455">
        <f t="shared" ca="1" si="152"/>
        <v>-8912298578.4764061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-8912298578.4764061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-37134577.41031836</v>
      </c>
      <c r="L2621" s="455">
        <f t="shared" ca="1" si="152"/>
        <v>-8949433155.8867245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-8949433155.8867245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-37289304.816194683</v>
      </c>
      <c r="L2622" s="455">
        <f t="shared" ca="1" si="152"/>
        <v>-8986722460.702919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-8986722460.702919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-37444676.919595495</v>
      </c>
      <c r="L2623" s="455">
        <f t="shared" ca="1" si="152"/>
        <v>-9024167137.6225147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-9024167137.6225147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-37600696.406760477</v>
      </c>
      <c r="L2624" s="455">
        <f t="shared" ca="1" si="152"/>
        <v>-9061767834.0292759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-9061767834.0292759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-37757365.975121982</v>
      </c>
      <c r="L2625" s="455">
        <f t="shared" ca="1" si="152"/>
        <v>-9099525200.0043983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-9099525200.0043983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-37914688.333351657</v>
      </c>
      <c r="L2626" s="455">
        <f t="shared" ca="1" si="152"/>
        <v>-9137439888.3377495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-9137439888.3377495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-38072666.201407291</v>
      </c>
      <c r="L2627" s="455">
        <f t="shared" ca="1" si="152"/>
        <v>-9175512554.539156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-9175512554.539156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-38231302.310579814</v>
      </c>
      <c r="L2628" s="455">
        <f t="shared" ca="1" si="152"/>
        <v>-9213743856.8497353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-9213743856.8497353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-38390599.403540567</v>
      </c>
      <c r="L2629" s="455">
        <f t="shared" ca="1" si="152"/>
        <v>-9252134456.2532749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-9252134456.2532749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-38550560.234388642</v>
      </c>
      <c r="L2630" s="455">
        <f t="shared" ca="1" si="152"/>
        <v>-9290685016.4876633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-9290685016.4876633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-38711187.5686986</v>
      </c>
      <c r="L2631" s="455">
        <f t="shared" ca="1" si="152"/>
        <v>-9329396204.0563622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-9329396204.0563622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-38872484.183568172</v>
      </c>
      <c r="L2632" s="455">
        <f t="shared" ca="1" si="152"/>
        <v>-9368268688.2399311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-9368268688.2399311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-39034452.867666379</v>
      </c>
      <c r="L2633" s="455">
        <f t="shared" ca="1" si="152"/>
        <v>-9407303141.1075974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-9407303141.1075974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-39197096.421281658</v>
      </c>
      <c r="L2634" s="455">
        <f t="shared" ca="1" si="152"/>
        <v>-9446500237.5288792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-9446500237.5288792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-39360417.656370327</v>
      </c>
      <c r="L2635" s="455">
        <f t="shared" ca="1" si="152"/>
        <v>-9485860655.1852493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-9485860655.1852493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-39524419.396605209</v>
      </c>
      <c r="L2636" s="455">
        <f t="shared" ca="1" si="152"/>
        <v>-9525385074.5818539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-9525385074.5818539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-39689104.477424391</v>
      </c>
      <c r="L2637" s="455">
        <f t="shared" ca="1" si="152"/>
        <v>-9565074179.0592785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-9565074179.0592785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-39854475.746080324</v>
      </c>
      <c r="L2638" s="455">
        <f t="shared" ca="1" si="152"/>
        <v>-9604928654.8053589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-9604928654.8053589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-40020536.061688997</v>
      </c>
      <c r="L2639" s="455">
        <f t="shared" ca="1" si="152"/>
        <v>-9644949190.8670483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-9644949190.8670483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-40187288.295279369</v>
      </c>
      <c r="L2640" s="455">
        <f t="shared" ca="1" si="152"/>
        <v>-9685136479.1623268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-9685136479.1623268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-40354735.329843029</v>
      </c>
      <c r="L2641" s="455">
        <f t="shared" ca="1" si="152"/>
        <v>-9725491214.4921703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-9725491214.4921703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-40522880.060384043</v>
      </c>
      <c r="L2642" s="455">
        <f t="shared" ca="1" si="152"/>
        <v>-9766014094.5525551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-9766014094.5525551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-40691725.393968977</v>
      </c>
      <c r="L2643" s="455">
        <f t="shared" ca="1" si="152"/>
        <v>-9806705819.9465237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-9806705819.9465237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-40861274.249777183</v>
      </c>
      <c r="L2644" s="455">
        <f t="shared" ca="1" si="152"/>
        <v>-9847567094.1963005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-9847567094.1963005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-41031529.559151255</v>
      </c>
      <c r="L2645" s="455">
        <f t="shared" ca="1" si="152"/>
        <v>-9888598623.7554512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-9888598623.7554512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-41202494.265647709</v>
      </c>
      <c r="L2646" s="455">
        <f t="shared" ca="1" si="152"/>
        <v>-9929801118.0210991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-9929801118.0210991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-41374171.325087912</v>
      </c>
      <c r="L2647" s="455">
        <f t="shared" ca="1" si="152"/>
        <v>-9971175289.3461876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-9971175289.3461876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-41546563.705609113</v>
      </c>
      <c r="L2648" s="455">
        <f t="shared" ca="1" si="152"/>
        <v>-10012721853.051796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-10012721853.051796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-41719674.387715816</v>
      </c>
      <c r="L2649" s="455">
        <f t="shared" ca="1" si="152"/>
        <v>-10054441527.439512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-10054441527.439512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-41893506.364331298</v>
      </c>
      <c r="L2650" s="455">
        <f t="shared" ca="1" si="152"/>
        <v>-10096335033.803844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-10096335033.803844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-42068062.640849352</v>
      </c>
      <c r="L2651" s="455">
        <f t="shared" ca="1" si="152"/>
        <v>-10138403096.444695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-10138403096.444695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-42243346.235186227</v>
      </c>
      <c r="L2652" s="455">
        <f t="shared" ca="1" si="152"/>
        <v>-10180646442.67988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-10180646442.67988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-42419360.177832834</v>
      </c>
      <c r="L2653" s="455">
        <f t="shared" ca="1" si="152"/>
        <v>-10223065802.857714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-10223065802.857714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-42596107.511907138</v>
      </c>
      <c r="L2654" s="455">
        <f t="shared" ca="1" si="152"/>
        <v>-10265661910.369621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-10265661910.369621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-42773591.293206751</v>
      </c>
      <c r="L2655" s="455">
        <f t="shared" ca="1" si="152"/>
        <v>-10308435501.662828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-10308435501.662828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-42951814.590261787</v>
      </c>
      <c r="L2656" s="455">
        <f t="shared" ca="1" si="152"/>
        <v>-10351387316.25309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-10351387316.25309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-43130780.484387875</v>
      </c>
      <c r="L2657" s="455">
        <f t="shared" ca="1" si="152"/>
        <v>-10394518096.737478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-10394518096.737478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-43310492.069739491</v>
      </c>
      <c r="L2658" s="455">
        <f t="shared" ca="1" si="152"/>
        <v>-10437828588.807219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-10437828588.807219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-43490952.453363411</v>
      </c>
      <c r="L2659" s="455">
        <f t="shared" ca="1" si="152"/>
        <v>-10481319541.260582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-10481319541.260582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-43672164.755252421</v>
      </c>
      <c r="L2660" s="455">
        <f t="shared" ca="1" si="152"/>
        <v>-10524991706.015835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-10524991706.015835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-43854132.108399309</v>
      </c>
      <c r="L2661" s="455">
        <f t="shared" ca="1" si="152"/>
        <v>-10568845838.124233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-10568845838.124233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-44036857.658850968</v>
      </c>
      <c r="L2662" s="455">
        <f t="shared" ca="1" si="152"/>
        <v>-10612882695.783085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-10612882695.783085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-44220344.565762855</v>
      </c>
      <c r="L2663" s="455">
        <f t="shared" ca="1" si="152"/>
        <v>-10657103040.348848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-10657103040.348848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-44404596.001453534</v>
      </c>
      <c r="L2664" s="455">
        <f t="shared" ca="1" si="152"/>
        <v>-10701507636.350302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-10701507636.350302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-44589615.15145959</v>
      </c>
      <c r="L2665" s="455">
        <f t="shared" ca="1" si="152"/>
        <v>-10746097251.50176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-10746097251.50176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-44775405.214590669</v>
      </c>
      <c r="L2666" s="455">
        <f t="shared" ca="1" si="152"/>
        <v>-10790872656.716351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-10790872656.716351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-44961969.402984791</v>
      </c>
      <c r="L2667" s="455">
        <f t="shared" ca="1" si="152"/>
        <v>-10835834626.119335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-10835834626.119335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-45149310.9421639</v>
      </c>
      <c r="L2668" s="455">
        <f t="shared" ca="1" si="152"/>
        <v>-10880983937.061499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-10880983937.061499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-45337433.071089581</v>
      </c>
      <c r="L2669" s="455">
        <f t="shared" ca="1" si="152"/>
        <v>-10926321370.132587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-10926321370.132587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-45526339.042219117</v>
      </c>
      <c r="L2670" s="455">
        <f t="shared" ca="1" si="152"/>
        <v>-10971847709.174807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-10971847709.174807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-45716032.121561691</v>
      </c>
      <c r="L2671" s="455">
        <f t="shared" ca="1" si="152"/>
        <v>-11017563741.296368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-11017563741.296368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-45906515.588734865</v>
      </c>
      <c r="L2672" s="455">
        <f t="shared" ca="1" si="152"/>
        <v>-11063470256.885103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-11063470256.885103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-46097792.73702126</v>
      </c>
      <c r="L2673" s="455">
        <f t="shared" ca="1" si="152"/>
        <v>-11109568049.622124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-11109568049.622124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-46289866.873425514</v>
      </c>
      <c r="L2674" s="455">
        <f t="shared" ca="1" si="152"/>
        <v>-11155857916.49555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-11155857916.49555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-46482741.318731457</v>
      </c>
      <c r="L2675" s="455">
        <f t="shared" ca="1" si="152"/>
        <v>-11202340657.814281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-11202340657.814281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-46676419.407559507</v>
      </c>
      <c r="L2676" s="455">
        <f t="shared" ca="1" si="152"/>
        <v>-11249017077.221842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-11249017077.221842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-46870904.488424338</v>
      </c>
      <c r="L2677" s="455">
        <f t="shared" ca="1" si="152"/>
        <v>-11295887981.710266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-11295887981.710266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-47066199.923792772</v>
      </c>
      <c r="L2678" s="455">
        <f t="shared" ca="1" si="152"/>
        <v>-11342954181.634058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-11342954181.634058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-47262309.090141907</v>
      </c>
      <c r="L2679" s="455">
        <f t="shared" ca="1" si="152"/>
        <v>-11390216490.724199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-11390216490.724199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-47459235.3780175</v>
      </c>
      <c r="L2680" s="455">
        <f t="shared" ca="1" si="152"/>
        <v>-11437675726.102217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-11437675726.102217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-47656982.192092568</v>
      </c>
      <c r="L2681" s="455">
        <f t="shared" ca="1" si="152"/>
        <v>-11485332708.29431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-11485332708.29431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-47855552.951226287</v>
      </c>
      <c r="L2682" s="455">
        <f t="shared" ca="1" si="152"/>
        <v>-11533188261.245537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-11533188261.245537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-48054951.088523068</v>
      </c>
      <c r="L2683" s="455">
        <f t="shared" ca="1" si="152"/>
        <v>-11581243212.334061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-11581243212.334061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-48255180.051391922</v>
      </c>
      <c r="L2684" s="455">
        <f t="shared" ca="1" si="152"/>
        <v>-11629498392.385452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-11629498392.385452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-48456243.301606052</v>
      </c>
      <c r="L2685" s="455">
        <f t="shared" ca="1" si="152"/>
        <v>-11677954635.687057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-11677954635.687057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-48658144.315362737</v>
      </c>
      <c r="L2686" s="455">
        <f t="shared" ca="1" si="152"/>
        <v>-11726612780.00242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-11726612780.00242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-48860886.583343416</v>
      </c>
      <c r="L2687" s="455">
        <f t="shared" ca="1" si="152"/>
        <v>-11775473666.585764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-11775473666.585764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-49064473.610774018</v>
      </c>
      <c r="L2688" s="455">
        <f t="shared" ca="1" si="152"/>
        <v>-11824538140.196537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-11824538140.196537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-49268908.917485572</v>
      </c>
      <c r="L2689" s="455">
        <f t="shared" ca="1" si="152"/>
        <v>-11873807049.114023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-11873807049.114023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-49474196.037975095</v>
      </c>
      <c r="L2690" s="455">
        <f t="shared" ca="1" si="152"/>
        <v>-11923281245.151999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-11923281245.151999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-49680338.521466658</v>
      </c>
      <c r="L2691" s="455">
        <f t="shared" ca="1" si="152"/>
        <v>-11972961583.673466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-11972961583.673466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-49887339.931972772</v>
      </c>
      <c r="L2692" s="455">
        <f t="shared" ca="1" si="152"/>
        <v>-12022848923.605438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-12022848923.605438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-50095203.848355994</v>
      </c>
      <c r="L2693" s="455">
        <f t="shared" ca="1" si="152"/>
        <v>-12072944127.453794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-12072944127.453794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-50303933.864390813</v>
      </c>
      <c r="L2694" s="455">
        <f t="shared" ca="1" si="152"/>
        <v>-12123248061.318186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-12123248061.318186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-50513533.588825777</v>
      </c>
      <c r="L2695" s="455">
        <f t="shared" ca="1" si="152"/>
        <v>-12173761594.907011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-12173761594.907011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-50724006.645445876</v>
      </c>
      <c r="L2696" s="455">
        <f t="shared" ca="1" si="152"/>
        <v>-12224485601.552458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-12224485601.552458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-50935356.673135243</v>
      </c>
      <c r="L2697" s="455">
        <f t="shared" ca="1" si="152"/>
        <v>-12275420958.225594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-12275420958.225594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-51147587.325939976</v>
      </c>
      <c r="L2698" s="455">
        <f t="shared" ca="1" si="152"/>
        <v>-12326568545.551533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-12326568545.551533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-51360702.273131385</v>
      </c>
      <c r="L2699" s="455">
        <f t="shared" ca="1" si="152"/>
        <v>-12377929247.824665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-12377929247.824665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-51574705.199269436</v>
      </c>
      <c r="L2700" s="455">
        <f t="shared" ca="1" si="152"/>
        <v>-12429503953.023935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-12429503953.023935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-51789599.804266393</v>
      </c>
      <c r="L2701" s="455">
        <f t="shared" ca="1" si="152"/>
        <v>-12481293552.828201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-12481293552.828201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-52005389.803450838</v>
      </c>
      <c r="L2702" s="455">
        <f t="shared" ca="1" si="152"/>
        <v>-12533298942.631653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-12533298942.631653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-52222078.927631885</v>
      </c>
      <c r="L2703" s="455">
        <f t="shared" ca="1" si="152"/>
        <v>-12585521021.559284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-12585521021.559284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-52439670.923163682</v>
      </c>
      <c r="L2704" s="455">
        <f t="shared" ca="1" si="152"/>
        <v>-12637960692.482449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-12637960692.482449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-52658169.552010201</v>
      </c>
      <c r="L2705" s="455">
        <f t="shared" ca="1" si="152"/>
        <v>-12690618862.034458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-12690618862.034458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-52877578.591810241</v>
      </c>
      <c r="L2706" s="455">
        <f t="shared" ca="1" si="152"/>
        <v>-12743496440.626268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-12743496440.626268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-53097901.835942782</v>
      </c>
      <c r="L2707" s="455">
        <f t="shared" ca="1" si="152"/>
        <v>-12796594342.462212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-12796594342.462212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-53319143.093592547</v>
      </c>
      <c r="L2708" s="455">
        <f t="shared" ca="1" si="152"/>
        <v>-12849913485.555803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-12849913485.555803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-53541306.189815849</v>
      </c>
      <c r="L2709" s="455">
        <f t="shared" ca="1" si="152"/>
        <v>-12903454791.745619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-12903454791.745619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-53764394.965606742</v>
      </c>
      <c r="L2710" s="455">
        <f t="shared" ca="1" si="152"/>
        <v>-12957219186.711226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-12957219186.711226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-53988413.277963437</v>
      </c>
      <c r="L2711" s="455">
        <f t="shared" ca="1" si="152"/>
        <v>-13011207599.989189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-13011207599.989189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-54213364.999954954</v>
      </c>
      <c r="L2712" s="455">
        <f t="shared" ca="1" si="152"/>
        <v>-13065420964.989143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-13065420964.989143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-54439254.020788096</v>
      </c>
      <c r="L2713" s="455">
        <f t="shared" ca="1" si="152"/>
        <v>-13119860219.009932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-13119860219.009932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-54666084.24587471</v>
      </c>
      <c r="L2714" s="455">
        <f t="shared" ca="1" si="152"/>
        <v>-13174526303.255806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-13174526303.255806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-54893859.596899189</v>
      </c>
      <c r="L2715" s="455">
        <f t="shared" ca="1" si="152"/>
        <v>-13229420162.852705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-13229420162.852705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-55122584.011886269</v>
      </c>
      <c r="L2716" s="455">
        <f t="shared" ca="1" si="152"/>
        <v>-13284542746.864592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-13284542746.864592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-55352261.44526913</v>
      </c>
      <c r="L2717" s="455">
        <f t="shared" ca="1" si="152"/>
        <v>-13339895008.30986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-13339895008.30986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-55582895.867957748</v>
      </c>
      <c r="L2718" s="455">
        <f t="shared" ca="1" si="152"/>
        <v>-13395477904.177818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-13395477904.177818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-55814491.267407574</v>
      </c>
      <c r="L2719" s="455">
        <f t="shared" ca="1" si="152"/>
        <v>-13451292395.445227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-13451292395.445227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-56047051.647688448</v>
      </c>
      <c r="L2720" s="455">
        <f t="shared" ca="1" si="152"/>
        <v>-13507339447.092915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-13507339447.092915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-56280581.029553816</v>
      </c>
      <c r="L2721" s="455">
        <f t="shared" ca="1" si="152"/>
        <v>-13563620028.122469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-13563620028.122469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-56515083.450510293</v>
      </c>
      <c r="L2722" s="455">
        <f t="shared" ca="1" si="152"/>
        <v>-13620135111.572979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-13620135111.572979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-56750562.96488741</v>
      </c>
      <c r="L2723" s="455">
        <f t="shared" ca="1" si="152"/>
        <v>-13676885674.537867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-13676885674.537867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-56987023.643907778</v>
      </c>
      <c r="L2724" s="455">
        <f t="shared" ca="1" si="152"/>
        <v>-13733872698.181774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-13733872698.181774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-57224469.575757399</v>
      </c>
      <c r="L2725" s="455">
        <f t="shared" ca="1" si="152"/>
        <v>-13791097167.757532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-13791097167.757532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-57462904.865656383</v>
      </c>
      <c r="L2726" s="455">
        <f t="shared" ca="1" si="152"/>
        <v>-13848560072.623188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-13848560072.623188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-57702333.63592995</v>
      </c>
      <c r="L2727" s="455">
        <f t="shared" ca="1" si="152"/>
        <v>-13906262406.259117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-13906262406.259117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-57942760.026079655</v>
      </c>
      <c r="L2728" s="455">
        <f t="shared" ca="1" si="152"/>
        <v>-13964205166.285196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-13964205166.285196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-58184188.192854986</v>
      </c>
      <c r="L2729" s="455">
        <f t="shared" ca="1" si="152"/>
        <v>-14022389354.478052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-14022389354.478052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-58426622.310325213</v>
      </c>
      <c r="L2730" s="455">
        <f t="shared" ca="1" si="152"/>
        <v>-14080815976.788378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-14080815976.788378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-58670066.569951572</v>
      </c>
      <c r="L2731" s="455">
        <f t="shared" ca="1" si="152"/>
        <v>-14139486043.35833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-14139486043.35833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-58914525.180659711</v>
      </c>
      <c r="L2732" s="455">
        <f t="shared" ca="1" si="152"/>
        <v>-14198400568.53899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-14198400568.53899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-59160002.368912458</v>
      </c>
      <c r="L2733" s="455">
        <f t="shared" ca="1" si="152"/>
        <v>-14257560570.907902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-14257560570.907902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-59406502.378782921</v>
      </c>
      <c r="L2734" s="455">
        <f t="shared" ca="1" si="152"/>
        <v>-14316967073.286684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-14316967073.286684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-59654029.472027846</v>
      </c>
      <c r="L2735" s="455">
        <f t="shared" ca="1" si="152"/>
        <v>-14376621102.758713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-14376621102.758713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-59902587.928161301</v>
      </c>
      <c r="L2736" s="455">
        <f t="shared" ca="1" si="152"/>
        <v>-14436523690.686874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-14436523690.686874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-60152182.044528641</v>
      </c>
      <c r="L2737" s="455">
        <f t="shared" ca="1" si="152"/>
        <v>-14496675872.731403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-14496675872.731403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-60402816.136380836</v>
      </c>
      <c r="L2738" s="455">
        <f t="shared" ca="1" si="152"/>
        <v>-14557078688.867785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-14557078688.867785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-60654494.536949098</v>
      </c>
      <c r="L2739" s="455">
        <f t="shared" ca="1" si="152"/>
        <v>-14617733183.404734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-14617733183.404734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-60907221.597519726</v>
      </c>
      <c r="L2740" s="455">
        <f t="shared" ca="1" si="152"/>
        <v>-14678640405.002253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-14678640405.002253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-61161001.687509388</v>
      </c>
      <c r="L2741" s="455">
        <f t="shared" ca="1" si="152"/>
        <v>-14739801406.689762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-14739801406.689762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-61415839.194540679</v>
      </c>
      <c r="L2742" s="455">
        <f t="shared" ca="1" si="152"/>
        <v>-14801217245.884302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-14801217245.884302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-61671738.524517924</v>
      </c>
      <c r="L2743" s="455">
        <f t="shared" ca="1" si="152"/>
        <v>-14862888984.408819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-14862888984.408819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-61928704.101703405</v>
      </c>
      <c r="L2744" s="455">
        <f t="shared" ca="1" si="152"/>
        <v>-14924817688.510523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-14924817688.510523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-62186740.368793845</v>
      </c>
      <c r="L2745" s="455">
        <f t="shared" ca="1" si="152"/>
        <v>-14987004428.879316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-14987004428.879316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-62445851.786997147</v>
      </c>
      <c r="L2746" s="455">
        <f t="shared" ca="1" si="152"/>
        <v>-15049450280.666313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-15049450280.666313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-62706042.836109646</v>
      </c>
      <c r="L2747" s="455">
        <f t="shared" ca="1" si="152"/>
        <v>-15112156323.502422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-15112156323.502422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-62967318.014593422</v>
      </c>
      <c r="L2748" s="455">
        <f t="shared" ca="1" si="152"/>
        <v>-15175123641.517015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-15175123641.517015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-63229681.839654237</v>
      </c>
      <c r="L2749" s="455">
        <f t="shared" ca="1" si="152"/>
        <v>-15238353323.35667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-15238353323.35667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-63493138.847319454</v>
      </c>
      <c r="L2750" s="455">
        <f t="shared" ca="1" si="152"/>
        <v>-15301846462.203989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-15301846462.203989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-63757693.592516623</v>
      </c>
      <c r="L2751" s="455">
        <f t="shared" ca="1" si="152"/>
        <v>-15365604155.796505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-15365604155.796505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-64023350.649152108</v>
      </c>
      <c r="L2752" s="455">
        <f t="shared" ca="1" si="152"/>
        <v>-15429627506.445658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-15429627506.445658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-64290114.61019025</v>
      </c>
      <c r="L2753" s="455">
        <f t="shared" ca="1" si="152"/>
        <v>-15493917621.055847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-15493917621.055847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-64557990.087732702</v>
      </c>
      <c r="L2754" s="455">
        <f t="shared" ca="1" si="152"/>
        <v>-15558475611.143579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-15558475611.143579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-64826981.713098258</v>
      </c>
      <c r="L2755" s="455">
        <f t="shared" ca="1" si="152"/>
        <v>-15623302592.856678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-15623302592.856678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-65097094.136902817</v>
      </c>
      <c r="L2756" s="455">
        <f t="shared" ca="1" si="152"/>
        <v>-15688399686.993582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-15688399686.993582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-65368332.029139921</v>
      </c>
      <c r="L2757" s="455">
        <f t="shared" ca="1" si="152"/>
        <v>-15753768019.022722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-15753768019.022722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-65640700.07926134</v>
      </c>
      <c r="L2758" s="455">
        <f t="shared" ca="1" si="152"/>
        <v>-15819408719.101984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-15819408719.101984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-65914202.996258274</v>
      </c>
      <c r="L2759" s="455">
        <f t="shared" ca="1" si="152"/>
        <v>-15885322922.098242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-15885322922.098242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-66188845.508742683</v>
      </c>
      <c r="L2760" s="455">
        <f t="shared" ca="1" si="152"/>
        <v>-15951511767.606985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-15951511767.606985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-66464632.365029104</v>
      </c>
      <c r="L2761" s="455">
        <f t="shared" ca="1" si="152"/>
        <v>-16017976399.972013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-16017976399.972013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-66741568.333216719</v>
      </c>
      <c r="L2762" s="455">
        <f t="shared" ca="1" si="152"/>
        <v>-16084717968.305231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-16084717968.305231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-67019658.201271802</v>
      </c>
      <c r="L2763" s="455">
        <f t="shared" ca="1" si="152"/>
        <v>-16151737626.506502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-16151737626.506502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-67298906.777110428</v>
      </c>
      <c r="L2764" s="455">
        <f t="shared" ca="1" si="152"/>
        <v>-16219036533.283613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-16219036533.283613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-67579318.888681725</v>
      </c>
      <c r="L2765" s="455">
        <f t="shared" ca="1" si="152"/>
        <v>-16286615852.172295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-16286615852.172295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-67860899.384051234</v>
      </c>
      <c r="L2766" s="455">
        <f t="shared" ca="1" si="152"/>
        <v>-16354476751.556345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-16354476751.556345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-68143653.131484777</v>
      </c>
      <c r="L2767" s="455">
        <f t="shared" ca="1" si="152"/>
        <v>-16422620404.68783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-16422620404.68783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-68427585.019532621</v>
      </c>
      <c r="L2768" s="455">
        <f t="shared" ca="1" si="152"/>
        <v>-16491047989.707363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-16491047989.707363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-68712699.957114011</v>
      </c>
      <c r="L2769" s="455">
        <f t="shared" ca="1" si="152"/>
        <v>-16559760689.664476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-16559760689.664476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-68999002.873601988</v>
      </c>
      <c r="L2770" s="455">
        <f t="shared" ca="1" si="152"/>
        <v>-16628759692.538078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-16628759692.538078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-69286498.718908653</v>
      </c>
      <c r="L2771" s="455">
        <f t="shared" ca="1" si="152"/>
        <v>-16698046191.256987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-16698046191.256987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-69575192.463570774</v>
      </c>
      <c r="L2772" s="455">
        <f t="shared" ca="1" si="152"/>
        <v>-16767621383.720558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-16767621383.720558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-69865089.098835662</v>
      </c>
      <c r="L2773" s="455">
        <f t="shared" ca="1" si="152"/>
        <v>-16837486472.819393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-16837486472.819393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-70156193.636747479</v>
      </c>
      <c r="L2774" s="455">
        <f t="shared" ca="1" si="152"/>
        <v>-16907642666.456141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-16907642666.456141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-70448511.110233933</v>
      </c>
      <c r="L2775" s="455">
        <f t="shared" ca="1" si="152"/>
        <v>-16978091177.566374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-16978091177.566374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-70742046.573193237</v>
      </c>
      <c r="L2776" s="455">
        <f t="shared" ca="1" si="152"/>
        <v>-17048833224.139566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-17048833224.139566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-71036805.100581512</v>
      </c>
      <c r="L2777" s="455">
        <f t="shared" ca="1" si="152"/>
        <v>-17119870029.240149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-17119870029.240149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-71332791.788500622</v>
      </c>
      <c r="L2778" s="455">
        <f t="shared" ca="1" si="152"/>
        <v>-17191202821.028648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-17191202821.028648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-71630011.754286036</v>
      </c>
      <c r="L2779" s="455">
        <f t="shared" ca="1" si="152"/>
        <v>-17262832832.782936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-17262832832.782936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-71928470.136595562</v>
      </c>
      <c r="L2780" s="455">
        <f t="shared" ca="1" si="152"/>
        <v>-17334761302.919533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-17334761302.919533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-72228172.095498055</v>
      </c>
      <c r="L2781" s="455">
        <f t="shared" ca="1" si="152"/>
        <v>-17406989475.01503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-17406989475.01503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-72529122.81256263</v>
      </c>
      <c r="L2782" s="455">
        <f t="shared" ca="1" si="152"/>
        <v>-17479518597.827591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-17479518597.827591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-72831327.49094829</v>
      </c>
      <c r="L2783" s="455">
        <f t="shared" ca="1" si="152"/>
        <v>-17552349925.318539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-17552349925.318539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-73134791.355493903</v>
      </c>
      <c r="L2784" s="455">
        <f t="shared" ca="1" si="152"/>
        <v>-17625484716.674034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-17625484716.674034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-73439519.652808473</v>
      </c>
      <c r="L2785" s="455">
        <f t="shared" ca="1" si="152"/>
        <v>-17698924236.326843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-17698924236.326843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-73745517.651361853</v>
      </c>
      <c r="L2786" s="455">
        <f t="shared" ca="1" si="152"/>
        <v>-17772669753.978207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-17772669753.978207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-74052790.641575858</v>
      </c>
      <c r="L2787" s="455">
        <f t="shared" ca="1" si="152"/>
        <v>-17846722544.619781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-17846722544.619781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-74361343.935915753</v>
      </c>
      <c r="L2788" s="455">
        <f t="shared" ca="1" si="152"/>
        <v>-17921083888.555698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-17921083888.555698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-74671182.868982077</v>
      </c>
      <c r="L2789" s="455">
        <f t="shared" ca="1" si="152"/>
        <v>-17995755071.424679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-17995755071.424679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-74982312.797602832</v>
      </c>
      <c r="L2790" s="455">
        <f t="shared" ca="1" si="152"/>
        <v>-18070737384.222282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-18070737384.222282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-75294739.100926176</v>
      </c>
      <c r="L2791" s="455">
        <f t="shared" ca="1" si="152"/>
        <v>-18146032123.323208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-18146032123.323208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-75608467.180513367</v>
      </c>
      <c r="L2792" s="455">
        <f t="shared" ca="1" si="152"/>
        <v>-18221640590.503719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-18221640590.503719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-75923502.460432157</v>
      </c>
      <c r="L2793" s="455">
        <f t="shared" ca="1" si="152"/>
        <v>-18297564092.964153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-18297564092.964153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-76239850.387350634</v>
      </c>
      <c r="L2794" s="455">
        <f t="shared" ca="1" si="152"/>
        <v>-18373803943.351505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-18373803943.351505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-76557516.430631265</v>
      </c>
      <c r="L2795" s="455">
        <f t="shared" ca="1" si="152"/>
        <v>-18450361459.782135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-18450361459.782135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-76876506.082425565</v>
      </c>
      <c r="L2796" s="455">
        <f t="shared" ca="1" si="152"/>
        <v>-18527237965.864559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-18527237965.864559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-77196824.857768998</v>
      </c>
      <c r="L2797" s="455">
        <f t="shared" ca="1" si="152"/>
        <v>-18604434790.722328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-18604434790.722328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-77518478.294676363</v>
      </c>
      <c r="L2798" s="455">
        <f t="shared" ca="1" si="152"/>
        <v>-18681953269.017006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-18681953269.017006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-77841471.954237521</v>
      </c>
      <c r="L2799" s="455">
        <f t="shared" ca="1" si="152"/>
        <v>-18759794740.971245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-18759794740.971245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-78165811.420713514</v>
      </c>
      <c r="L2800" s="455">
        <f t="shared" ca="1" si="152"/>
        <v>-18837960552.39196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-18837960552.39196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-78491502.301633164</v>
      </c>
      <c r="L2801" s="455">
        <f t="shared" ca="1" si="152"/>
        <v>-18916452054.693592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-18916452054.693592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-78818550.22788997</v>
      </c>
      <c r="L2802" s="455">
        <f t="shared" ca="1" si="152"/>
        <v>-18995270604.921482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-18995270604.921482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-79146960.853839502</v>
      </c>
      <c r="L2803" s="455">
        <f t="shared" ca="1" si="152"/>
        <v>-19074417565.775322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-19074417565.775322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-79476739.857397169</v>
      </c>
      <c r="L2804" s="455">
        <f t="shared" ca="1" si="152"/>
        <v>-19153894305.632721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-19153894305.632721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-79807892.940136343</v>
      </c>
      <c r="L2805" s="455">
        <f t="shared" ca="1" si="152"/>
        <v>-19233702198.572857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-19233702198.572857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-80140425.827386901</v>
      </c>
      <c r="L2806" s="455">
        <f t="shared" ca="1" si="152"/>
        <v>-19313842624.400246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-19313842624.400246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-80474344.268334359</v>
      </c>
      <c r="L2807" s="455">
        <f t="shared" ca="1" si="152"/>
        <v>-19394316968.668579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-19394316968.668579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-80809654.036119074</v>
      </c>
      <c r="L2808" s="455">
        <f t="shared" ca="1" si="152"/>
        <v>-19475126622.704697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-19475126622.704697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-81146360.927936241</v>
      </c>
      <c r="L2809" s="455">
        <f t="shared" ca="1" si="152"/>
        <v>-19556272983.632633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-19556272983.632633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-81484470.765135974</v>
      </c>
      <c r="L2810" s="455">
        <f t="shared" ca="1" si="152"/>
        <v>-19637757454.39777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-19637757454.39777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-81823989.393324047</v>
      </c>
      <c r="L2811" s="455">
        <f t="shared" ca="1" si="152"/>
        <v>-19719581443.791096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-19719581443.791096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-82164922.682462901</v>
      </c>
      <c r="L2812" s="455">
        <f t="shared" ca="1" si="152"/>
        <v>-19801746366.47356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-19801746366.47356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-82507276.526973173</v>
      </c>
      <c r="L2813" s="455">
        <f t="shared" ref="L2813:L3067" ca="1" si="157">I2813-J2813+K2813</f>
        <v>-19884253643.000534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-19884253643.000534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-82851056.845835552</v>
      </c>
      <c r="L2814" s="455">
        <f t="shared" ca="1" si="157"/>
        <v>-19967104699.846371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-19967104699.846371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-83196269.582693204</v>
      </c>
      <c r="L2815" s="455">
        <f t="shared" ca="1" si="157"/>
        <v>-20050300969.429066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-20050300969.429066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-83542920.705954432</v>
      </c>
      <c r="L2816" s="455">
        <f t="shared" ca="1" si="157"/>
        <v>-20133843890.135021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-20133843890.135021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-83891016.208895922</v>
      </c>
      <c r="L2817" s="455">
        <f t="shared" ca="1" si="157"/>
        <v>-20217734906.343918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-20217734906.343918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-84240562.109766319</v>
      </c>
      <c r="L2818" s="455">
        <f t="shared" ca="1" si="157"/>
        <v>-20301975468.453686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-20301975468.453686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-84591564.451890349</v>
      </c>
      <c r="L2819" s="455">
        <f t="shared" ca="1" si="157"/>
        <v>-20386567032.905575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-20386567032.905575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-84944029.303773224</v>
      </c>
      <c r="L2820" s="455">
        <f t="shared" ca="1" si="157"/>
        <v>-20471511062.209347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-20471511062.209347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-85297962.75920561</v>
      </c>
      <c r="L2821" s="455">
        <f t="shared" ca="1" si="157"/>
        <v>-20556809024.968552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-20556809024.968552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-85653370.937368959</v>
      </c>
      <c r="L2822" s="455">
        <f t="shared" ca="1" si="157"/>
        <v>-20642462395.905922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-20642462395.905922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-86010259.982941344</v>
      </c>
      <c r="L2823" s="455">
        <f t="shared" ca="1" si="157"/>
        <v>-20728472655.888863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-20728472655.888863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-86368636.066203594</v>
      </c>
      <c r="L2824" s="455">
        <f t="shared" ca="1" si="157"/>
        <v>-20814841291.955067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-20814841291.955067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-86728505.383146107</v>
      </c>
      <c r="L2825" s="455">
        <f t="shared" ca="1" si="157"/>
        <v>-20901569797.338211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-20901569797.338211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-87089874.155575871</v>
      </c>
      <c r="L2826" s="455">
        <f t="shared" ca="1" si="157"/>
        <v>-20988659671.493786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-20988659671.493786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-87452748.631224111</v>
      </c>
      <c r="L2827" s="455">
        <f t="shared" ca="1" si="157"/>
        <v>-21076112420.125011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-21076112420.125011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-87817135.083854213</v>
      </c>
      <c r="L2828" s="455">
        <f t="shared" ca="1" si="157"/>
        <v>-21163929555.208866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-21163929555.208866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-88183039.813370273</v>
      </c>
      <c r="L2829" s="455">
        <f t="shared" ca="1" si="157"/>
        <v>-21252112595.022236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-21252112595.022236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-88550469.145925984</v>
      </c>
      <c r="L2830" s="455">
        <f t="shared" ca="1" si="157"/>
        <v>-21340663064.168163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-21340663064.168163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-88919429.43403402</v>
      </c>
      <c r="L2831" s="455">
        <f t="shared" ca="1" si="157"/>
        <v>-21429582493.602196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-21429582493.602196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-89289927.056675822</v>
      </c>
      <c r="L2832" s="455">
        <f t="shared" ca="1" si="157"/>
        <v>-21518872420.658871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-21518872420.658871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-89661968.419411957</v>
      </c>
      <c r="L2833" s="455">
        <f t="shared" ca="1" si="157"/>
        <v>-21608534389.078281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-21608534389.078281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-90035559.954492837</v>
      </c>
      <c r="L2834" s="455">
        <f t="shared" ca="1" si="157"/>
        <v>-21698569949.032776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-21698569949.032776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-90410708.120969892</v>
      </c>
      <c r="L2835" s="455">
        <f t="shared" ca="1" si="157"/>
        <v>-21788980657.153748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-21788980657.153748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-90787419.404807284</v>
      </c>
      <c r="L2836" s="455">
        <f t="shared" ca="1" si="157"/>
        <v>-21879768076.558556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-21879768076.558556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-91165700.318993986</v>
      </c>
      <c r="L2837" s="455">
        <f t="shared" ca="1" si="157"/>
        <v>-21970933776.877548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-21970933776.877548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-91545557.403656453</v>
      </c>
      <c r="L2838" s="455">
        <f t="shared" ca="1" si="157"/>
        <v>-22062479334.281204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-22062479334.281204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-91926997.226171687</v>
      </c>
      <c r="L2839" s="455">
        <f t="shared" ca="1" si="157"/>
        <v>-22154406331.507378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-22154406331.507378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-92310026.381280735</v>
      </c>
      <c r="L2840" s="455">
        <f t="shared" ca="1" si="157"/>
        <v>-22246716357.888657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-22246716357.888657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-92694651.491202742</v>
      </c>
      <c r="L2841" s="455">
        <f t="shared" ca="1" si="157"/>
        <v>-22339411009.37986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-22339411009.37986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-93080879.205749422</v>
      </c>
      <c r="L2842" s="455">
        <f t="shared" ca="1" si="157"/>
        <v>-22432491888.585609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-22432491888.585609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-93468716.202440038</v>
      </c>
      <c r="L2843" s="455">
        <f t="shared" ca="1" si="157"/>
        <v>-22525960604.788048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-22525960604.788048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-93858169.186616868</v>
      </c>
      <c r="L2844" s="455">
        <f t="shared" ca="1" si="157"/>
        <v>-22619818773.974663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-22619818773.974663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-94249244.891561091</v>
      </c>
      <c r="L2845" s="455">
        <f t="shared" ca="1" si="157"/>
        <v>-22714068018.866222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-22714068018.866222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-94641950.078609258</v>
      </c>
      <c r="L2846" s="455">
        <f t="shared" ca="1" si="157"/>
        <v>-22808709968.944832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-22808709968.944832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-95036291.537270129</v>
      </c>
      <c r="L2847" s="455">
        <f t="shared" ca="1" si="157"/>
        <v>-22903746260.482101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-22903746260.482101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-95432276.085342094</v>
      </c>
      <c r="L2848" s="455">
        <f t="shared" ca="1" si="157"/>
        <v>-22999178536.567444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-22999178536.567444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-95829910.569031015</v>
      </c>
      <c r="L2849" s="455">
        <f t="shared" ca="1" si="157"/>
        <v>-23095008447.136475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-23095008447.136475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-96229201.86306864</v>
      </c>
      <c r="L2850" s="455">
        <f t="shared" ca="1" si="157"/>
        <v>-23191237648.999542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-23191237648.999542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-96630156.87083143</v>
      </c>
      <c r="L2851" s="455">
        <f t="shared" ca="1" si="157"/>
        <v>-23287867805.870373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-23287867805.870373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-97032782.524459884</v>
      </c>
      <c r="L2852" s="455">
        <f t="shared" ca="1" si="157"/>
        <v>-23384900588.394833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-23384900588.394833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-97437085.784978464</v>
      </c>
      <c r="L2853" s="455">
        <f t="shared" ca="1" si="157"/>
        <v>-23482337674.17981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-23482337674.17981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-97843073.642415866</v>
      </c>
      <c r="L2854" s="455">
        <f t="shared" ca="1" si="157"/>
        <v>-23580180747.822224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-23580180747.822224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-98250753.115925938</v>
      </c>
      <c r="L2855" s="455">
        <f t="shared" ca="1" si="157"/>
        <v>-23678431500.938148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-23678431500.938148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-98660131.253908947</v>
      </c>
      <c r="L2856" s="455">
        <f t="shared" ca="1" si="157"/>
        <v>-23777091632.192059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-23777091632.192059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-99071215.134133577</v>
      </c>
      <c r="L2857" s="455">
        <f t="shared" ca="1" si="157"/>
        <v>-23876162847.326191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-23876162847.326191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-99484011.863859132</v>
      </c>
      <c r="L2858" s="455">
        <f t="shared" ca="1" si="157"/>
        <v>-23975646859.190048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-23975646859.190048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-99898528.579958528</v>
      </c>
      <c r="L2859" s="455">
        <f t="shared" ca="1" si="157"/>
        <v>-24075545387.770008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-24075545387.770008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-100314772.44904169</v>
      </c>
      <c r="L2860" s="455">
        <f t="shared" ca="1" si="157"/>
        <v>-24175860160.219051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-24175860160.219051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-100732750.66757938</v>
      </c>
      <c r="L2861" s="455">
        <f t="shared" ca="1" si="157"/>
        <v>-24276592910.886631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-24276592910.886631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-101152470.46202762</v>
      </c>
      <c r="L2862" s="455">
        <f t="shared" ca="1" si="157"/>
        <v>-24377745381.34866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-24377745381.34866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-101573939.08895275</v>
      </c>
      <c r="L2863" s="455">
        <f t="shared" ca="1" si="157"/>
        <v>-24479319320.437611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-24479319320.437611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-101997163.83515671</v>
      </c>
      <c r="L2864" s="455">
        <f t="shared" ca="1" si="157"/>
        <v>-24581316484.272766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-24581316484.272766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-102422152.01780319</v>
      </c>
      <c r="L2865" s="455">
        <f t="shared" ca="1" si="157"/>
        <v>-24683738636.290569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-24683738636.290569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-102848910.98454404</v>
      </c>
      <c r="L2866" s="455">
        <f t="shared" ca="1" si="157"/>
        <v>-24786587547.275112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-24786587547.275112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-103277448.1136463</v>
      </c>
      <c r="L2867" s="455">
        <f t="shared" ca="1" si="157"/>
        <v>-24889864995.38876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-24889864995.38876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-103707770.81411983</v>
      </c>
      <c r="L2868" s="455">
        <f t="shared" ca="1" si="157"/>
        <v>-24993572766.202881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-24993572766.202881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-104139886.52584533</v>
      </c>
      <c r="L2869" s="455">
        <f t="shared" ca="1" si="157"/>
        <v>-25097712652.728725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-25097712652.728725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-104573802.71970302</v>
      </c>
      <c r="L2870" s="455">
        <f t="shared" ca="1" si="157"/>
        <v>-25202286455.448429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-25202286455.448429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-105009526.89770178</v>
      </c>
      <c r="L2871" s="455">
        <f t="shared" ca="1" si="157"/>
        <v>-25307295982.34613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-25307295982.34613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-105447066.59310888</v>
      </c>
      <c r="L2872" s="455">
        <f t="shared" ca="1" si="157"/>
        <v>-25412743048.93924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-25412743048.93924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-105886429.37058017</v>
      </c>
      <c r="L2873" s="455">
        <f t="shared" ca="1" si="157"/>
        <v>-25518629478.309818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-25518629478.309818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-106327622.82629091</v>
      </c>
      <c r="L2874" s="455">
        <f t="shared" ca="1" si="157"/>
        <v>-25624957101.136108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-25624957101.136108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-106770654.58806711</v>
      </c>
      <c r="L2875" s="455">
        <f t="shared" ca="1" si="157"/>
        <v>-25731727755.724174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-25731727755.724174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-107215532.3155174</v>
      </c>
      <c r="L2876" s="455">
        <f t="shared" ca="1" si="157"/>
        <v>-25838943288.039692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-25838943288.039692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-107662263.70016538</v>
      </c>
      <c r="L2877" s="455">
        <f t="shared" ca="1" si="157"/>
        <v>-25946605551.739857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-25946605551.739857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-108110856.46558273</v>
      </c>
      <c r="L2878" s="455">
        <f t="shared" ca="1" si="157"/>
        <v>-26054716408.205441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-26054716408.205441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-108561318.36752267</v>
      </c>
      <c r="L2879" s="455">
        <f t="shared" ca="1" si="157"/>
        <v>-26163277726.572964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-26163277726.572964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-109013657.19405401</v>
      </c>
      <c r="L2880" s="455">
        <f t="shared" ca="1" si="157"/>
        <v>-26272291383.767017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-26272291383.767017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-109467880.7656959</v>
      </c>
      <c r="L2881" s="455">
        <f t="shared" ca="1" si="157"/>
        <v>-26381759264.532715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-26381759264.532715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-109923996.93555297</v>
      </c>
      <c r="L2882" s="455">
        <f t="shared" ca="1" si="157"/>
        <v>-26491683261.468269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-26491683261.468269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-110382013.58945112</v>
      </c>
      <c r="L2883" s="455">
        <f t="shared" ca="1" si="157"/>
        <v>-26602065275.05772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-26602065275.05772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-110841938.64607383</v>
      </c>
      <c r="L2884" s="455">
        <f t="shared" ca="1" si="157"/>
        <v>-26712907213.703793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-26712907213.703793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-111303780.05709913</v>
      </c>
      <c r="L2885" s="455">
        <f t="shared" ca="1" si="157"/>
        <v>-26824210993.760891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-26824210993.760891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-111767545.80733703</v>
      </c>
      <c r="L2886" s="455">
        <f t="shared" ca="1" si="157"/>
        <v>-26935978539.56823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-26935978539.56823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-112233243.91486761</v>
      </c>
      <c r="L2887" s="455">
        <f t="shared" ca="1" si="157"/>
        <v>-27048211783.483097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-27048211783.483097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-112700882.43117957</v>
      </c>
      <c r="L2888" s="455">
        <f t="shared" ca="1" si="157"/>
        <v>-27160912665.914276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-27160912665.914276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-113170469.44130948</v>
      </c>
      <c r="L2889" s="455">
        <f t="shared" ca="1" si="157"/>
        <v>-27274083135.355587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-27274083135.355587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-113642013.06398161</v>
      </c>
      <c r="L2890" s="455">
        <f t="shared" ca="1" si="157"/>
        <v>-27387725148.419567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-27387725148.419567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-114115521.45174821</v>
      </c>
      <c r="L2891" s="455">
        <f t="shared" ca="1" si="157"/>
        <v>-27501840669.871315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-27501840669.871315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-114591002.79113048</v>
      </c>
      <c r="L2892" s="455">
        <f t="shared" ca="1" si="157"/>
        <v>-27616431672.662445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-27616431672.662445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-115068465.30276018</v>
      </c>
      <c r="L2893" s="455">
        <f t="shared" ca="1" si="157"/>
        <v>-27731500137.965206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-27731500137.965206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-115547917.2415217</v>
      </c>
      <c r="L2894" s="455">
        <f t="shared" ca="1" si="157"/>
        <v>-27847048055.206726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-27847048055.206726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-116029366.89669468</v>
      </c>
      <c r="L2895" s="455">
        <f t="shared" ca="1" si="157"/>
        <v>-27963077422.10342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-27963077422.10342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-116512822.59209757</v>
      </c>
      <c r="L2896" s="455">
        <f t="shared" ca="1" si="157"/>
        <v>-28079590244.695518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-28079590244.695518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-116998292.68623132</v>
      </c>
      <c r="L2897" s="455">
        <f t="shared" ca="1" si="157"/>
        <v>-28196588537.381748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-28196588537.381748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-117485785.57242393</v>
      </c>
      <c r="L2898" s="455">
        <f t="shared" ca="1" si="157"/>
        <v>-28314074322.95417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-28314074322.95417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-117975309.6789757</v>
      </c>
      <c r="L2899" s="455">
        <f t="shared" ca="1" si="157"/>
        <v>-28432049632.633144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-28432049632.633144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-118466873.46930477</v>
      </c>
      <c r="L2900" s="455">
        <f t="shared" ca="1" si="157"/>
        <v>-28550516506.102448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-28550516506.102448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-118960485.44209354</v>
      </c>
      <c r="L2901" s="455">
        <f t="shared" ca="1" si="157"/>
        <v>-28669476991.54454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-28669476991.54454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-119456154.13143557</v>
      </c>
      <c r="L2902" s="455">
        <f t="shared" ca="1" si="157"/>
        <v>-28788933145.675976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-28788933145.675976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-119953888.10698323</v>
      </c>
      <c r="L2903" s="455">
        <f t="shared" ca="1" si="157"/>
        <v>-28908887033.782959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-28908887033.782959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-120453695.97409564</v>
      </c>
      <c r="L2904" s="455">
        <f t="shared" ca="1" si="157"/>
        <v>-29029340729.757053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-29029340729.757053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-120955586.3739877</v>
      </c>
      <c r="L2905" s="455">
        <f t="shared" ca="1" si="157"/>
        <v>-29150296316.131042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-29150296316.131042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-121459567.98387936</v>
      </c>
      <c r="L2906" s="455">
        <f t="shared" ca="1" si="157"/>
        <v>-29271755884.114922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-29271755884.114922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-121965649.51714551</v>
      </c>
      <c r="L2907" s="455">
        <f t="shared" ca="1" si="157"/>
        <v>-29393721533.632069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-29393721533.632069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-122473839.72346696</v>
      </c>
      <c r="L2908" s="455">
        <f t="shared" ca="1" si="157"/>
        <v>-29516195373.355537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-29516195373.355537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-122984147.38898139</v>
      </c>
      <c r="L2909" s="455">
        <f t="shared" ca="1" si="157"/>
        <v>-29639179520.744518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-29639179520.744518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-123496581.3364355</v>
      </c>
      <c r="L2910" s="455">
        <f t="shared" ca="1" si="157"/>
        <v>-29762676102.080956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-29762676102.080956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-124011150.42533731</v>
      </c>
      <c r="L2911" s="455">
        <f t="shared" ca="1" si="157"/>
        <v>-29886687252.506294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-29886687252.506294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-124527863.55210955</v>
      </c>
      <c r="L2912" s="455">
        <f t="shared" ca="1" si="157"/>
        <v>-30011215116.058403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-30011215116.058403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-125046729.65024334</v>
      </c>
      <c r="L2913" s="455">
        <f t="shared" ca="1" si="157"/>
        <v>-30136261845.708645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-30136261845.708645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-125567757.69045268</v>
      </c>
      <c r="L2914" s="455">
        <f t="shared" ca="1" si="157"/>
        <v>-30261829603.399097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-30261829603.399097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-126090956.68082957</v>
      </c>
      <c r="L2915" s="455">
        <f t="shared" ca="1" si="157"/>
        <v>-30387920560.079926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-30387920560.079926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-126616335.6669997</v>
      </c>
      <c r="L2916" s="455">
        <f t="shared" ca="1" si="157"/>
        <v>-30514536895.746925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-30514536895.746925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-127143903.73227885</v>
      </c>
      <c r="L2917" s="455">
        <f t="shared" ca="1" si="157"/>
        <v>-30641680799.479206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-30641680799.479206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-127673669.99783002</v>
      </c>
      <c r="L2918" s="455">
        <f t="shared" ca="1" si="157"/>
        <v>-30769354469.477036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-30769354469.477036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-128205643.62282097</v>
      </c>
      <c r="L2919" s="455">
        <f t="shared" ca="1" si="157"/>
        <v>-30897560113.099857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-30897560113.099857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-128739833.80458273</v>
      </c>
      <c r="L2920" s="455">
        <f t="shared" ca="1" si="157"/>
        <v>-31026299946.904442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-31026299946.904442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-129276249.77876851</v>
      </c>
      <c r="L2921" s="455">
        <f t="shared" ca="1" si="157"/>
        <v>-31155576196.683208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-31155576196.683208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-129814900.81951337</v>
      </c>
      <c r="L2922" s="455">
        <f t="shared" ca="1" si="157"/>
        <v>-31285391097.502724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-31285391097.502724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-130355796.23959468</v>
      </c>
      <c r="L2923" s="455">
        <f t="shared" ca="1" si="157"/>
        <v>-31415746893.742317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-31415746893.742317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-130898945.39059299</v>
      </c>
      <c r="L2924" s="455">
        <f t="shared" ca="1" si="157"/>
        <v>-31546645839.132912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-31546645839.132912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-131444357.6630538</v>
      </c>
      <c r="L2925" s="455">
        <f t="shared" ca="1" si="157"/>
        <v>-31678090196.795967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-31678090196.795967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-131992042.48664987</v>
      </c>
      <c r="L2926" s="455">
        <f t="shared" ca="1" si="157"/>
        <v>-31810082239.282616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-31810082239.282616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-132542009.33034424</v>
      </c>
      <c r="L2927" s="455">
        <f t="shared" ca="1" si="157"/>
        <v>-31942624248.612961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-31942624248.612961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-133094267.702554</v>
      </c>
      <c r="L2928" s="455">
        <f t="shared" ca="1" si="157"/>
        <v>-32075718516.315514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-32075718516.315514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-133648827.15131463</v>
      </c>
      <c r="L2929" s="455">
        <f t="shared" ca="1" si="157"/>
        <v>-32209367343.466827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-32209367343.466827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-134205697.2644451</v>
      </c>
      <c r="L2930" s="455">
        <f t="shared" ca="1" si="157"/>
        <v>-32343573040.731274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-32343573040.731274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-134764887.66971365</v>
      </c>
      <c r="L2931" s="455">
        <f t="shared" ca="1" si="157"/>
        <v>-32478337928.400986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-32478337928.400986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-135326408.03500411</v>
      </c>
      <c r="L2932" s="455">
        <f t="shared" ca="1" si="157"/>
        <v>-32613664336.435989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-32613664336.435989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-135890268.06848326</v>
      </c>
      <c r="L2933" s="455">
        <f t="shared" ca="1" si="157"/>
        <v>-32749554604.504471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-32749554604.504471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-136456477.51876864</v>
      </c>
      <c r="L2934" s="455">
        <f t="shared" ca="1" si="157"/>
        <v>-32886011082.023239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-32886011082.023239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-137025046.17509684</v>
      </c>
      <c r="L2935" s="455">
        <f t="shared" ca="1" si="157"/>
        <v>-33023036128.198338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-33023036128.198338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-137595983.86749309</v>
      </c>
      <c r="L2936" s="455">
        <f t="shared" ca="1" si="157"/>
        <v>-33160632112.06583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-33160632112.06583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-138169300.46694097</v>
      </c>
      <c r="L2937" s="455">
        <f t="shared" ca="1" si="157"/>
        <v>-33298801412.532772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-33298801412.532772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-138745005.88555321</v>
      </c>
      <c r="L2938" s="455">
        <f t="shared" ca="1" si="157"/>
        <v>-33437546418.418324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-33437546418.418324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-139323110.07674301</v>
      </c>
      <c r="L2939" s="455">
        <f t="shared" ca="1" si="157"/>
        <v>-33576869528.495068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-33576869528.495068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-139903623.0353961</v>
      </c>
      <c r="L2940" s="455">
        <f t="shared" ca="1" si="157"/>
        <v>-33716773151.530464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-33716773151.530464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-140486554.79804358</v>
      </c>
      <c r="L2941" s="455">
        <f t="shared" ca="1" si="157"/>
        <v>-33857259706.328506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-33857259706.328506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-141071915.44303545</v>
      </c>
      <c r="L2942" s="455">
        <f t="shared" ca="1" si="157"/>
        <v>-33998331621.771542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-33998331621.771542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-141659715.09071475</v>
      </c>
      <c r="L2943" s="455">
        <f t="shared" ca="1" si="157"/>
        <v>-34139991336.862255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-34139991336.862255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-142249963.90359274</v>
      </c>
      <c r="L2944" s="455">
        <f t="shared" ca="1" si="157"/>
        <v>-34282241300.765846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-34282241300.765846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-142842672.08652437</v>
      </c>
      <c r="L2945" s="455">
        <f t="shared" ca="1" si="157"/>
        <v>-34425083972.852371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-34425083972.852371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-143437849.88688487</v>
      </c>
      <c r="L2946" s="455">
        <f t="shared" ca="1" si="157"/>
        <v>-34568521822.739258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-34568521822.739258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-144035507.59474692</v>
      </c>
      <c r="L2947" s="455">
        <f t="shared" ca="1" si="157"/>
        <v>-34712557330.334007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-34712557330.334007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-144635655.54305837</v>
      </c>
      <c r="L2948" s="455">
        <f t="shared" ca="1" si="157"/>
        <v>-34857192985.877068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-34857192985.877068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-145238304.10782111</v>
      </c>
      <c r="L2949" s="455">
        <f t="shared" ca="1" si="157"/>
        <v>-35002431289.984886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-35002431289.984886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-145843463.70827037</v>
      </c>
      <c r="L2950" s="455">
        <f t="shared" ca="1" si="157"/>
        <v>-35148274753.693153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-35148274753.693153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-146451144.80705482</v>
      </c>
      <c r="L2951" s="455">
        <f t="shared" ca="1" si="157"/>
        <v>-35294725898.500206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-35294725898.500206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-147061357.91041753</v>
      </c>
      <c r="L2952" s="455">
        <f t="shared" ca="1" si="157"/>
        <v>-35441787256.410622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-35441787256.410622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-147674113.56837758</v>
      </c>
      <c r="L2953" s="455">
        <f t="shared" ca="1" si="157"/>
        <v>-35589461369.978996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-35589461369.978996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-148289422.37491247</v>
      </c>
      <c r="L2954" s="455">
        <f t="shared" ca="1" si="157"/>
        <v>-35737750792.353912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-35737750792.353912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-148907294.96814129</v>
      </c>
      <c r="L2955" s="455">
        <f t="shared" ca="1" si="157"/>
        <v>-35886658087.322052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-35886658087.322052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-149527742.03050855</v>
      </c>
      <c r="L2956" s="455">
        <f t="shared" ca="1" si="157"/>
        <v>-36036185829.352562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-36036185829.352562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-150150774.28896901</v>
      </c>
      <c r="L2957" s="455">
        <f t="shared" ca="1" si="157"/>
        <v>-36186336603.641533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-36186336603.641533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-150776402.51517305</v>
      </c>
      <c r="L2958" s="455">
        <f t="shared" ca="1" si="157"/>
        <v>-36337113006.156708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-36337113006.156708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-151404637.52565295</v>
      </c>
      <c r="L2959" s="455">
        <f t="shared" ca="1" si="157"/>
        <v>-36488517643.682358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-36488517643.682358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-152035490.18200982</v>
      </c>
      <c r="L2960" s="455">
        <f t="shared" ca="1" si="157"/>
        <v>-36640553133.864365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-36640553133.864365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-152668971.39110151</v>
      </c>
      <c r="L2961" s="455">
        <f t="shared" ca="1" si="157"/>
        <v>-36793222105.255463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-36793222105.255463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-153305092.10523111</v>
      </c>
      <c r="L2962" s="455">
        <f t="shared" ca="1" si="157"/>
        <v>-36946527197.360695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-36946527197.360695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-153943863.32233623</v>
      </c>
      <c r="L2963" s="455">
        <f t="shared" ca="1" si="157"/>
        <v>-37100471060.683029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-37100471060.683029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-154585296.08617929</v>
      </c>
      <c r="L2964" s="455">
        <f t="shared" ca="1" si="157"/>
        <v>-37255056356.769211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-37255056356.769211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-155229401.48653838</v>
      </c>
      <c r="L2965" s="455">
        <f t="shared" ca="1" si="157"/>
        <v>-37410285758.255753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-37410285758.255753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-155876190.65939897</v>
      </c>
      <c r="L2966" s="455">
        <f t="shared" ca="1" si="157"/>
        <v>-37566161948.915154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-37566161948.915154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-156525674.78714648</v>
      </c>
      <c r="L2967" s="455">
        <f t="shared" ca="1" si="157"/>
        <v>-37722687623.702301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-37722687623.702301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-157177865.09875959</v>
      </c>
      <c r="L2968" s="455">
        <f t="shared" ca="1" si="157"/>
        <v>-37879865488.801064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-37879865488.801064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-157832772.87000442</v>
      </c>
      <c r="L2969" s="455">
        <f t="shared" ca="1" si="157"/>
        <v>-38037698261.671066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-38037698261.671066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-158490409.42362943</v>
      </c>
      <c r="L2970" s="455">
        <f t="shared" ca="1" si="157"/>
        <v>-38196188671.094696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-38196188671.094696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-159150786.12956125</v>
      </c>
      <c r="L2971" s="455">
        <f t="shared" ca="1" si="157"/>
        <v>-38355339457.224258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-38355339457.224258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-159813914.40510106</v>
      </c>
      <c r="L2972" s="455">
        <f t="shared" ca="1" si="157"/>
        <v>-38515153371.629356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-38515153371.629356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-160479805.71512231</v>
      </c>
      <c r="L2973" s="455">
        <f t="shared" ca="1" si="157"/>
        <v>-38675633177.344482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-38675633177.344482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-161148471.57226866</v>
      </c>
      <c r="L2974" s="455">
        <f t="shared" ca="1" si="157"/>
        <v>-38836781648.916748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-38836781648.916748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-161819923.53715312</v>
      </c>
      <c r="L2975" s="455">
        <f t="shared" ca="1" si="157"/>
        <v>-38998601572.453903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-38998601572.453903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-162494173.21855792</v>
      </c>
      <c r="L2976" s="455">
        <f t="shared" ca="1" si="157"/>
        <v>-39161095745.672462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-39161095745.672462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-163171232.27363527</v>
      </c>
      <c r="L2977" s="455">
        <f t="shared" ca="1" si="157"/>
        <v>-39324266977.946098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-39324266977.946098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-163851112.40810874</v>
      </c>
      <c r="L2978" s="455">
        <f t="shared" ca="1" si="157"/>
        <v>-39488118090.35421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-39488118090.35421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-164533825.37647587</v>
      </c>
      <c r="L2979" s="455">
        <f t="shared" ca="1" si="157"/>
        <v>-39652651915.730682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-39652651915.730682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-165219382.98221117</v>
      </c>
      <c r="L2980" s="455">
        <f t="shared" ca="1" si="157"/>
        <v>-39817871298.712891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-39817871298.712891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-165907797.07797039</v>
      </c>
      <c r="L2981" s="455">
        <f t="shared" ca="1" si="157"/>
        <v>-39983779095.790863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-39983779095.790863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-166599079.56579527</v>
      </c>
      <c r="L2982" s="455">
        <f t="shared" ca="1" si="157"/>
        <v>-40150378175.356659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-40150378175.356659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-167293242.39731941</v>
      </c>
      <c r="L2983" s="455">
        <f t="shared" ca="1" si="157"/>
        <v>-40317671417.753975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-40317671417.753975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-167990297.57397491</v>
      </c>
      <c r="L2984" s="455">
        <f t="shared" ca="1" si="157"/>
        <v>-40485661715.32795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-40485661715.32795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-168690257.14719978</v>
      </c>
      <c r="L2985" s="455">
        <f t="shared" ca="1" si="157"/>
        <v>-40654351972.475151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-40654351972.475151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-169393133.21864647</v>
      </c>
      <c r="L2986" s="455">
        <f t="shared" ca="1" si="157"/>
        <v>-40823745105.693794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-40823745105.693794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-170098937.9403908</v>
      </c>
      <c r="L2987" s="455">
        <f t="shared" ca="1" si="157"/>
        <v>-40993844043.634186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-40993844043.634186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-170807683.51514244</v>
      </c>
      <c r="L2988" s="455">
        <f t="shared" ca="1" si="157"/>
        <v>-41164651727.14933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-41164651727.14933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-171519382.19645554</v>
      </c>
      <c r="L2989" s="455">
        <f t="shared" ca="1" si="157"/>
        <v>-41336171109.345787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-41336171109.345787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-172234046.28894079</v>
      </c>
      <c r="L2990" s="455">
        <f t="shared" ca="1" si="157"/>
        <v>-41508405155.634727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-41508405155.634727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-172951688.14847803</v>
      </c>
      <c r="L2991" s="455">
        <f t="shared" ca="1" si="157"/>
        <v>-41681356843.783203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-41681356843.783203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-173672320.18243</v>
      </c>
      <c r="L2992" s="455">
        <f t="shared" ca="1" si="157"/>
        <v>-41855029163.96563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-41855029163.96563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-174395954.84985679</v>
      </c>
      <c r="L2993" s="455">
        <f t="shared" ca="1" si="157"/>
        <v>-42029425118.815483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-42029425118.815483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-175122604.66173118</v>
      </c>
      <c r="L2994" s="455">
        <f t="shared" ca="1" si="157"/>
        <v>-42204547723.477211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-42204547723.477211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-175852282.18115506</v>
      </c>
      <c r="L2995" s="455">
        <f t="shared" ca="1" si="157"/>
        <v>-42380400005.658363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-42380400005.658363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-176585000.0235765</v>
      </c>
      <c r="L2996" s="455">
        <f t="shared" ca="1" si="157"/>
        <v>-42556985005.681938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-42556985005.681938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-177320770.85700807</v>
      </c>
      <c r="L2997" s="455">
        <f t="shared" ca="1" si="157"/>
        <v>-42734305776.538948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-42734305776.538948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-178059607.40224561</v>
      </c>
      <c r="L2998" s="455">
        <f t="shared" ca="1" si="157"/>
        <v>-42912365383.941193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-42912365383.941193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-178801522.4330883</v>
      </c>
      <c r="L2999" s="455">
        <f t="shared" ca="1" si="157"/>
        <v>-43091166906.374283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-43091166906.374283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-179546528.7765595</v>
      </c>
      <c r="L3000" s="455">
        <f t="shared" ca="1" si="157"/>
        <v>-43270713435.150841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-43270713435.150841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-180294639.3131285</v>
      </c>
      <c r="L3001" s="455">
        <f t="shared" ca="1" si="157"/>
        <v>-43451008074.463966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-43451008074.463966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-181045866.97693318</v>
      </c>
      <c r="L3002" s="455">
        <f t="shared" ca="1" si="157"/>
        <v>-43632053941.440903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-43632053941.440903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-181800224.75600377</v>
      </c>
      <c r="L3003" s="455">
        <f t="shared" ca="1" si="157"/>
        <v>-43813854166.196907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-43813854166.196907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-182557725.69248712</v>
      </c>
      <c r="L3004" s="455">
        <f t="shared" ca="1" si="157"/>
        <v>-43996411891.889397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-43996411891.889397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-183318382.88287249</v>
      </c>
      <c r="L3005" s="455">
        <f t="shared" ca="1" si="157"/>
        <v>-44179730274.77227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-44179730274.77227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-184082209.47821778</v>
      </c>
      <c r="L3006" s="455">
        <f t="shared" ca="1" si="157"/>
        <v>-44363812484.250488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-44363812484.250488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-184849218.68437704</v>
      </c>
      <c r="L3007" s="455">
        <f t="shared" ca="1" si="157"/>
        <v>-44548661702.934868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-44548661702.934868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-185619423.76222861</v>
      </c>
      <c r="L3008" s="455">
        <f t="shared" ca="1" si="157"/>
        <v>-44734281126.697098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-44734281126.697098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-186392838.02790457</v>
      </c>
      <c r="L3009" s="455">
        <f t="shared" ca="1" si="157"/>
        <v>-44920673964.725006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-44920673964.725006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-187169474.85302085</v>
      </c>
      <c r="L3010" s="455">
        <f t="shared" ca="1" si="157"/>
        <v>-45107843439.578026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-45107843439.578026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-187949347.66490844</v>
      </c>
      <c r="L3011" s="455">
        <f t="shared" ca="1" si="157"/>
        <v>-45295792787.242935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-45295792787.242935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-188732469.94684556</v>
      </c>
      <c r="L3012" s="455">
        <f t="shared" ca="1" si="157"/>
        <v>-45484525257.189781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-45484525257.189781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-189518855.23829076</v>
      </c>
      <c r="L3013" s="455">
        <f t="shared" ca="1" si="157"/>
        <v>-45674044112.42807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-45674044112.42807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-190308517.13511696</v>
      </c>
      <c r="L3014" s="455">
        <f t="shared" ca="1" si="157"/>
        <v>-45864352629.563187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-45864352629.563187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-191101469.2898466</v>
      </c>
      <c r="L3015" s="455">
        <f t="shared" ca="1" si="157"/>
        <v>-46055454098.853035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-46055454098.853035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-191897725.41188765</v>
      </c>
      <c r="L3016" s="455">
        <f t="shared" ca="1" si="157"/>
        <v>-46247351824.264923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-46247351824.264923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-192697299.2677705</v>
      </c>
      <c r="L3017" s="455">
        <f t="shared" ca="1" si="157"/>
        <v>-46440049123.532692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-46440049123.532692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-193500204.6813862</v>
      </c>
      <c r="L3018" s="455">
        <f t="shared" ca="1" si="157"/>
        <v>-46633549328.214081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-46633549328.214081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-194306455.53422534</v>
      </c>
      <c r="L3019" s="455">
        <f t="shared" ca="1" si="157"/>
        <v>-46827855783.748306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-46827855783.748306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-195116065.76561794</v>
      </c>
      <c r="L3020" s="455">
        <f t="shared" ca="1" si="157"/>
        <v>-47022971849.513924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-47022971849.513924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-195929049.37297469</v>
      </c>
      <c r="L3021" s="455">
        <f t="shared" ca="1" si="157"/>
        <v>-47218900898.886902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-47218900898.886902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-196745420.41202876</v>
      </c>
      <c r="L3022" s="455">
        <f t="shared" ca="1" si="157"/>
        <v>-47415646319.298927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-47415646319.298927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-197565192.99707887</v>
      </c>
      <c r="L3023" s="455">
        <f t="shared" ca="1" si="157"/>
        <v>-47613211512.296005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-47613211512.296005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-198388381.30123335</v>
      </c>
      <c r="L3024" s="455">
        <f t="shared" ca="1" si="157"/>
        <v>-47811599893.597237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-47811599893.597237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-199214999.55665514</v>
      </c>
      <c r="L3025" s="455">
        <f t="shared" ca="1" si="157"/>
        <v>-48010814893.153893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-48010814893.153893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-200045062.05480787</v>
      </c>
      <c r="L3026" s="455">
        <f t="shared" ca="1" si="157"/>
        <v>-48210859955.208702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-48210859955.208702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-200878583.14670292</v>
      </c>
      <c r="L3027" s="455">
        <f t="shared" ca="1" si="157"/>
        <v>-48411738538.355408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-48411738538.355408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-201715577.24314752</v>
      </c>
      <c r="L3028" s="455">
        <f t="shared" ca="1" si="157"/>
        <v>-48613454115.598557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-48613454115.598557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-202556058.81499398</v>
      </c>
      <c r="L3029" s="455">
        <f t="shared" ca="1" si="157"/>
        <v>-48816010174.413551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-48816010174.413551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-203400042.39338979</v>
      </c>
      <c r="L3030" s="455">
        <f t="shared" ca="1" si="157"/>
        <v>-49019410216.806938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-49019410216.806938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-204247542.5700289</v>
      </c>
      <c r="L3031" s="455">
        <f t="shared" ca="1" si="157"/>
        <v>-49223657759.376968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-49223657759.376968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-205098573.99740404</v>
      </c>
      <c r="L3032" s="455">
        <f t="shared" ca="1" si="157"/>
        <v>-49428756333.374374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-49428756333.374374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-205953151.3890599</v>
      </c>
      <c r="L3033" s="455">
        <f t="shared" ca="1" si="157"/>
        <v>-49634709484.763435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-49634709484.763435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-206811289.51984763</v>
      </c>
      <c r="L3034" s="455">
        <f t="shared" ca="1" si="157"/>
        <v>-49841520774.283279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-49841520774.283279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-207673003.22618032</v>
      </c>
      <c r="L3035" s="455">
        <f t="shared" ca="1" si="157"/>
        <v>-50049193777.50946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-50049193777.50946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-208538307.40628943</v>
      </c>
      <c r="L3036" s="455">
        <f t="shared" ca="1" si="157"/>
        <v>-50257732084.915749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-50257732084.915749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-209407217.02048227</v>
      </c>
      <c r="L3037" s="455">
        <f t="shared" ca="1" si="157"/>
        <v>-50467139301.936234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-50467139301.936234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-210279747.09140098</v>
      </c>
      <c r="L3038" s="455">
        <f t="shared" ca="1" si="157"/>
        <v>-50677419049.027634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-50677419049.027634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-211155912.70428181</v>
      </c>
      <c r="L3039" s="455">
        <f t="shared" ca="1" si="157"/>
        <v>-50888574961.731918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-50888574961.731918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-212035729.00721633</v>
      </c>
      <c r="L3040" s="455">
        <f t="shared" ca="1" si="157"/>
        <v>-51100610690.739136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-51100610690.739136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-212919211.21141306</v>
      </c>
      <c r="L3041" s="455">
        <f t="shared" ca="1" si="157"/>
        <v>-51313529901.950546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-51313529901.950546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-213806374.59146062</v>
      </c>
      <c r="L3042" s="455">
        <f t="shared" ca="1" si="157"/>
        <v>-51527336276.542007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-51527336276.542007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-214697234.48559171</v>
      </c>
      <c r="L3043" s="455">
        <f t="shared" ca="1" si="157"/>
        <v>-51742033511.027596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-51742033511.027596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-215591806.2959483</v>
      </c>
      <c r="L3044" s="455">
        <f t="shared" ca="1" si="157"/>
        <v>-51957625317.323547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-51957625317.323547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-216490105.48884812</v>
      </c>
      <c r="L3045" s="455">
        <f t="shared" ca="1" si="157"/>
        <v>-52174115422.812393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-52174115422.812393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-217392147.59505165</v>
      </c>
      <c r="L3046" s="455">
        <f t="shared" ca="1" si="157"/>
        <v>-52391507570.407448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-52391507570.407448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-218297948.21003103</v>
      </c>
      <c r="L3047" s="455">
        <f t="shared" ca="1" si="157"/>
        <v>-52609805518.617477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-52609805518.617477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-219207522.99423948</v>
      </c>
      <c r="L3048" s="455">
        <f t="shared" ca="1" si="157"/>
        <v>-52829013041.611717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-52829013041.611717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-220120887.67338216</v>
      </c>
      <c r="L3049" s="455">
        <f t="shared" ca="1" si="157"/>
        <v>-53049133929.285103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-53049133929.285103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-221038058.03868791</v>
      </c>
      <c r="L3050" s="455">
        <f t="shared" ca="1" si="157"/>
        <v>-53270171987.323792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-53270171987.323792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-221959049.94718245</v>
      </c>
      <c r="L3051" s="455">
        <f t="shared" ca="1" si="157"/>
        <v>-53492131037.270973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-53492131037.270973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-222883879.32196239</v>
      </c>
      <c r="L3052" s="455">
        <f t="shared" ca="1" si="157"/>
        <v>-53715014916.592934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-53715014916.592934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-223812562.15247053</v>
      </c>
      <c r="L3053" s="455">
        <f t="shared" ca="1" si="157"/>
        <v>-53938827478.745407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-53938827478.745407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-224745114.49477249</v>
      </c>
      <c r="L3054" s="455">
        <f t="shared" ca="1" si="157"/>
        <v>-54163572593.240181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-54163572593.240181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-225681552.47183409</v>
      </c>
      <c r="L3055" s="455">
        <f t="shared" ca="1" si="157"/>
        <v>-54389254145.712013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-54389254145.712013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-226621892.27380005</v>
      </c>
      <c r="L3056" s="455">
        <f t="shared" ca="1" si="157"/>
        <v>-54615876037.985817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-54615876037.985817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-227566150.15827426</v>
      </c>
      <c r="L3057" s="455">
        <f t="shared" ca="1" si="157"/>
        <v>-54843442188.144089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-54843442188.144089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-228514342.45060036</v>
      </c>
      <c r="L3058" s="455">
        <f t="shared" ca="1" si="157"/>
        <v>-55071956530.594688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-55071956530.594688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-229466485.54414454</v>
      </c>
      <c r="L3059" s="455">
        <f t="shared" ca="1" si="157"/>
        <v>-55301423016.138832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-55301423016.138832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-230422595.90057847</v>
      </c>
      <c r="L3060" s="455">
        <f t="shared" ca="1" si="157"/>
        <v>-55531845612.039413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-55531845612.039413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-231382690.05016422</v>
      </c>
      <c r="L3061" s="455">
        <f t="shared" ca="1" si="157"/>
        <v>-55763228302.089577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-55763228302.089577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-232346784.59203991</v>
      </c>
      <c r="L3062" s="455">
        <f t="shared" ca="1" si="157"/>
        <v>-55995575086.681618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-55995575086.681618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-233314896.19450673</v>
      </c>
      <c r="L3063" s="455">
        <f t="shared" ca="1" si="157"/>
        <v>-56228889982.876122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-56228889982.876122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-234287041.59531716</v>
      </c>
      <c r="L3064" s="455">
        <f t="shared" ca="1" si="157"/>
        <v>-56463177024.471436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-56463177024.471436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-235263237.60196427</v>
      </c>
      <c r="L3065" s="455">
        <f t="shared" ca="1" si="157"/>
        <v>-56698440262.073402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-56698440262.073402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-236243501.0919725</v>
      </c>
      <c r="L3066" s="455">
        <f t="shared" ca="1" si="157"/>
        <v>-56934683763.165375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-56934683763.165375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-237227849.01318905</v>
      </c>
      <c r="L3067" s="455">
        <f t="shared" ca="1" si="157"/>
        <v>-57171911612.178566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-57171911612.178566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-238216298.38407734</v>
      </c>
      <c r="L3068" s="455">
        <f t="shared" ref="L3068:L3322" ca="1" si="162">I3068-J3068+K3068</f>
        <v>-57410127910.562645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-57410127910.562645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-239208866.29401103</v>
      </c>
      <c r="L3069" s="455">
        <f t="shared" ca="1" si="162"/>
        <v>-57649336776.856659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-57649336776.856659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-240205569.9035694</v>
      </c>
      <c r="L3070" s="455">
        <f t="shared" ca="1" si="162"/>
        <v>-57889542346.760231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-57889542346.760231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-241206426.44483426</v>
      </c>
      <c r="L3071" s="455">
        <f t="shared" ca="1" si="162"/>
        <v>-58130748773.205063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-58130748773.205063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-242211453.22168779</v>
      </c>
      <c r="L3072" s="455">
        <f t="shared" ca="1" si="162"/>
        <v>-58372960226.42675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-58372960226.42675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-243220667.61011142</v>
      </c>
      <c r="L3073" s="455">
        <f t="shared" ca="1" si="162"/>
        <v>-58616180894.036865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-58616180894.036865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-244234087.05848694</v>
      </c>
      <c r="L3074" s="455">
        <f t="shared" ca="1" si="162"/>
        <v>-58860414981.095352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-58860414981.095352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-245251729.0878973</v>
      </c>
      <c r="L3075" s="455">
        <f t="shared" ca="1" si="162"/>
        <v>-59105666710.18325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-59105666710.18325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-246273611.29243019</v>
      </c>
      <c r="L3076" s="455">
        <f t="shared" ca="1" si="162"/>
        <v>-59351940321.475677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-59351940321.475677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-247299751.33948201</v>
      </c>
      <c r="L3077" s="455">
        <f t="shared" ca="1" si="162"/>
        <v>-59599240072.815163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-59599240072.815163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-248330166.97006318</v>
      </c>
      <c r="L3078" s="455">
        <f t="shared" ca="1" si="162"/>
        <v>-59847570239.785225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-59847570239.785225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-249364875.9991051</v>
      </c>
      <c r="L3079" s="455">
        <f t="shared" ca="1" si="162"/>
        <v>-60096935115.784332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-60096935115.784332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-250403896.31576803</v>
      </c>
      <c r="L3080" s="455">
        <f t="shared" ca="1" si="162"/>
        <v>-60347339012.100098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-60347339012.100098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-251447245.88375041</v>
      </c>
      <c r="L3081" s="455">
        <f t="shared" ca="1" si="162"/>
        <v>-60598786257.983849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-60598786257.983849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-252494942.74159935</v>
      </c>
      <c r="L3082" s="455">
        <f t="shared" ca="1" si="162"/>
        <v>-60851281200.725449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-60851281200.725449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-253547005.0030227</v>
      </c>
      <c r="L3083" s="455">
        <f t="shared" ca="1" si="162"/>
        <v>-61104828205.72847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-61104828205.72847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-254603450.85720199</v>
      </c>
      <c r="L3084" s="455">
        <f t="shared" ca="1" si="162"/>
        <v>-61359431656.58567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-61359431656.58567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-255664298.56910694</v>
      </c>
      <c r="L3085" s="455">
        <f t="shared" ca="1" si="162"/>
        <v>-61615095955.154778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-61615095955.154778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-256729566.47981158</v>
      </c>
      <c r="L3086" s="455">
        <f t="shared" ca="1" si="162"/>
        <v>-61871825521.63459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-61871825521.63459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-257799273.00681078</v>
      </c>
      <c r="L3087" s="455">
        <f t="shared" ca="1" si="162"/>
        <v>-62129624794.641403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-62129624794.641403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-258873436.64433914</v>
      </c>
      <c r="L3088" s="455">
        <f t="shared" ca="1" si="162"/>
        <v>-62388498231.285744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-62388498231.285744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-259952075.96369055</v>
      </c>
      <c r="L3089" s="455">
        <f t="shared" ca="1" si="162"/>
        <v>-62648450307.249435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-62648450307.249435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-261035209.61353931</v>
      </c>
      <c r="L3090" s="455">
        <f t="shared" ca="1" si="162"/>
        <v>-62909485516.862976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-62909485516.862976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-262122856.32026243</v>
      </c>
      <c r="L3091" s="455">
        <f t="shared" ca="1" si="162"/>
        <v>-63171608373.183235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-63171608373.183235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-263215034.88826346</v>
      </c>
      <c r="L3092" s="455">
        <f t="shared" ca="1" si="162"/>
        <v>-63434823408.071495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-63434823408.071495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-264311764.20029786</v>
      </c>
      <c r="L3093" s="455">
        <f t="shared" ca="1" si="162"/>
        <v>-63699135172.27179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-63699135172.27179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-265413063.21779913</v>
      </c>
      <c r="L3094" s="455">
        <f t="shared" ca="1" si="162"/>
        <v>-63964548235.489586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-63964548235.489586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-266518950.98120663</v>
      </c>
      <c r="L3095" s="455">
        <f t="shared" ca="1" si="162"/>
        <v>-64231067186.470795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-64231067186.470795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-267629446.610295</v>
      </c>
      <c r="L3096" s="455">
        <f t="shared" ca="1" si="162"/>
        <v>-64498696633.081093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-64498696633.081093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-268744569.30450457</v>
      </c>
      <c r="L3097" s="455">
        <f t="shared" ca="1" si="162"/>
        <v>-64767441202.385597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-64767441202.385597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-269864338.34327334</v>
      </c>
      <c r="L3098" s="455">
        <f t="shared" ca="1" si="162"/>
        <v>-65037305540.728874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-65037305540.728874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-270988773.08637029</v>
      </c>
      <c r="L3099" s="455">
        <f t="shared" ca="1" si="162"/>
        <v>-65308294313.815247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-65308294313.815247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-272117892.97423017</v>
      </c>
      <c r="L3100" s="455">
        <f t="shared" ca="1" si="162"/>
        <v>-65580412206.789474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-65580412206.789474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-273251717.5282895</v>
      </c>
      <c r="L3101" s="455">
        <f t="shared" ca="1" si="162"/>
        <v>-65853663924.317764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-65853663924.317764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-274390266.35132402</v>
      </c>
      <c r="L3102" s="455">
        <f t="shared" ca="1" si="162"/>
        <v>-66128054190.66909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-66128054190.66909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-275533559.12778789</v>
      </c>
      <c r="L3103" s="455">
        <f t="shared" ca="1" si="162"/>
        <v>-66403587749.796875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-66403587749.796875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-276681615.62415367</v>
      </c>
      <c r="L3104" s="455">
        <f t="shared" ca="1" si="162"/>
        <v>-66680269365.421028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-66680269365.421028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-277834455.68925428</v>
      </c>
      <c r="L3105" s="455">
        <f t="shared" ca="1" si="162"/>
        <v>-66958103821.110283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-66958103821.110283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-278992099.25462615</v>
      </c>
      <c r="L3106" s="455">
        <f t="shared" ca="1" si="162"/>
        <v>-67237095920.364906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-67237095920.364906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-280154566.33485377</v>
      </c>
      <c r="L3107" s="455">
        <f t="shared" ca="1" si="162"/>
        <v>-67517250486.69976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-67517250486.69976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-281321877.02791566</v>
      </c>
      <c r="L3108" s="455">
        <f t="shared" ca="1" si="162"/>
        <v>-67798572363.727676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-67798572363.727676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-282494051.51553196</v>
      </c>
      <c r="L3109" s="455">
        <f t="shared" ca="1" si="162"/>
        <v>-68081066415.24321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-68081066415.24321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-283671110.06351334</v>
      </c>
      <c r="L3110" s="455">
        <f t="shared" ca="1" si="162"/>
        <v>-68364737525.306725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-68364737525.306725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-284853073.02211136</v>
      </c>
      <c r="L3111" s="455">
        <f t="shared" ca="1" si="162"/>
        <v>-68649590598.328835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-68649590598.328835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-286039960.82637018</v>
      </c>
      <c r="L3112" s="455">
        <f t="shared" ca="1" si="162"/>
        <v>-68935630559.155197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-68935630559.155197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-287231793.99647999</v>
      </c>
      <c r="L3113" s="455">
        <f t="shared" ca="1" si="162"/>
        <v>-69222862353.151672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-69222862353.151672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-288428593.13813198</v>
      </c>
      <c r="L3114" s="455">
        <f t="shared" ca="1" si="162"/>
        <v>-69511290946.28981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-69511290946.28981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-289630378.94287419</v>
      </c>
      <c r="L3115" s="455">
        <f t="shared" ca="1" si="162"/>
        <v>-69800921325.232681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-69800921325.232681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-290837172.18846953</v>
      </c>
      <c r="L3116" s="455">
        <f t="shared" ca="1" si="162"/>
        <v>-70091758497.421158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-70091758497.421158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-292048993.73925483</v>
      </c>
      <c r="L3117" s="455">
        <f t="shared" ca="1" si="162"/>
        <v>-70383807491.160416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-70383807491.160416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-293265864.54650176</v>
      </c>
      <c r="L3118" s="455">
        <f t="shared" ca="1" si="162"/>
        <v>-70677073355.706924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-70677073355.706924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-294487805.64877886</v>
      </c>
      <c r="L3119" s="455">
        <f t="shared" ca="1" si="162"/>
        <v>-70971561161.355698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-70971561161.355698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-295714838.17231542</v>
      </c>
      <c r="L3120" s="455">
        <f t="shared" ca="1" si="162"/>
        <v>-71267275999.528015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-71267275999.528015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-296946983.33136672</v>
      </c>
      <c r="L3121" s="455">
        <f t="shared" ca="1" si="162"/>
        <v>-71564222982.859375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-71564222982.859375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-298184262.4285807</v>
      </c>
      <c r="L3122" s="455">
        <f t="shared" ca="1" si="162"/>
        <v>-71862407245.287949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-71862407245.287949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-299426696.85536647</v>
      </c>
      <c r="L3123" s="455">
        <f t="shared" ca="1" si="162"/>
        <v>-72161833942.143311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-72161833942.143311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-300674308.09226382</v>
      </c>
      <c r="L3124" s="455">
        <f t="shared" ca="1" si="162"/>
        <v>-72462508250.23558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-72462508250.23558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-301927117.70931494</v>
      </c>
      <c r="L3125" s="455">
        <f t="shared" ca="1" si="162"/>
        <v>-72764435367.944901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-72764435367.944901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-303185147.36643708</v>
      </c>
      <c r="L3126" s="455">
        <f t="shared" ca="1" si="162"/>
        <v>-73067620515.31134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-73067620515.31134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-304448418.81379724</v>
      </c>
      <c r="L3127" s="455">
        <f t="shared" ca="1" si="162"/>
        <v>-73372068934.125137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-73372068934.125137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-305716953.89218807</v>
      </c>
      <c r="L3128" s="455">
        <f t="shared" ca="1" si="162"/>
        <v>-73677785888.017319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-73677785888.017319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-306990774.53340548</v>
      </c>
      <c r="L3129" s="455">
        <f t="shared" ca="1" si="162"/>
        <v>-73984776662.55072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-73984776662.55072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-308269902.76062799</v>
      </c>
      <c r="L3130" s="455">
        <f t="shared" ca="1" si="162"/>
        <v>-74293046565.311356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-74293046565.311356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-309554360.6887973</v>
      </c>
      <c r="L3131" s="455">
        <f t="shared" ca="1" si="162"/>
        <v>-74602600926.000153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-74602600926.000153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-310844170.52500063</v>
      </c>
      <c r="L3132" s="455">
        <f t="shared" ca="1" si="162"/>
        <v>-74913445096.525146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-74913445096.525146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-312139354.56885475</v>
      </c>
      <c r="L3133" s="455">
        <f t="shared" ca="1" si="162"/>
        <v>-75225584451.093994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-75225584451.093994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-313439935.21289164</v>
      </c>
      <c r="L3134" s="455">
        <f t="shared" ca="1" si="162"/>
        <v>-75539024386.306885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-75539024386.306885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-314745934.94294536</v>
      </c>
      <c r="L3135" s="455">
        <f t="shared" ca="1" si="162"/>
        <v>-75853770321.249832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-75853770321.249832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-316057376.33854097</v>
      </c>
      <c r="L3136" s="455">
        <f t="shared" ca="1" si="162"/>
        <v>-76169827697.588379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-76169827697.588379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-317374282.07328492</v>
      </c>
      <c r="L3137" s="455">
        <f t="shared" ca="1" si="162"/>
        <v>-76487201979.661667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-76487201979.661667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-318696674.91525692</v>
      </c>
      <c r="L3138" s="455">
        <f t="shared" ca="1" si="162"/>
        <v>-76805898654.57692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-76805898654.57692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-320024577.72740382</v>
      </c>
      <c r="L3139" s="455">
        <f t="shared" ca="1" si="162"/>
        <v>-77125923232.304321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-77125923232.304321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-321358013.46793467</v>
      </c>
      <c r="L3140" s="455">
        <f t="shared" ca="1" si="162"/>
        <v>-77447281245.772263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-77447281245.772263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-322697005.19071776</v>
      </c>
      <c r="L3141" s="455">
        <f t="shared" ca="1" si="162"/>
        <v>-77769978250.962982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-77769978250.962982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-324041576.04567909</v>
      </c>
      <c r="L3142" s="455">
        <f t="shared" ca="1" si="162"/>
        <v>-78094019827.008667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-78094019827.008667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-325391749.27920276</v>
      </c>
      <c r="L3143" s="455">
        <f t="shared" ca="1" si="162"/>
        <v>-78419411576.287872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-78419411576.287872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-326747548.23453277</v>
      </c>
      <c r="L3144" s="455">
        <f t="shared" ca="1" si="162"/>
        <v>-78746159124.5224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-78746159124.5224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-328108996.35217667</v>
      </c>
      <c r="L3145" s="455">
        <f t="shared" ca="1" si="162"/>
        <v>-79074268120.874573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-79074268120.874573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-329476117.17031074</v>
      </c>
      <c r="L3146" s="455">
        <f t="shared" ca="1" si="162"/>
        <v>-79403744238.044876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-79403744238.044876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-330848934.32518697</v>
      </c>
      <c r="L3147" s="455">
        <f t="shared" ca="1" si="162"/>
        <v>-79734593172.370056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-79734593172.370056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-332227471.55154192</v>
      </c>
      <c r="L3148" s="455">
        <f t="shared" ca="1" si="162"/>
        <v>-80066820643.9216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-80066820643.9216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-333611752.68300664</v>
      </c>
      <c r="L3149" s="455">
        <f t="shared" ca="1" si="162"/>
        <v>-80400432396.604614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-80400432396.604614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-335001801.65251923</v>
      </c>
      <c r="L3150" s="455">
        <f t="shared" ca="1" si="162"/>
        <v>-80735434198.257141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-80735434198.257141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-336397642.49273807</v>
      </c>
      <c r="L3151" s="455">
        <f t="shared" ca="1" si="162"/>
        <v>-81071831840.749878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-81071831840.749878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-337799299.33645785</v>
      </c>
      <c r="L3152" s="455">
        <f t="shared" ca="1" si="162"/>
        <v>-81409631140.086334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-81409631140.086334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-339206796.4170264</v>
      </c>
      <c r="L3153" s="455">
        <f t="shared" ca="1" si="162"/>
        <v>-81748837936.503357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-81748837936.503357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-340620158.06876397</v>
      </c>
      <c r="L3154" s="455">
        <f t="shared" ca="1" si="162"/>
        <v>-82089458094.572128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-82089458094.572128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-342039408.72738385</v>
      </c>
      <c r="L3155" s="455">
        <f t="shared" ca="1" si="162"/>
        <v>-82431497503.299515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-82431497503.299515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-343464572.93041462</v>
      </c>
      <c r="L3156" s="455">
        <f t="shared" ca="1" si="162"/>
        <v>-82774962076.229935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-82774962076.229935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-344895675.31762475</v>
      </c>
      <c r="L3157" s="455">
        <f t="shared" ca="1" si="162"/>
        <v>-83119857751.547562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-83119857751.547562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-346332740.63144815</v>
      </c>
      <c r="L3158" s="455">
        <f t="shared" ca="1" si="162"/>
        <v>-83466190492.179016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-83466190492.179016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-347775793.71741259</v>
      </c>
      <c r="L3159" s="455">
        <f t="shared" ca="1" si="162"/>
        <v>-83813966285.896423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-83813966285.896423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-349224859.52456844</v>
      </c>
      <c r="L3160" s="455">
        <f t="shared" ca="1" si="162"/>
        <v>-84163191145.42099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-84163191145.42099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-350679963.10592079</v>
      </c>
      <c r="L3161" s="455">
        <f t="shared" ca="1" si="162"/>
        <v>-84513871108.526917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-84513871108.526917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-352141129.61886215</v>
      </c>
      <c r="L3162" s="455">
        <f t="shared" ca="1" si="162"/>
        <v>-84866012238.145782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-84866012238.145782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-353608384.32560742</v>
      </c>
      <c r="L3163" s="455">
        <f t="shared" ca="1" si="162"/>
        <v>-85219620622.47139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-85219620622.47139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-355081752.59363079</v>
      </c>
      <c r="L3164" s="455">
        <f t="shared" ca="1" si="162"/>
        <v>-85574702375.065018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-85574702375.065018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-356561259.89610422</v>
      </c>
      <c r="L3165" s="455">
        <f t="shared" ca="1" si="162"/>
        <v>-85931263634.961121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-85931263634.961121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-358046931.81233799</v>
      </c>
      <c r="L3166" s="455">
        <f t="shared" ca="1" si="162"/>
        <v>-86289310566.773453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-86289310566.773453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-359538794.02822274</v>
      </c>
      <c r="L3167" s="455">
        <f t="shared" ca="1" si="162"/>
        <v>-86648849360.801682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-86648849360.801682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-361036872.33667368</v>
      </c>
      <c r="L3168" s="455">
        <f t="shared" ca="1" si="162"/>
        <v>-87009886233.138351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-87009886233.138351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-362541192.63807648</v>
      </c>
      <c r="L3169" s="455">
        <f t="shared" ca="1" si="162"/>
        <v>-87372427425.776428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-87372427425.776428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-364051780.9407351</v>
      </c>
      <c r="L3170" s="455">
        <f t="shared" ca="1" si="162"/>
        <v>-87736479206.717163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-87736479206.717163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-365568663.36132151</v>
      </c>
      <c r="L3171" s="455">
        <f t="shared" ca="1" si="162"/>
        <v>-88102047870.078491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-88102047870.078491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-367091866.12532705</v>
      </c>
      <c r="L3172" s="455">
        <f t="shared" ca="1" si="162"/>
        <v>-88469139736.203812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-88469139736.203812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-368621415.56751585</v>
      </c>
      <c r="L3173" s="455">
        <f t="shared" ca="1" si="162"/>
        <v>-88837761151.771332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-88837761151.771332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-370157338.13238055</v>
      </c>
      <c r="L3174" s="455">
        <f t="shared" ca="1" si="162"/>
        <v>-89207918489.903717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-89207918489.903717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-371699660.3745988</v>
      </c>
      <c r="L3175" s="455">
        <f t="shared" ca="1" si="162"/>
        <v>-89579618150.27832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-89579618150.27832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-373248408.95949298</v>
      </c>
      <c r="L3176" s="455">
        <f t="shared" ca="1" si="162"/>
        <v>-89952866559.237808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-89952866559.237808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-374803610.66349089</v>
      </c>
      <c r="L3177" s="455">
        <f t="shared" ca="1" si="162"/>
        <v>-90327670169.901306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-90327670169.901306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-376365292.37458879</v>
      </c>
      <c r="L3178" s="455">
        <f t="shared" ca="1" si="162"/>
        <v>-90704035462.275894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-90704035462.275894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-377933481.09281623</v>
      </c>
      <c r="L3179" s="455">
        <f t="shared" ca="1" si="162"/>
        <v>-91081968943.368713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-91081968943.368713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-379508203.93070298</v>
      </c>
      <c r="L3180" s="455">
        <f t="shared" ca="1" si="162"/>
        <v>-91461477147.299423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-91461477147.299423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-381089488.1137476</v>
      </c>
      <c r="L3181" s="455">
        <f t="shared" ca="1" si="162"/>
        <v>-91842566635.413177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-91842566635.413177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-382677360.98088825</v>
      </c>
      <c r="L3182" s="455">
        <f t="shared" ca="1" si="162"/>
        <v>-92225243996.394058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-92225243996.394058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-384271849.98497522</v>
      </c>
      <c r="L3183" s="455">
        <f t="shared" ca="1" si="162"/>
        <v>-92609515846.379028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-92609515846.379028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-385872982.69324595</v>
      </c>
      <c r="L3184" s="455">
        <f t="shared" ca="1" si="162"/>
        <v>-92995388829.072281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-92995388829.072281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-387480786.78780115</v>
      </c>
      <c r="L3185" s="455">
        <f t="shared" ca="1" si="162"/>
        <v>-93382869615.860077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-93382869615.860077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-389095290.06608367</v>
      </c>
      <c r="L3186" s="455">
        <f t="shared" ca="1" si="162"/>
        <v>-93771964905.926163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-93771964905.926163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-390716520.44135898</v>
      </c>
      <c r="L3187" s="455">
        <f t="shared" ca="1" si="162"/>
        <v>-94162681426.367523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-94162681426.367523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-392344505.94319803</v>
      </c>
      <c r="L3188" s="455">
        <f t="shared" ca="1" si="162"/>
        <v>-94555025932.310715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-94555025932.310715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-393979274.71796131</v>
      </c>
      <c r="L3189" s="455">
        <f t="shared" ca="1" si="162"/>
        <v>-94949005207.028671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-94949005207.028671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-395620855.02928615</v>
      </c>
      <c r="L3190" s="455">
        <f t="shared" ca="1" si="162"/>
        <v>-95344626062.057953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-95344626062.057953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-397269275.25857478</v>
      </c>
      <c r="L3191" s="455">
        <f t="shared" ca="1" si="162"/>
        <v>-95741895337.316528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-95741895337.316528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-398924563.90548551</v>
      </c>
      <c r="L3192" s="455">
        <f t="shared" ca="1" si="162"/>
        <v>-96140819901.222015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-96140819901.222015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-400586749.58842504</v>
      </c>
      <c r="L3193" s="455">
        <f t="shared" ca="1" si="162"/>
        <v>-96541406650.81044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-96541406650.81044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-402255861.04504347</v>
      </c>
      <c r="L3194" s="455">
        <f t="shared" ca="1" si="162"/>
        <v>-96943662511.855484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-96943662511.855484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-403931927.1327312</v>
      </c>
      <c r="L3195" s="455">
        <f t="shared" ca="1" si="162"/>
        <v>-97347594438.98822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-97347594438.98822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-405614976.8291176</v>
      </c>
      <c r="L3196" s="455">
        <f t="shared" ca="1" si="162"/>
        <v>-97753209415.817337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-97753209415.817337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-407305039.23257226</v>
      </c>
      <c r="L3197" s="455">
        <f t="shared" ca="1" si="162"/>
        <v>-98160514455.049911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-98160514455.049911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-409002143.56270796</v>
      </c>
      <c r="L3198" s="455">
        <f t="shared" ca="1" si="162"/>
        <v>-98569516598.612625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-98569516598.612625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-410706319.16088593</v>
      </c>
      <c r="L3199" s="455">
        <f t="shared" ca="1" si="162"/>
        <v>-98980222917.773514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-98980222917.773514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-412417595.49072295</v>
      </c>
      <c r="L3200" s="455">
        <f t="shared" ca="1" si="162"/>
        <v>-99392640513.264236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-99392640513.264236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-414136002.13860101</v>
      </c>
      <c r="L3201" s="455">
        <f t="shared" ca="1" si="162"/>
        <v>-99806776515.402832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-99806776515.402832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-415861568.81417847</v>
      </c>
      <c r="L3202" s="455">
        <f t="shared" ca="1" si="162"/>
        <v>-100222638084.21701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-100222638084.21701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-417594325.35090423</v>
      </c>
      <c r="L3203" s="455">
        <f t="shared" ca="1" si="162"/>
        <v>-100640232409.56792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-100640232409.56792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-419334301.70653296</v>
      </c>
      <c r="L3204" s="455">
        <f t="shared" ca="1" si="162"/>
        <v>-101059566711.27444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-101059566711.27444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-421081527.96364349</v>
      </c>
      <c r="L3205" s="455">
        <f t="shared" ca="1" si="162"/>
        <v>-101480648239.23808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-101480648239.23808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-422836034.33015865</v>
      </c>
      <c r="L3206" s="455">
        <f t="shared" ca="1" si="162"/>
        <v>-101903484273.56824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-101903484273.56824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-424597851.13986766</v>
      </c>
      <c r="L3207" s="455">
        <f t="shared" ca="1" si="162"/>
        <v>-102328082124.7081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-102328082124.7081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-426367008.85295039</v>
      </c>
      <c r="L3208" s="455">
        <f t="shared" ca="1" si="162"/>
        <v>-102754449133.56105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-102754449133.56105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-428143538.05650437</v>
      </c>
      <c r="L3209" s="455">
        <f t="shared" ca="1" si="162"/>
        <v>-103182592671.61755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-103182592671.61755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-429927469.46507311</v>
      </c>
      <c r="L3210" s="455">
        <f t="shared" ca="1" si="162"/>
        <v>-103612520141.08263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-103612520141.08263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-431718833.92117763</v>
      </c>
      <c r="L3211" s="455">
        <f t="shared" ca="1" si="162"/>
        <v>-104044238975.0038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-104044238975.0038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-433517662.39584917</v>
      </c>
      <c r="L3212" s="455">
        <f t="shared" ca="1" si="162"/>
        <v>-104477756637.39964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-104477756637.39964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-435323985.98916519</v>
      </c>
      <c r="L3213" s="455">
        <f t="shared" ca="1" si="162"/>
        <v>-104913080623.38881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-104913080623.38881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-437137835.93078667</v>
      </c>
      <c r="L3214" s="455">
        <f t="shared" ca="1" si="162"/>
        <v>-105350218459.3196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-105350218459.3196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-438959243.58049828</v>
      </c>
      <c r="L3215" s="455">
        <f t="shared" ca="1" si="162"/>
        <v>-105789177702.9001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-105789177702.9001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-440788240.4287504</v>
      </c>
      <c r="L3216" s="455">
        <f t="shared" ca="1" si="162"/>
        <v>-106229965943.32886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-106229965943.32886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-442624858.09720355</v>
      </c>
      <c r="L3217" s="455">
        <f t="shared" ca="1" si="162"/>
        <v>-106672590801.42606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-106672590801.42606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-444469128.33927524</v>
      </c>
      <c r="L3218" s="455">
        <f t="shared" ca="1" si="162"/>
        <v>-107117059929.76534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-107117059929.76534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-446321083.04068881</v>
      </c>
      <c r="L3219" s="455">
        <f t="shared" ca="1" si="162"/>
        <v>-107563381012.80603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-107563381012.80603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-448180754.22002512</v>
      </c>
      <c r="L3220" s="455">
        <f t="shared" ca="1" si="162"/>
        <v>-108011561767.02606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-108011561767.02606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-450048174.02927518</v>
      </c>
      <c r="L3221" s="455">
        <f t="shared" ca="1" si="162"/>
        <v>-108461609941.05534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-108461609941.05534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-451923374.75439727</v>
      </c>
      <c r="L3222" s="455">
        <f t="shared" ca="1" si="162"/>
        <v>-108913533315.80974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-108913533315.80974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-453806388.81587386</v>
      </c>
      <c r="L3223" s="455">
        <f t="shared" ca="1" si="162"/>
        <v>-109367339704.62561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-109367339704.62561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-455697248.76927334</v>
      </c>
      <c r="L3224" s="455">
        <f t="shared" ca="1" si="162"/>
        <v>-109823036953.39488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-109823036953.39488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-457595987.305812</v>
      </c>
      <c r="L3225" s="455">
        <f t="shared" ca="1" si="162"/>
        <v>-110280632940.7007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-110280632940.7007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-459502637.2529195</v>
      </c>
      <c r="L3226" s="455">
        <f t="shared" ca="1" si="162"/>
        <v>-110740135577.95361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-110740135577.95361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-461417231.57480669</v>
      </c>
      <c r="L3227" s="455">
        <f t="shared" ca="1" si="162"/>
        <v>-111201552809.52843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-111201552809.52843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-463339803.37303513</v>
      </c>
      <c r="L3228" s="455">
        <f t="shared" ca="1" si="162"/>
        <v>-111664892612.90146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-111664892612.90146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-465270385.88708943</v>
      </c>
      <c r="L3229" s="455">
        <f t="shared" ca="1" si="162"/>
        <v>-112130162998.78854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-112130162998.78854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-467209012.49495226</v>
      </c>
      <c r="L3230" s="455">
        <f t="shared" ca="1" si="162"/>
        <v>-112597372011.28349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-112597372011.28349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-469155716.71368116</v>
      </c>
      <c r="L3231" s="455">
        <f t="shared" ca="1" si="162"/>
        <v>-113066527727.99718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-113066527727.99718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-471110532.19998831</v>
      </c>
      <c r="L3232" s="455">
        <f t="shared" ca="1" si="162"/>
        <v>-113537638260.19716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-113537638260.19716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-473073492.75082147</v>
      </c>
      <c r="L3233" s="455">
        <f t="shared" ca="1" si="162"/>
        <v>-114010711752.94798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-114010711752.94798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-475044632.30394989</v>
      </c>
      <c r="L3234" s="455">
        <f t="shared" ca="1" si="162"/>
        <v>-114485756385.25194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-114485756385.25194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-477023984.93854976</v>
      </c>
      <c r="L3235" s="455">
        <f t="shared" ca="1" si="162"/>
        <v>-114962780370.19049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-114962780370.19049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-479011584.8757937</v>
      </c>
      <c r="L3236" s="455">
        <f t="shared" ca="1" si="162"/>
        <v>-115441791955.06628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-115441791955.06628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-481007466.47944283</v>
      </c>
      <c r="L3237" s="455">
        <f t="shared" ca="1" si="162"/>
        <v>-115922799421.54573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-115922799421.54573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-483011664.25644052</v>
      </c>
      <c r="L3238" s="455">
        <f t="shared" ca="1" si="162"/>
        <v>-116405811085.80217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-116405811085.80217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-485024212.85750902</v>
      </c>
      <c r="L3239" s="455">
        <f t="shared" ca="1" si="162"/>
        <v>-116890835298.65968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-116890835298.65968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-487045147.07774866</v>
      </c>
      <c r="L3240" s="455">
        <f t="shared" ca="1" si="162"/>
        <v>-117377880445.73743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-117377880445.73743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-489074501.85723931</v>
      </c>
      <c r="L3241" s="455">
        <f t="shared" ca="1" si="162"/>
        <v>-117866954947.59467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-117866954947.59467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-491112312.2816444</v>
      </c>
      <c r="L3242" s="455">
        <f t="shared" ca="1" si="162"/>
        <v>-118358067259.87631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-118358067259.87631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-493158613.58281803</v>
      </c>
      <c r="L3243" s="455">
        <f t="shared" ca="1" si="162"/>
        <v>-118851225873.45914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-118851225873.45914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-495213441.139413</v>
      </c>
      <c r="L3244" s="455">
        <f t="shared" ca="1" si="162"/>
        <v>-119346439314.59856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-119346439314.59856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-497276830.477494</v>
      </c>
      <c r="L3245" s="455">
        <f t="shared" ca="1" si="162"/>
        <v>-119843716145.07605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-119843716145.07605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-499348817.27115029</v>
      </c>
      <c r="L3246" s="455">
        <f t="shared" ca="1" si="162"/>
        <v>-120343064962.3472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-120343064962.3472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-501429437.3431133</v>
      </c>
      <c r="L3247" s="455">
        <f t="shared" ca="1" si="162"/>
        <v>-120844494399.69031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-120844494399.69031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-503518726.66537625</v>
      </c>
      <c r="L3248" s="455">
        <f t="shared" ca="1" si="162"/>
        <v>-121348013126.35568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-121348013126.35568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-505616721.35981536</v>
      </c>
      <c r="L3249" s="455">
        <f t="shared" ca="1" si="162"/>
        <v>-121853629847.7155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-121853629847.7155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-507723457.69881457</v>
      </c>
      <c r="L3250" s="455">
        <f t="shared" ca="1" si="162"/>
        <v>-122361353305.41432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-122361353305.41432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-509838972.10589302</v>
      </c>
      <c r="L3251" s="455">
        <f t="shared" ca="1" si="162"/>
        <v>-122871192277.52022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-122871192277.52022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-511963301.15633422</v>
      </c>
      <c r="L3252" s="455">
        <f t="shared" ca="1" si="162"/>
        <v>-123383155578.67656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-123383155578.67656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-514096481.57781899</v>
      </c>
      <c r="L3253" s="455">
        <f t="shared" ca="1" si="162"/>
        <v>-123897252060.25438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-123897252060.25438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-516238550.25105983</v>
      </c>
      <c r="L3254" s="455">
        <f t="shared" ca="1" si="162"/>
        <v>-124413490610.50543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-124413490610.50543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-518389544.21043938</v>
      </c>
      <c r="L3255" s="455">
        <f t="shared" ca="1" si="162"/>
        <v>-124931880154.71587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-124931880154.71587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-520549500.64464945</v>
      </c>
      <c r="L3256" s="455">
        <f t="shared" ca="1" si="162"/>
        <v>-125452429655.36052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-125452429655.36052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-522718456.89733553</v>
      </c>
      <c r="L3257" s="455">
        <f t="shared" ca="1" si="162"/>
        <v>-125975148112.25786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-125975148112.25786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-524896450.46774107</v>
      </c>
      <c r="L3258" s="455">
        <f t="shared" ca="1" si="162"/>
        <v>-126500044562.7256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-126500044562.7256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-527083519.01135671</v>
      </c>
      <c r="L3259" s="455">
        <f t="shared" ca="1" si="162"/>
        <v>-127027128081.73695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-127027128081.73695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-529279700.34057063</v>
      </c>
      <c r="L3260" s="455">
        <f t="shared" ca="1" si="162"/>
        <v>-127556407782.07753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-127556407782.07753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-531485032.42532295</v>
      </c>
      <c r="L3261" s="455">
        <f t="shared" ca="1" si="162"/>
        <v>-128087892814.50285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-128087892814.50285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-533699553.39376181</v>
      </c>
      <c r="L3262" s="455">
        <f t="shared" ca="1" si="162"/>
        <v>-128621592367.89662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-128621592367.89662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-535923301.5329026</v>
      </c>
      <c r="L3263" s="455">
        <f t="shared" ca="1" si="162"/>
        <v>-129157515669.42952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-129157515669.42952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-538156315.28928971</v>
      </c>
      <c r="L3264" s="455">
        <f t="shared" ca="1" si="162"/>
        <v>-129695671984.71881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-129695671984.71881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-540398633.26966178</v>
      </c>
      <c r="L3265" s="455">
        <f t="shared" ca="1" si="162"/>
        <v>-130236070617.98848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-130236070617.98848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-542650294.24161863</v>
      </c>
      <c r="L3266" s="455">
        <f t="shared" ca="1" si="162"/>
        <v>-130778720912.2301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-130778720912.2301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-544911337.13429213</v>
      </c>
      <c r="L3267" s="455">
        <f t="shared" ca="1" si="162"/>
        <v>-131323632249.3644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-131323632249.3644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-547181801.03901827</v>
      </c>
      <c r="L3268" s="455">
        <f t="shared" ca="1" si="162"/>
        <v>-131870814050.40341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-131870814050.40341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-549461725.21001422</v>
      </c>
      <c r="L3269" s="455">
        <f t="shared" ca="1" si="162"/>
        <v>-132420275775.61342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-132420275775.61342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-551751149.06505585</v>
      </c>
      <c r="L3270" s="455">
        <f t="shared" ca="1" si="162"/>
        <v>-132972026924.67847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-132972026924.67847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-554050112.18616033</v>
      </c>
      <c r="L3271" s="455">
        <f t="shared" ca="1" si="162"/>
        <v>-133526077036.86462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-133526077036.86462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-556358654.32026923</v>
      </c>
      <c r="L3272" s="455">
        <f t="shared" ca="1" si="162"/>
        <v>-134082435691.18489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-134082435691.18489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-558676815.37993705</v>
      </c>
      <c r="L3273" s="455">
        <f t="shared" ca="1" si="162"/>
        <v>-134641112506.56483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-134641112506.56483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-561004635.44402015</v>
      </c>
      <c r="L3274" s="455">
        <f t="shared" ca="1" si="162"/>
        <v>-135202117142.00885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-135202117142.00885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-563342154.75837016</v>
      </c>
      <c r="L3275" s="455">
        <f t="shared" ca="1" si="162"/>
        <v>-135765459296.76723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-135765459296.76723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-565689413.73653007</v>
      </c>
      <c r="L3276" s="455">
        <f t="shared" ca="1" si="162"/>
        <v>-136331148710.50375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-136331148710.50375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-568046452.96043229</v>
      </c>
      <c r="L3277" s="455">
        <f t="shared" ca="1" si="162"/>
        <v>-136899195163.46419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-136899195163.46419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-570413313.18110085</v>
      </c>
      <c r="L3278" s="455">
        <f t="shared" ca="1" si="162"/>
        <v>-137469608476.64529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-137469608476.64529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-572790035.31935537</v>
      </c>
      <c r="L3279" s="455">
        <f t="shared" ca="1" si="162"/>
        <v>-138042398511.96466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-138042398511.96466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-575176660.46651936</v>
      </c>
      <c r="L3280" s="455">
        <f t="shared" ca="1" si="162"/>
        <v>-138617575172.43118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-138617575172.43118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-577573229.88512993</v>
      </c>
      <c r="L3281" s="455">
        <f t="shared" ca="1" si="162"/>
        <v>-139195148402.31631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-139195148402.31631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-579979785.0096513</v>
      </c>
      <c r="L3282" s="455">
        <f t="shared" ca="1" si="162"/>
        <v>-139775128187.32596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-139775128187.32596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-582396367.44719148</v>
      </c>
      <c r="L3283" s="455">
        <f t="shared" ca="1" si="162"/>
        <v>-140357524554.77316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-140357524554.77316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-584823018.97822154</v>
      </c>
      <c r="L3284" s="455">
        <f t="shared" ca="1" si="162"/>
        <v>-140942347573.75137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-140942347573.75137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-587259781.55729735</v>
      </c>
      <c r="L3285" s="455">
        <f t="shared" ca="1" si="162"/>
        <v>-141529607355.30869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-141529607355.30869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-589706697.31378615</v>
      </c>
      <c r="L3286" s="455">
        <f t="shared" ca="1" si="162"/>
        <v>-142119314052.62247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-142119314052.62247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-592163808.55259359</v>
      </c>
      <c r="L3287" s="455">
        <f t="shared" ca="1" si="162"/>
        <v>-142711477861.17505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-142711477861.17505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-594631157.75489604</v>
      </c>
      <c r="L3288" s="455">
        <f t="shared" ca="1" si="162"/>
        <v>-143306109018.92993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-143306109018.92993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-597108787.57887471</v>
      </c>
      <c r="L3289" s="455">
        <f t="shared" ca="1" si="162"/>
        <v>-143903217806.50882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-143903217806.50882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-599596740.86045337</v>
      </c>
      <c r="L3290" s="455">
        <f t="shared" ca="1" si="162"/>
        <v>-144502814547.36926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-144502814547.36926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-602095060.61403859</v>
      </c>
      <c r="L3291" s="455">
        <f t="shared" ca="1" si="162"/>
        <v>-145104909607.98331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-145104909607.98331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-604603790.0332638</v>
      </c>
      <c r="L3292" s="455">
        <f t="shared" ca="1" si="162"/>
        <v>-145709513398.01657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-145709513398.01657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-607122972.4917357</v>
      </c>
      <c r="L3293" s="455">
        <f t="shared" ca="1" si="162"/>
        <v>-146316636370.5083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-146316636370.5083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-609652651.54378462</v>
      </c>
      <c r="L3294" s="455">
        <f t="shared" ca="1" si="162"/>
        <v>-146926289022.05209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-146926289022.05209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-612192870.92521703</v>
      </c>
      <c r="L3295" s="455">
        <f t="shared" ca="1" si="162"/>
        <v>-147538481892.97733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-147538481892.97733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-614743674.55407214</v>
      </c>
      <c r="L3296" s="455">
        <f t="shared" ca="1" si="162"/>
        <v>-148153225567.5314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-148153225567.5314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-617305106.53138089</v>
      </c>
      <c r="L3297" s="455">
        <f t="shared" ca="1" si="162"/>
        <v>-148770530674.06277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-148770530674.06277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-619877211.1419282</v>
      </c>
      <c r="L3298" s="455">
        <f t="shared" ca="1" si="162"/>
        <v>-149390407885.20471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-149390407885.20471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-622460032.85501957</v>
      </c>
      <c r="L3299" s="455">
        <f t="shared" ca="1" si="162"/>
        <v>-150012867918.05972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-150012867918.05972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-625053616.32524884</v>
      </c>
      <c r="L3300" s="455">
        <f t="shared" ca="1" si="162"/>
        <v>-150637921534.38498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-150637921534.38498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-627658006.39327073</v>
      </c>
      <c r="L3301" s="455">
        <f t="shared" ca="1" si="162"/>
        <v>-151265579540.77826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-151265579540.77826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-630273248.0865761</v>
      </c>
      <c r="L3302" s="455">
        <f t="shared" ca="1" si="162"/>
        <v>-151895852788.86484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-151895852788.86484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-632899386.62027013</v>
      </c>
      <c r="L3303" s="455">
        <f t="shared" ca="1" si="162"/>
        <v>-152528752175.48511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-152528752175.48511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-635536467.39785457</v>
      </c>
      <c r="L3304" s="455">
        <f t="shared" ca="1" si="162"/>
        <v>-153164288642.88297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-153164288642.88297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-638184536.01201236</v>
      </c>
      <c r="L3305" s="455">
        <f t="shared" ca="1" si="162"/>
        <v>-153802473178.89499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-153802473178.89499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-640843638.24539578</v>
      </c>
      <c r="L3306" s="455">
        <f t="shared" ca="1" si="162"/>
        <v>-154443316817.14038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-154443316817.14038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-643513820.07141829</v>
      </c>
      <c r="L3307" s="455">
        <f t="shared" ca="1" si="162"/>
        <v>-155086830637.21179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-155086830637.21179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-646195127.65504909</v>
      </c>
      <c r="L3308" s="455">
        <f t="shared" ca="1" si="162"/>
        <v>-155733025764.86685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-155733025764.86685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-648887607.35361183</v>
      </c>
      <c r="L3309" s="455">
        <f t="shared" ca="1" si="162"/>
        <v>-156381913372.22046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-156381913372.22046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-651591305.71758521</v>
      </c>
      <c r="L3310" s="455">
        <f t="shared" ca="1" si="162"/>
        <v>-157033504677.93805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-157033504677.93805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-654306269.49140859</v>
      </c>
      <c r="L3311" s="455">
        <f t="shared" ca="1" si="162"/>
        <v>-157687810947.42944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-157687810947.42944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-657032545.61428928</v>
      </c>
      <c r="L3312" s="455">
        <f t="shared" ca="1" si="162"/>
        <v>-158344843493.04373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-158344843493.04373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-659770181.22101557</v>
      </c>
      <c r="L3313" s="455">
        <f t="shared" ca="1" si="162"/>
        <v>-159004613674.26474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-159004613674.26474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-662519223.64276969</v>
      </c>
      <c r="L3314" s="455">
        <f t="shared" ca="1" si="162"/>
        <v>-159667132897.9075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-159667132897.9075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-665279720.4079479</v>
      </c>
      <c r="L3315" s="455">
        <f t="shared" ca="1" si="162"/>
        <v>-160332412618.31546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-160332412618.31546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-668051719.24298108</v>
      </c>
      <c r="L3316" s="455">
        <f t="shared" ca="1" si="162"/>
        <v>-161000464337.55844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-161000464337.55844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-670835268.07316017</v>
      </c>
      <c r="L3317" s="455">
        <f t="shared" ca="1" si="162"/>
        <v>-161671299605.63159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-161671299605.63159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-673630415.02346492</v>
      </c>
      <c r="L3318" s="455">
        <f t="shared" ca="1" si="162"/>
        <v>-162344930020.65506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-162344930020.65506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-676437208.41939604</v>
      </c>
      <c r="L3319" s="455">
        <f t="shared" ca="1" si="162"/>
        <v>-163021367229.07446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-163021367229.07446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-679255696.78781021</v>
      </c>
      <c r="L3320" s="455">
        <f t="shared" ca="1" si="162"/>
        <v>-163700622925.86227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-163700622925.86227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-682085928.85775948</v>
      </c>
      <c r="L3321" s="455">
        <f t="shared" ca="1" si="162"/>
        <v>-164382708854.72003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-164382708854.72003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-684927953.56133342</v>
      </c>
      <c r="L3322" s="455">
        <f t="shared" ca="1" si="162"/>
        <v>-165067636808.28137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-165067636808.28137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-687781820.03450572</v>
      </c>
      <c r="L3323" s="455">
        <f t="shared" ref="L3323:L3577" ca="1" si="167">I3323-J3323+K3323</f>
        <v>-165755418628.31589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-165755418628.31589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-690647577.61798286</v>
      </c>
      <c r="L3324" s="455">
        <f t="shared" ca="1" si="167"/>
        <v>-166446066205.93387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-166446066205.93387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-693525275.85805774</v>
      </c>
      <c r="L3325" s="455">
        <f t="shared" ca="1" si="167"/>
        <v>-167139591481.79193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-167139591481.79193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-696414964.50746632</v>
      </c>
      <c r="L3326" s="455">
        <f t="shared" ca="1" si="167"/>
        <v>-167836006446.29941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-167836006446.29941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-699316693.5262475</v>
      </c>
      <c r="L3327" s="455">
        <f t="shared" ca="1" si="167"/>
        <v>-168535323139.82565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-168535323139.82565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-702230513.08260691</v>
      </c>
      <c r="L3328" s="455">
        <f t="shared" ca="1" si="167"/>
        <v>-169237553652.90826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-169237553652.90826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-705156473.55378437</v>
      </c>
      <c r="L3329" s="455">
        <f t="shared" ca="1" si="167"/>
        <v>-169942710126.46204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-169942710126.46204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-708094625.52692509</v>
      </c>
      <c r="L3330" s="455">
        <f t="shared" ca="1" si="167"/>
        <v>-170650804751.98895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-170650804751.98895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-711045019.79995394</v>
      </c>
      <c r="L3331" s="455">
        <f t="shared" ca="1" si="167"/>
        <v>-171361849771.78891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-171361849771.78891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-714007707.3824538</v>
      </c>
      <c r="L3332" s="455">
        <f t="shared" ca="1" si="167"/>
        <v>-172075857479.17136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-172075857479.17136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-716982739.49654734</v>
      </c>
      <c r="L3333" s="455">
        <f t="shared" ca="1" si="167"/>
        <v>-172792840218.66791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-172792840218.66791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-719970167.57778299</v>
      </c>
      <c r="L3334" s="455">
        <f t="shared" ca="1" si="167"/>
        <v>-173512810386.2457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-173512810386.2457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-722970043.27602375</v>
      </c>
      <c r="L3335" s="455">
        <f t="shared" ca="1" si="167"/>
        <v>-174235780429.52173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-174235780429.52173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-725982418.45634055</v>
      </c>
      <c r="L3336" s="455">
        <f t="shared" ca="1" si="167"/>
        <v>-174961762847.97806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-174961762847.97806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-729007345.19990861</v>
      </c>
      <c r="L3337" s="455">
        <f t="shared" ca="1" si="167"/>
        <v>-175690770193.17798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-175690770193.17798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-732044875.80490828</v>
      </c>
      <c r="L3338" s="455">
        <f t="shared" ca="1" si="167"/>
        <v>-176422815068.98288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-176422815068.98288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-735095062.78742862</v>
      </c>
      <c r="L3339" s="455">
        <f t="shared" ca="1" si="167"/>
        <v>-177157910131.77029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-177157910131.77029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-738157958.88237619</v>
      </c>
      <c r="L3340" s="455">
        <f t="shared" ca="1" si="167"/>
        <v>-177896068090.65268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-177896068090.65268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-741233617.04438615</v>
      </c>
      <c r="L3341" s="455">
        <f t="shared" ca="1" si="167"/>
        <v>-178637301707.69705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-178637301707.69705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-744322090.44873774</v>
      </c>
      <c r="L3342" s="455">
        <f t="shared" ca="1" si="167"/>
        <v>-179381623798.14578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-179381623798.14578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-747423432.49227405</v>
      </c>
      <c r="L3343" s="455">
        <f t="shared" ca="1" si="167"/>
        <v>-180129047230.63806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-180129047230.63806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-750537696.79432523</v>
      </c>
      <c r="L3344" s="455">
        <f t="shared" ca="1" si="167"/>
        <v>-180879584927.43237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-180879584927.43237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-753664937.19763494</v>
      </c>
      <c r="L3345" s="455">
        <f t="shared" ca="1" si="167"/>
        <v>-181633249864.63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-181633249864.63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-756805207.76929164</v>
      </c>
      <c r="L3346" s="455">
        <f t="shared" ca="1" si="167"/>
        <v>-182390055072.39929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-182390055072.39929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-759958562.80166376</v>
      </c>
      <c r="L3347" s="455">
        <f t="shared" ca="1" si="167"/>
        <v>-183150013635.20096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-183150013635.20096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-763125056.81333733</v>
      </c>
      <c r="L3348" s="455">
        <f t="shared" ca="1" si="167"/>
        <v>-183913138692.01428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-183913138692.01428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-766304744.55005956</v>
      </c>
      <c r="L3349" s="455">
        <f t="shared" ca="1" si="167"/>
        <v>-184679443436.56433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-184679443436.56433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-769497680.98568475</v>
      </c>
      <c r="L3350" s="455">
        <f t="shared" ca="1" si="167"/>
        <v>-185448941117.55002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-185448941117.55002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-772703921.32312512</v>
      </c>
      <c r="L3351" s="455">
        <f t="shared" ca="1" si="167"/>
        <v>-186221645038.87314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-186221645038.87314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-775923520.9953047</v>
      </c>
      <c r="L3352" s="455">
        <f t="shared" ca="1" si="167"/>
        <v>-186997568559.86844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-186997568559.86844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-779156535.6661185</v>
      </c>
      <c r="L3353" s="455">
        <f t="shared" ca="1" si="167"/>
        <v>-187776725095.53455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-187776725095.53455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-782403021.23139393</v>
      </c>
      <c r="L3354" s="455">
        <f t="shared" ca="1" si="167"/>
        <v>-188559128116.76593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-188559128116.76593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-785663033.81985807</v>
      </c>
      <c r="L3355" s="455">
        <f t="shared" ca="1" si="167"/>
        <v>-189344791150.58578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-189344791150.58578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-788936629.79410744</v>
      </c>
      <c r="L3356" s="455">
        <f t="shared" ca="1" si="167"/>
        <v>-190133727780.37988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-190133727780.37988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-792223865.75158286</v>
      </c>
      <c r="L3357" s="455">
        <f t="shared" ca="1" si="167"/>
        <v>-190925951646.13147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-190925951646.13147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-795524798.52554774</v>
      </c>
      <c r="L3358" s="455">
        <f t="shared" ca="1" si="167"/>
        <v>-191721476444.65701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-191721476444.65701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-798839485.18607092</v>
      </c>
      <c r="L3359" s="455">
        <f t="shared" ca="1" si="167"/>
        <v>-192520315929.84308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-192520315929.84308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-802167983.04101276</v>
      </c>
      <c r="L3360" s="455">
        <f t="shared" ca="1" si="167"/>
        <v>-193322483912.88409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-193322483912.88409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-805510349.63701701</v>
      </c>
      <c r="L3361" s="455">
        <f t="shared" ca="1" si="167"/>
        <v>-194127994262.52112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-194127994262.52112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-808866642.7605046</v>
      </c>
      <c r="L3362" s="455">
        <f t="shared" ca="1" si="167"/>
        <v>-194936860905.28162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-194936860905.28162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-812236920.43867338</v>
      </c>
      <c r="L3363" s="455">
        <f t="shared" ca="1" si="167"/>
        <v>-195749097825.72028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-195749097825.72028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-815621240.94050109</v>
      </c>
      <c r="L3364" s="455">
        <f t="shared" ca="1" si="167"/>
        <v>-196564719066.66077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-196564719066.66077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-819019662.77775323</v>
      </c>
      <c r="L3365" s="455">
        <f t="shared" ca="1" si="167"/>
        <v>-197383738729.43851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-197383738729.43851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-822432244.70599377</v>
      </c>
      <c r="L3366" s="455">
        <f t="shared" ca="1" si="167"/>
        <v>-198206170974.1445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-198206170974.1445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-825859045.72560203</v>
      </c>
      <c r="L3367" s="455">
        <f t="shared" ca="1" si="167"/>
        <v>-199032030019.87012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-199032030019.87012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-829300125.08279216</v>
      </c>
      <c r="L3368" s="455">
        <f t="shared" ca="1" si="167"/>
        <v>-199861330144.95291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-199861330144.95291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-832755542.27063715</v>
      </c>
      <c r="L3369" s="455">
        <f t="shared" ca="1" si="167"/>
        <v>-200694085687.22354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-200694085687.22354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-836225357.03009808</v>
      </c>
      <c r="L3370" s="455">
        <f t="shared" ca="1" si="167"/>
        <v>-201530311044.25363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-201530311044.25363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-839709629.35105681</v>
      </c>
      <c r="L3371" s="455">
        <f t="shared" ca="1" si="167"/>
        <v>-202370020673.60468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-202370020673.60468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-843208419.47335279</v>
      </c>
      <c r="L3372" s="455">
        <f t="shared" ca="1" si="167"/>
        <v>-203213229093.07803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-203213229093.07803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-846721787.88782513</v>
      </c>
      <c r="L3373" s="455">
        <f t="shared" ca="1" si="167"/>
        <v>-204059950880.96585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-204059950880.96585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-850249795.33735776</v>
      </c>
      <c r="L3374" s="455">
        <f t="shared" ca="1" si="167"/>
        <v>-204910200676.30322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-204910200676.30322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-853792502.8179301</v>
      </c>
      <c r="L3375" s="455">
        <f t="shared" ca="1" si="167"/>
        <v>-205763993179.12115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-205763993179.12115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-857349971.5796715</v>
      </c>
      <c r="L3376" s="455">
        <f t="shared" ca="1" si="167"/>
        <v>-206621343150.70084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-206621343150.70084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-860922263.12792015</v>
      </c>
      <c r="L3377" s="455">
        <f t="shared" ca="1" si="167"/>
        <v>-207482265413.82877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-207482265413.82877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-864509439.22428656</v>
      </c>
      <c r="L3378" s="455">
        <f t="shared" ca="1" si="167"/>
        <v>-208346774853.05304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-208346774853.05304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-868111561.88772094</v>
      </c>
      <c r="L3379" s="455">
        <f t="shared" ca="1" si="167"/>
        <v>-209214886414.94077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-209214886414.94077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-871728693.39558649</v>
      </c>
      <c r="L3380" s="455">
        <f t="shared" ca="1" si="167"/>
        <v>-210086615108.33636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-210086615108.33636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-875360896.28473485</v>
      </c>
      <c r="L3381" s="455">
        <f t="shared" ca="1" si="167"/>
        <v>-210961976004.62109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-210961976004.62109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-879008233.35258782</v>
      </c>
      <c r="L3382" s="455">
        <f t="shared" ca="1" si="167"/>
        <v>-211840984237.97369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-211840984237.97369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-882670767.65822375</v>
      </c>
      <c r="L3383" s="455">
        <f t="shared" ca="1" si="167"/>
        <v>-212723655005.63193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-212723655005.63193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-886348562.52346635</v>
      </c>
      <c r="L3384" s="455">
        <f t="shared" ca="1" si="167"/>
        <v>-213610003568.1554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-213610003568.1554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-890041681.53398085</v>
      </c>
      <c r="L3385" s="455">
        <f t="shared" ca="1" si="167"/>
        <v>-214500045249.68936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-214500045249.68936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-893750188.54037249</v>
      </c>
      <c r="L3386" s="455">
        <f t="shared" ca="1" si="167"/>
        <v>-215393795438.22974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-215393795438.22974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-897474147.65929055</v>
      </c>
      <c r="L3387" s="455">
        <f t="shared" ca="1" si="167"/>
        <v>-216291269585.88904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-216291269585.88904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-901213623.27453768</v>
      </c>
      <c r="L3388" s="455">
        <f t="shared" ca="1" si="167"/>
        <v>-217192483209.16357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-217192483209.16357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-904968680.03818154</v>
      </c>
      <c r="L3389" s="455">
        <f t="shared" ca="1" si="167"/>
        <v>-218097451889.20175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-218097451889.20175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-908739382.87167394</v>
      </c>
      <c r="L3390" s="455">
        <f t="shared" ca="1" si="167"/>
        <v>-219006191272.07343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-219006191272.07343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-912525796.96697259</v>
      </c>
      <c r="L3391" s="455">
        <f t="shared" ca="1" si="167"/>
        <v>-219918717069.04041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-219918717069.04041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-916327987.78766835</v>
      </c>
      <c r="L3392" s="455">
        <f t="shared" ca="1" si="167"/>
        <v>-220835045056.82806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-220835045056.82806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-920146021.07011688</v>
      </c>
      <c r="L3393" s="455">
        <f t="shared" ca="1" si="167"/>
        <v>-221755191077.89819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-221755191077.89819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-923979962.82457578</v>
      </c>
      <c r="L3394" s="455">
        <f t="shared" ca="1" si="167"/>
        <v>-222679171040.72278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-222679171040.72278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-927829879.33634484</v>
      </c>
      <c r="L3395" s="455">
        <f t="shared" ca="1" si="167"/>
        <v>-223607000920.05911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-223607000920.05911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-931695837.16691279</v>
      </c>
      <c r="L3396" s="455">
        <f t="shared" ca="1" si="167"/>
        <v>-224538696757.22601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-224538696757.22601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-935577903.15510833</v>
      </c>
      <c r="L3397" s="455">
        <f t="shared" ca="1" si="167"/>
        <v>-225474274660.38113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-225474274660.38113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-939476144.41825473</v>
      </c>
      <c r="L3398" s="455">
        <f t="shared" ca="1" si="167"/>
        <v>-226413750804.79938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-226413750804.79938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-943390628.35333085</v>
      </c>
      <c r="L3399" s="455">
        <f t="shared" ca="1" si="167"/>
        <v>-227357141433.15271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-227357141433.15271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-947321422.63813627</v>
      </c>
      <c r="L3400" s="455">
        <f t="shared" ca="1" si="167"/>
        <v>-228304462855.79083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-228304462855.79083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-951268595.23246181</v>
      </c>
      <c r="L3401" s="455">
        <f t="shared" ca="1" si="167"/>
        <v>-229255731451.02328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-229255731451.02328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-955232214.37926364</v>
      </c>
      <c r="L3402" s="455">
        <f t="shared" ca="1" si="167"/>
        <v>-230210963665.40256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-230210963665.40256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-959212348.60584402</v>
      </c>
      <c r="L3403" s="455">
        <f t="shared" ca="1" si="167"/>
        <v>-231170176014.00839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-231170176014.00839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-963209066.72503495</v>
      </c>
      <c r="L3404" s="455">
        <f t="shared" ca="1" si="167"/>
        <v>-232133385080.73343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-232133385080.73343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-967222437.83638942</v>
      </c>
      <c r="L3405" s="455">
        <f t="shared" ca="1" si="167"/>
        <v>-233100607518.56982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-233100607518.56982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-971252531.32737422</v>
      </c>
      <c r="L3406" s="455">
        <f t="shared" ca="1" si="167"/>
        <v>-234071860049.89719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-234071860049.89719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-975299416.87457156</v>
      </c>
      <c r="L3407" s="455">
        <f t="shared" ca="1" si="167"/>
        <v>-235047159466.77176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-235047159466.77176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-979363164.44488227</v>
      </c>
      <c r="L3408" s="455">
        <f t="shared" ca="1" si="167"/>
        <v>-236026522631.21664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-236026522631.21664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-983443844.296736</v>
      </c>
      <c r="L3409" s="455">
        <f t="shared" ca="1" si="167"/>
        <v>-237009966475.51337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-237009966475.51337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-987541526.98130572</v>
      </c>
      <c r="L3410" s="455">
        <f t="shared" ca="1" si="167"/>
        <v>-237997508002.49466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-237997508002.49466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-991656283.34372771</v>
      </c>
      <c r="L3411" s="455">
        <f t="shared" ca="1" si="167"/>
        <v>-238989164285.83838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-238989164285.83838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-995788184.52432668</v>
      </c>
      <c r="L3412" s="455">
        <f t="shared" ca="1" si="167"/>
        <v>-239984952470.3627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-239984952470.3627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-999937301.95984459</v>
      </c>
      <c r="L3413" s="455">
        <f t="shared" ca="1" si="167"/>
        <v>-240984889772.32254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-240984889772.32254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-1004103707.3846774</v>
      </c>
      <c r="L3414" s="455">
        <f t="shared" ca="1" si="167"/>
        <v>-241988993479.70721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-241988993479.70721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-1008287472.8321134</v>
      </c>
      <c r="L3415" s="455">
        <f t="shared" ca="1" si="167"/>
        <v>-242997280952.53934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-242997280952.53934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-1012488670.6355805</v>
      </c>
      <c r="L3416" s="455">
        <f t="shared" ca="1" si="167"/>
        <v>-244009769623.17493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-244009769623.17493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-1016707373.4298955</v>
      </c>
      <c r="L3417" s="455">
        <f t="shared" ca="1" si="167"/>
        <v>-245026476996.60483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-245026476996.60483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-1020943654.1525202</v>
      </c>
      <c r="L3418" s="455">
        <f t="shared" ca="1" si="167"/>
        <v>-246047420650.75735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-246047420650.75735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-1025197586.0448223</v>
      </c>
      <c r="L3419" s="455">
        <f t="shared" ca="1" si="167"/>
        <v>-247072618236.80219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-247072618236.80219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-1029469242.6533424</v>
      </c>
      <c r="L3420" s="455">
        <f t="shared" ca="1" si="167"/>
        <v>-248102087479.45554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-248102087479.45554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-1033758697.8310648</v>
      </c>
      <c r="L3421" s="455">
        <f t="shared" ca="1" si="167"/>
        <v>-249135846177.28659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-249135846177.28659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-1038066025.738694</v>
      </c>
      <c r="L3422" s="455">
        <f t="shared" ca="1" si="167"/>
        <v>-250173912203.0253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-250173912203.0253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-1042391300.8459388</v>
      </c>
      <c r="L3423" s="455">
        <f t="shared" ca="1" si="167"/>
        <v>-251216303503.87125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-251216303503.87125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-1046734597.9327968</v>
      </c>
      <c r="L3424" s="455">
        <f t="shared" ca="1" si="167"/>
        <v>-252263038101.80405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-252263038101.80405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-1051095992.0908502</v>
      </c>
      <c r="L3425" s="455">
        <f t="shared" ca="1" si="167"/>
        <v>-253314134093.8949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-253314134093.8949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-1055475558.724562</v>
      </c>
      <c r="L3426" s="455">
        <f t="shared" ca="1" si="167"/>
        <v>-254369609652.61945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-254369609652.61945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-1059873373.552581</v>
      </c>
      <c r="L3427" s="455">
        <f t="shared" ca="1" si="167"/>
        <v>-255429483026.17203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-255429483026.17203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-1064289512.6090499</v>
      </c>
      <c r="L3428" s="455">
        <f t="shared" ca="1" si="167"/>
        <v>-256493772538.78107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-256493772538.78107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-1068724052.244921</v>
      </c>
      <c r="L3429" s="455">
        <f t="shared" ca="1" si="167"/>
        <v>-257562496591.026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-257562496591.026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-1073177069.129275</v>
      </c>
      <c r="L3430" s="455">
        <f t="shared" ca="1" si="167"/>
        <v>-258635673660.15527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-258635673660.15527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-1077648640.2506471</v>
      </c>
      <c r="L3431" s="455">
        <f t="shared" ca="1" si="167"/>
        <v>-259713322300.40591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-259713322300.40591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-1082138842.9183578</v>
      </c>
      <c r="L3432" s="455">
        <f t="shared" ca="1" si="167"/>
        <v>-260795461143.32428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-260795461143.32428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-1086647754.7638512</v>
      </c>
      <c r="L3433" s="455">
        <f t="shared" ca="1" si="167"/>
        <v>-261882108898.08813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-261882108898.08813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-1091175453.742034</v>
      </c>
      <c r="L3434" s="455">
        <f t="shared" ca="1" si="167"/>
        <v>-262973284351.83017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-262973284351.83017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-1095722018.1326256</v>
      </c>
      <c r="L3435" s="455">
        <f t="shared" ca="1" si="167"/>
        <v>-264069006369.9628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-264069006369.9628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-1100287526.5415115</v>
      </c>
      <c r="L3436" s="455">
        <f t="shared" ca="1" si="167"/>
        <v>-265169293896.5043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-265169293896.5043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-1104872057.9021013</v>
      </c>
      <c r="L3437" s="455">
        <f t="shared" ca="1" si="167"/>
        <v>-266274165954.4064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-266274165954.4064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-1109475691.4766934</v>
      </c>
      <c r="L3438" s="455">
        <f t="shared" ca="1" si="167"/>
        <v>-267383641645.88309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-267383641645.88309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-1114098506.857846</v>
      </c>
      <c r="L3439" s="455">
        <f t="shared" ca="1" si="167"/>
        <v>-268497740152.74094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-268497740152.74094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-1118740583.969754</v>
      </c>
      <c r="L3440" s="455">
        <f t="shared" ca="1" si="167"/>
        <v>-269616480736.71069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-269616480736.71069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-1123402003.0696278</v>
      </c>
      <c r="L3441" s="455">
        <f t="shared" ca="1" si="167"/>
        <v>-270739882739.78033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-270739882739.78033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-1128082844.7490847</v>
      </c>
      <c r="L3442" s="455">
        <f t="shared" ca="1" si="167"/>
        <v>-271867965584.52942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-271867965584.52942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-1132783189.9355392</v>
      </c>
      <c r="L3443" s="455">
        <f t="shared" ca="1" si="167"/>
        <v>-273000748774.46497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-273000748774.46497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-1137503119.893604</v>
      </c>
      <c r="L3444" s="455">
        <f t="shared" ca="1" si="167"/>
        <v>-274138251894.35858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-274138251894.35858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-1142242716.2264941</v>
      </c>
      <c r="L3445" s="455">
        <f t="shared" ca="1" si="167"/>
        <v>-275280494610.58508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-275280494610.58508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-1147002060.8774378</v>
      </c>
      <c r="L3446" s="455">
        <f t="shared" ca="1" si="167"/>
        <v>-276427496671.46252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-276427496671.46252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-1151781236.1310937</v>
      </c>
      <c r="L3447" s="455">
        <f t="shared" ca="1" si="167"/>
        <v>-277579277907.59363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-277579277907.59363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-1156580324.6149735</v>
      </c>
      <c r="L3448" s="455">
        <f t="shared" ca="1" si="167"/>
        <v>-278735858232.20862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-278735858232.20862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-1161399409.3008692</v>
      </c>
      <c r="L3449" s="455">
        <f t="shared" ca="1" si="167"/>
        <v>-279897257641.50946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-279897257641.50946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-1166238573.5062895</v>
      </c>
      <c r="L3450" s="455">
        <f t="shared" ca="1" si="167"/>
        <v>-281063496215.01575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-281063496215.01575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-1171097900.8958988</v>
      </c>
      <c r="L3451" s="455">
        <f t="shared" ca="1" si="167"/>
        <v>-282234594115.91162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-282234594115.91162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-1175977475.482965</v>
      </c>
      <c r="L3452" s="455">
        <f t="shared" ca="1" si="167"/>
        <v>-283410571591.39459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-283410571591.39459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-1180877381.6308107</v>
      </c>
      <c r="L3453" s="455">
        <f t="shared" ca="1" si="167"/>
        <v>-284591448973.02539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-284591448973.02539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-1185797704.0542724</v>
      </c>
      <c r="L3454" s="455">
        <f t="shared" ca="1" si="167"/>
        <v>-285777246677.07965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-285777246677.07965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-1190738527.8211651</v>
      </c>
      <c r="L3455" s="455">
        <f t="shared" ca="1" si="167"/>
        <v>-286967985204.90082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-286967985204.90082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-1195699938.3537533</v>
      </c>
      <c r="L3456" s="455">
        <f t="shared" ca="1" si="167"/>
        <v>-288163685143.25458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-288163685143.25458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-1200682021.4302273</v>
      </c>
      <c r="L3457" s="455">
        <f t="shared" ca="1" si="167"/>
        <v>-289364367164.68481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-289364367164.68481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-1205684863.1861868</v>
      </c>
      <c r="L3458" s="455">
        <f t="shared" ca="1" si="167"/>
        <v>-290570052027.87097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-290570052027.87097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-1210708550.1161289</v>
      </c>
      <c r="L3459" s="455">
        <f t="shared" ca="1" si="167"/>
        <v>-291780760577.98712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-291780760577.98712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-1215753169.0749464</v>
      </c>
      <c r="L3460" s="455">
        <f t="shared" ca="1" si="167"/>
        <v>-292996513747.06207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-292996513747.06207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-1220818807.2794254</v>
      </c>
      <c r="L3461" s="455">
        <f t="shared" ca="1" si="167"/>
        <v>-294217332554.34149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-294217332554.34149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-1225905552.3097563</v>
      </c>
      <c r="L3462" s="455">
        <f t="shared" ca="1" si="167"/>
        <v>-295443238106.65125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-295443238106.65125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-1231013492.1110468</v>
      </c>
      <c r="L3463" s="455">
        <f t="shared" ca="1" si="167"/>
        <v>-296674251598.76227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-296674251598.76227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-1236142714.9948428</v>
      </c>
      <c r="L3464" s="455">
        <f t="shared" ca="1" si="167"/>
        <v>-297910394313.75714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-297910394313.75714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-1241293309.6406548</v>
      </c>
      <c r="L3465" s="455">
        <f t="shared" ca="1" si="167"/>
        <v>-299151687623.39777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-299151687623.39777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-1246465365.0974908</v>
      </c>
      <c r="L3466" s="455">
        <f t="shared" ca="1" si="167"/>
        <v>-300398152988.49524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-300398152988.49524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-1251658970.7853968</v>
      </c>
      <c r="L3467" s="455">
        <f t="shared" ca="1" si="167"/>
        <v>-301649811959.28064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-301649811959.28064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-1256874216.4970026</v>
      </c>
      <c r="L3468" s="455">
        <f t="shared" ca="1" si="167"/>
        <v>-302906686175.77765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-302906686175.77765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-1262111192.3990736</v>
      </c>
      <c r="L3469" s="455">
        <f t="shared" ca="1" si="167"/>
        <v>-304168797368.1767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-304168797368.1767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-1267369989.0340695</v>
      </c>
      <c r="L3470" s="455">
        <f t="shared" ca="1" si="167"/>
        <v>-305436167357.21075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-305436167357.21075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-1272650697.3217115</v>
      </c>
      <c r="L3471" s="455">
        <f t="shared" ca="1" si="167"/>
        <v>-306708818054.53247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-306708818054.53247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-1277953408.5605519</v>
      </c>
      <c r="L3472" s="455">
        <f t="shared" ca="1" si="167"/>
        <v>-307986771463.09302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-307986771463.09302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-1283278214.4295542</v>
      </c>
      <c r="L3473" s="455">
        <f t="shared" ca="1" si="167"/>
        <v>-309270049677.52258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-309270049677.52258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-1288625206.9896774</v>
      </c>
      <c r="L3474" s="455">
        <f t="shared" ca="1" si="167"/>
        <v>-310558674884.51227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-310558674884.51227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-1293994478.6854677</v>
      </c>
      <c r="L3475" s="455">
        <f t="shared" ca="1" si="167"/>
        <v>-311852669363.19775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-311852669363.19775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-1299386122.3466573</v>
      </c>
      <c r="L3476" s="455">
        <f t="shared" ca="1" si="167"/>
        <v>-313152055485.54443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-313152055485.54443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-1304800231.1897686</v>
      </c>
      <c r="L3477" s="455">
        <f t="shared" ca="1" si="167"/>
        <v>-314456855716.73419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-314456855716.73419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-1310236898.8197258</v>
      </c>
      <c r="L3478" s="455">
        <f t="shared" ca="1" si="167"/>
        <v>-315767092615.55389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-315767092615.55389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-1315696219.2314746</v>
      </c>
      <c r="L3479" s="455">
        <f t="shared" ca="1" si="167"/>
        <v>-317082788834.78534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-317082788834.78534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-1321178286.8116055</v>
      </c>
      <c r="L3480" s="455">
        <f t="shared" ca="1" si="167"/>
        <v>-318403967121.59692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-318403967121.59692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-1326683196.3399873</v>
      </c>
      <c r="L3481" s="455">
        <f t="shared" ca="1" si="167"/>
        <v>-319730650317.93689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-319730650317.93689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-1332211042.9914036</v>
      </c>
      <c r="L3482" s="455">
        <f t="shared" ca="1" si="167"/>
        <v>-321062861360.92828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-321062861360.92828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-1337761922.3372011</v>
      </c>
      <c r="L3483" s="455">
        <f t="shared" ca="1" si="167"/>
        <v>-322400623283.2655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-322400623283.2655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-1343335930.3469396</v>
      </c>
      <c r="L3484" s="455">
        <f t="shared" ca="1" si="167"/>
        <v>-323743959213.61243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-323743959213.61243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-1348933163.3900518</v>
      </c>
      <c r="L3485" s="455">
        <f t="shared" ca="1" si="167"/>
        <v>-325092892377.0025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-325092892377.0025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-1354553718.2375104</v>
      </c>
      <c r="L3486" s="455">
        <f t="shared" ca="1" si="167"/>
        <v>-326447446095.23999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-326447446095.23999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-1360197692.0634999</v>
      </c>
      <c r="L3487" s="455">
        <f t="shared" ca="1" si="167"/>
        <v>-327807643787.30347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-327807643787.30347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-1365865182.4470978</v>
      </c>
      <c r="L3488" s="455">
        <f t="shared" ca="1" si="167"/>
        <v>-329173508969.75055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-329173508969.75055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-1371556287.3739605</v>
      </c>
      <c r="L3489" s="455">
        <f t="shared" ca="1" si="167"/>
        <v>-330545065257.12451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-330545065257.12451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-1377271105.2380188</v>
      </c>
      <c r="L3490" s="455">
        <f t="shared" ca="1" si="167"/>
        <v>-331922336362.36255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-331922336362.36255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-1383009734.8431773</v>
      </c>
      <c r="L3491" s="455">
        <f t="shared" ca="1" si="167"/>
        <v>-333305346097.20575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-333305346097.20575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-1388772275.4050241</v>
      </c>
      <c r="L3492" s="455">
        <f t="shared" ca="1" si="167"/>
        <v>-334694118372.61078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-334694118372.61078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-1394558826.5525448</v>
      </c>
      <c r="L3493" s="455">
        <f t="shared" ca="1" si="167"/>
        <v>-336088677199.16333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-336088677199.16333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-1400369488.3298471</v>
      </c>
      <c r="L3494" s="455">
        <f t="shared" ca="1" si="167"/>
        <v>-337489046687.49316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-337489046687.49316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-1406204361.1978881</v>
      </c>
      <c r="L3495" s="455">
        <f t="shared" ca="1" si="167"/>
        <v>-338895251048.69104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-338895251048.69104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-1412063546.0362127</v>
      </c>
      <c r="L3496" s="455">
        <f t="shared" ca="1" si="167"/>
        <v>-340307314594.72723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-340307314594.72723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-1417947144.1446967</v>
      </c>
      <c r="L3497" s="455">
        <f t="shared" ca="1" si="167"/>
        <v>-341725261738.87195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-341725261738.87195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-1423855257.2452998</v>
      </c>
      <c r="L3498" s="455">
        <f t="shared" ca="1" si="167"/>
        <v>-343149116996.11725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-343149116996.11725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-1429787987.4838219</v>
      </c>
      <c r="L3499" s="455">
        <f t="shared" ca="1" si="167"/>
        <v>-344578904983.60107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-344578904983.60107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-1435745437.4316711</v>
      </c>
      <c r="L3500" s="455">
        <f t="shared" ca="1" si="167"/>
        <v>-346014650421.03271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-346014650421.03271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-1441727710.0876362</v>
      </c>
      <c r="L3501" s="455">
        <f t="shared" ca="1" si="167"/>
        <v>-347456378131.12036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-347456378131.12036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-1447734908.8796682</v>
      </c>
      <c r="L3502" s="455">
        <f t="shared" ca="1" si="167"/>
        <v>-348904113040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-348904113040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-1453767137.6666667</v>
      </c>
      <c r="L3503" s="455">
        <f t="shared" ca="1" si="167"/>
        <v>-350357880177.66669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-350357880177.66669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-1459824500.7402778</v>
      </c>
      <c r="L3504" s="455">
        <f t="shared" ca="1" si="167"/>
        <v>-351817704678.40698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-351817704678.40698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-1465907102.8266957</v>
      </c>
      <c r="L3505" s="455">
        <f t="shared" ca="1" si="167"/>
        <v>-353283611781.2337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-353283611781.2337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-1472015049.0884738</v>
      </c>
      <c r="L3506" s="455">
        <f t="shared" ca="1" si="167"/>
        <v>-354755626830.3222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-354755626830.3222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-1478148445.1263425</v>
      </c>
      <c r="L3507" s="455">
        <f t="shared" ca="1" si="167"/>
        <v>-356233775275.44855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-356233775275.44855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-1484307396.9810357</v>
      </c>
      <c r="L3508" s="455">
        <f t="shared" ca="1" si="167"/>
        <v>-357718082672.42957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-357718082672.42957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-1490492011.1351233</v>
      </c>
      <c r="L3509" s="455">
        <f t="shared" ca="1" si="167"/>
        <v>-359208574683.5647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-359208574683.5647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-1496702394.514853</v>
      </c>
      <c r="L3510" s="455">
        <f t="shared" ca="1" si="167"/>
        <v>-360705277078.07953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-360705277078.07953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-1502938654.491998</v>
      </c>
      <c r="L3511" s="455">
        <f t="shared" ca="1" si="167"/>
        <v>-362208215732.57153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-362208215732.57153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-1509200898.8857148</v>
      </c>
      <c r="L3512" s="455">
        <f t="shared" ca="1" si="167"/>
        <v>-363717416631.45728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-363717416631.45728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-1515489235.9644053</v>
      </c>
      <c r="L3513" s="455">
        <f t="shared" ca="1" si="167"/>
        <v>-365232905867.42169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-365232905867.42169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-1521803774.4475904</v>
      </c>
      <c r="L3514" s="455">
        <f t="shared" ca="1" si="167"/>
        <v>-366754709641.86926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-366754709641.86926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-1528144623.5077887</v>
      </c>
      <c r="L3515" s="455">
        <f t="shared" ca="1" si="167"/>
        <v>-368282854265.37708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-368282854265.37708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-1534511892.7724044</v>
      </c>
      <c r="L3516" s="455">
        <f t="shared" ca="1" si="167"/>
        <v>-369817366158.14948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-369817366158.14948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-1540905692.3256228</v>
      </c>
      <c r="L3517" s="455">
        <f t="shared" ca="1" si="167"/>
        <v>-371358271850.4751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-371358271850.4751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-1547326132.7103128</v>
      </c>
      <c r="L3518" s="455">
        <f t="shared" ca="1" si="167"/>
        <v>-372905597983.18542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-372905597983.18542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-1553773324.9299393</v>
      </c>
      <c r="L3519" s="455">
        <f t="shared" ca="1" si="167"/>
        <v>-374459371308.11536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-374459371308.11536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-1560247380.4504807</v>
      </c>
      <c r="L3520" s="455">
        <f t="shared" ca="1" si="167"/>
        <v>-376019618688.56586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-376019618688.56586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-1566748411.2023578</v>
      </c>
      <c r="L3521" s="455">
        <f t="shared" ca="1" si="167"/>
        <v>-377586367099.76819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-377586367099.76819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-1573276529.5823674</v>
      </c>
      <c r="L3522" s="455">
        <f t="shared" ca="1" si="167"/>
        <v>-379159643629.35059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-379159643629.35059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-1579831848.4556274</v>
      </c>
      <c r="L3523" s="455">
        <f t="shared" ca="1" si="167"/>
        <v>-380739475477.80621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-380739475477.80621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-1586414481.1575258</v>
      </c>
      <c r="L3524" s="455">
        <f t="shared" ca="1" si="167"/>
        <v>-382325889958.96375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-382325889958.96375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-1593024541.4956822</v>
      </c>
      <c r="L3525" s="455">
        <f t="shared" ca="1" si="167"/>
        <v>-383918914500.45941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-383918914500.45941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-1599662143.7519143</v>
      </c>
      <c r="L3526" s="455">
        <f t="shared" ca="1" si="167"/>
        <v>-385518576644.2113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-385518576644.2113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-1606327402.6842136</v>
      </c>
      <c r="L3527" s="455">
        <f t="shared" ca="1" si="167"/>
        <v>-387124904046.89551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-387124904046.89551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-1613020433.5287313</v>
      </c>
      <c r="L3528" s="455">
        <f t="shared" ca="1" si="167"/>
        <v>-388737924480.42426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-388737924480.42426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-1619741352.0017676</v>
      </c>
      <c r="L3529" s="455">
        <f t="shared" ca="1" si="167"/>
        <v>-390357665832.42603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-390357665832.42603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-1626490274.301775</v>
      </c>
      <c r="L3530" s="455">
        <f t="shared" ca="1" si="167"/>
        <v>-391984156106.72778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-391984156106.72778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-1633267317.1113658</v>
      </c>
      <c r="L3531" s="455">
        <f t="shared" ca="1" si="167"/>
        <v>-393617423423.83917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-393617423423.83917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-1640072597.5993299</v>
      </c>
      <c r="L3532" s="455">
        <f t="shared" ca="1" si="167"/>
        <v>-395257496021.43848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-395257496021.43848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-1646906233.4226604</v>
      </c>
      <c r="L3533" s="455">
        <f t="shared" ca="1" si="167"/>
        <v>-396904402254.86115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-396904402254.86115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-1653768342.7285881</v>
      </c>
      <c r="L3534" s="455">
        <f t="shared" ca="1" si="167"/>
        <v>-398558170597.58972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-398558170597.58972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-1660659044.1566238</v>
      </c>
      <c r="L3535" s="455">
        <f t="shared" ca="1" si="167"/>
        <v>-400218829641.74634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-400218829641.74634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-1667578456.8406098</v>
      </c>
      <c r="L3536" s="455">
        <f t="shared" ca="1" si="167"/>
        <v>-401886408098.58698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-401886408098.58698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-1674526700.410779</v>
      </c>
      <c r="L3537" s="455">
        <f t="shared" ca="1" si="167"/>
        <v>-403560934798.99774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-403560934798.99774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-1681503894.9958239</v>
      </c>
      <c r="L3538" s="455">
        <f t="shared" ca="1" si="167"/>
        <v>-405242438693.99359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-405242438693.99359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-1688510161.2249732</v>
      </c>
      <c r="L3539" s="455">
        <f t="shared" ca="1" si="167"/>
        <v>-406930948855.21857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-406930948855.21857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-1695545620.2300773</v>
      </c>
      <c r="L3540" s="455">
        <f t="shared" ca="1" si="167"/>
        <v>-408626494475.44867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-408626494475.44867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-1702610393.6477027</v>
      </c>
      <c r="L3541" s="455">
        <f t="shared" ca="1" si="167"/>
        <v>-410329104869.09637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-410329104869.09637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-1709704603.6212349</v>
      </c>
      <c r="L3542" s="455">
        <f t="shared" ca="1" si="167"/>
        <v>-412038809472.71759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-412038809472.71759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-1716828372.80299</v>
      </c>
      <c r="L3543" s="455">
        <f t="shared" ca="1" si="167"/>
        <v>-413755637845.52057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-413755637845.52057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-1723981824.3563356</v>
      </c>
      <c r="L3544" s="455">
        <f t="shared" ca="1" si="167"/>
        <v>-415479619669.87689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-415479619669.87689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-1731165081.9578204</v>
      </c>
      <c r="L3545" s="455">
        <f t="shared" ca="1" si="167"/>
        <v>-417210784751.83472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-417210784751.83472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-1738378269.7993114</v>
      </c>
      <c r="L3546" s="455">
        <f t="shared" ca="1" si="167"/>
        <v>-418949163021.63403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-418949163021.63403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-1745621512.5901418</v>
      </c>
      <c r="L3547" s="455">
        <f t="shared" ca="1" si="167"/>
        <v>-420694784534.22418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-420694784534.22418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-1752894935.5592673</v>
      </c>
      <c r="L3548" s="455">
        <f t="shared" ca="1" si="167"/>
        <v>-422447679469.78345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-422447679469.78345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-1760198664.4574311</v>
      </c>
      <c r="L3549" s="455">
        <f t="shared" ca="1" si="167"/>
        <v>-424207878134.24091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-424207878134.24091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-1767532825.5593371</v>
      </c>
      <c r="L3550" s="455">
        <f t="shared" ca="1" si="167"/>
        <v>-425975410959.80023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-425975410959.80023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-1774897545.6658342</v>
      </c>
      <c r="L3551" s="455">
        <f t="shared" ca="1" si="167"/>
        <v>-427750308505.46606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-427750308505.46606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-1782292952.1061087</v>
      </c>
      <c r="L3552" s="455">
        <f t="shared" ca="1" si="167"/>
        <v>-429532601457.57214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-429532601457.57214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-1789719172.7398839</v>
      </c>
      <c r="L3553" s="455">
        <f t="shared" ca="1" si="167"/>
        <v>-431322320630.31201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-431322320630.31201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-1797176335.9596334</v>
      </c>
      <c r="L3554" s="455">
        <f t="shared" ca="1" si="167"/>
        <v>-433119496966.27167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-433119496966.27167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-1804664570.6927989</v>
      </c>
      <c r="L3555" s="455">
        <f t="shared" ca="1" si="167"/>
        <v>-434924161536.96448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-434924161536.96448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-1812184006.4040186</v>
      </c>
      <c r="L3556" s="455">
        <f t="shared" ca="1" si="167"/>
        <v>-436736345543.36847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-436736345543.36847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-1819734773.0973682</v>
      </c>
      <c r="L3557" s="455">
        <f t="shared" ca="1" si="167"/>
        <v>-438556080316.46582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-438556080316.46582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-1827317001.3186078</v>
      </c>
      <c r="L3558" s="455">
        <f t="shared" ca="1" si="167"/>
        <v>-440383397317.78442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-440383397317.78442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-1834930822.1574352</v>
      </c>
      <c r="L3559" s="455">
        <f t="shared" ca="1" si="167"/>
        <v>-442218328139.94183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-442218328139.94183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-1842576367.2497578</v>
      </c>
      <c r="L3560" s="455">
        <f t="shared" ca="1" si="167"/>
        <v>-444060904507.19159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-444060904507.19159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-1850253768.7799649</v>
      </c>
      <c r="L3561" s="455">
        <f t="shared" ca="1" si="167"/>
        <v>-445911158275.97156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-445911158275.97156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-1857963159.4832151</v>
      </c>
      <c r="L3562" s="455">
        <f t="shared" ca="1" si="167"/>
        <v>-447769121435.45477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-447769121435.45477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-1865704672.6477284</v>
      </c>
      <c r="L3563" s="455">
        <f t="shared" ca="1" si="167"/>
        <v>-449634826108.10248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-449634826108.10248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-1873478442.1170936</v>
      </c>
      <c r="L3564" s="455">
        <f t="shared" ca="1" si="167"/>
        <v>-451508304550.21954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-451508304550.21954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-1881284602.2925816</v>
      </c>
      <c r="L3565" s="455">
        <f t="shared" ca="1" si="167"/>
        <v>-453389589152.51215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-453389589152.51215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-1889123288.1354675</v>
      </c>
      <c r="L3566" s="455">
        <f t="shared" ca="1" si="167"/>
        <v>-455278712440.64758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-455278712440.64758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-1896994635.1693649</v>
      </c>
      <c r="L3567" s="455">
        <f t="shared" ca="1" si="167"/>
        <v>-457175707075.81696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-457175707075.81696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-1904898779.4825706</v>
      </c>
      <c r="L3568" s="455">
        <f t="shared" ca="1" si="167"/>
        <v>-459080605855.2995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-459080605855.2995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-1912835857.7304144</v>
      </c>
      <c r="L3569" s="455">
        <f t="shared" ca="1" si="167"/>
        <v>-460993441713.02991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-460993441713.02991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-1920806007.1376245</v>
      </c>
      <c r="L3570" s="455">
        <f t="shared" ca="1" si="167"/>
        <v>-462914247720.16754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-462914247720.16754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-1928809365.5006981</v>
      </c>
      <c r="L3571" s="455">
        <f t="shared" ca="1" si="167"/>
        <v>-464843057085.66821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-464843057085.66821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-1936846071.1902843</v>
      </c>
      <c r="L3572" s="455">
        <f t="shared" ca="1" si="167"/>
        <v>-466779903156.85852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-466779903156.85852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-1944916263.1535771</v>
      </c>
      <c r="L3573" s="455">
        <f t="shared" ca="1" si="167"/>
        <v>-468724819420.01208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-468724819420.01208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-1953020080.9167171</v>
      </c>
      <c r="L3574" s="455">
        <f t="shared" ca="1" si="167"/>
        <v>-470677839500.92877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-470677839500.92877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-1961157664.5872033</v>
      </c>
      <c r="L3575" s="455">
        <f t="shared" ca="1" si="167"/>
        <v>-472638997165.51599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-472638997165.51599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-1969329154.8563166</v>
      </c>
      <c r="L3576" s="455">
        <f t="shared" ca="1" si="167"/>
        <v>-474608326320.37231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-474608326320.37231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-1977534693.0015514</v>
      </c>
      <c r="L3577" s="455">
        <f t="shared" ca="1" si="167"/>
        <v>-476585861013.37384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-476585861013.37384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-1985774420.8890576</v>
      </c>
      <c r="L3578" s="455">
        <f t="shared" ref="L3578:L3832" ca="1" si="172">I3578-J3578+K3578</f>
        <v>-478571635434.26288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-478571635434.26288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-1994048480.9760954</v>
      </c>
      <c r="L3579" s="455">
        <f t="shared" ca="1" si="172"/>
        <v>-480565683915.23895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-480565683915.23895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-2002357016.3134956</v>
      </c>
      <c r="L3580" s="455">
        <f t="shared" ca="1" si="172"/>
        <v>-482568040931.55243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-482568040931.55243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-2010700170.548135</v>
      </c>
      <c r="L3581" s="455">
        <f t="shared" ca="1" si="172"/>
        <v>-484578741102.10059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-484578741102.10059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-2019078087.9254193</v>
      </c>
      <c r="L3582" s="455">
        <f t="shared" ca="1" si="172"/>
        <v>-486597819190.026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-486597819190.026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-2027490913.2917747</v>
      </c>
      <c r="L3583" s="455">
        <f t="shared" ca="1" si="172"/>
        <v>-488625310103.31775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-488625310103.31775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-2035938792.0971575</v>
      </c>
      <c r="L3584" s="455">
        <f t="shared" ca="1" si="172"/>
        <v>-490661248895.41492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-490661248895.41492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-2044421870.397562</v>
      </c>
      <c r="L3585" s="455">
        <f t="shared" ca="1" si="172"/>
        <v>-492705670765.8125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-492705670765.8125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-2052940294.8575521</v>
      </c>
      <c r="L3586" s="455">
        <f t="shared" ca="1" si="172"/>
        <v>-494758611060.67004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-494758611060.67004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-2061494212.7527916</v>
      </c>
      <c r="L3587" s="455">
        <f t="shared" ca="1" si="172"/>
        <v>-496820105273.42285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-496820105273.42285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-2070083771.9725952</v>
      </c>
      <c r="L3588" s="455">
        <f t="shared" ca="1" si="172"/>
        <v>-498890189045.39545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-498890189045.39545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-2078709121.022481</v>
      </c>
      <c r="L3589" s="455">
        <f t="shared" ca="1" si="172"/>
        <v>-500968898166.41791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-500968898166.41791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-2087370409.0267415</v>
      </c>
      <c r="L3590" s="455">
        <f t="shared" ca="1" si="172"/>
        <v>-503056268575.44464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-503056268575.44464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-2096067785.7310193</v>
      </c>
      <c r="L3591" s="455">
        <f t="shared" ca="1" si="172"/>
        <v>-505152336361.17566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-505152336361.17566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-2104801401.5048985</v>
      </c>
      <c r="L3592" s="455">
        <f t="shared" ca="1" si="172"/>
        <v>-507257137762.68054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-507257137762.68054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-2113571407.3445024</v>
      </c>
      <c r="L3593" s="455">
        <f t="shared" ca="1" si="172"/>
        <v>-509370709170.02502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-509370709170.02502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-2122377954.8751042</v>
      </c>
      <c r="L3594" s="455">
        <f t="shared" ca="1" si="172"/>
        <v>-511493087124.90015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-511493087124.90015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-2131221196.3537505</v>
      </c>
      <c r="L3595" s="455">
        <f t="shared" ca="1" si="172"/>
        <v>-513624308321.25391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-513624308321.25391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-2140101284.6718915</v>
      </c>
      <c r="L3596" s="455">
        <f t="shared" ca="1" si="172"/>
        <v>-515764409605.92578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-515764409605.92578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-2149018373.3580241</v>
      </c>
      <c r="L3597" s="455">
        <f t="shared" ca="1" si="172"/>
        <v>-517913427979.28381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-517913427979.28381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-2157972616.580349</v>
      </c>
      <c r="L3598" s="455">
        <f t="shared" ca="1" si="172"/>
        <v>-520071400595.86414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-520071400595.86414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-2166964169.1494336</v>
      </c>
      <c r="L3599" s="455">
        <f t="shared" ca="1" si="172"/>
        <v>-522238364765.01355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-522238364765.01355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-2175993186.5208898</v>
      </c>
      <c r="L3600" s="455">
        <f t="shared" ca="1" si="172"/>
        <v>-524414357951.53442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-524414357951.53442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-2185059824.7980599</v>
      </c>
      <c r="L3601" s="455">
        <f t="shared" ca="1" si="172"/>
        <v>-526599417776.33246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-526599417776.33246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-2194164240.7347183</v>
      </c>
      <c r="L3602" s="455">
        <f t="shared" ca="1" si="172"/>
        <v>-528793582017.0672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-528793582017.0672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-2203306591.7377801</v>
      </c>
      <c r="L3603" s="455">
        <f t="shared" ca="1" si="172"/>
        <v>-530996888608.80499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-530996888608.80499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-2212487035.8700209</v>
      </c>
      <c r="L3604" s="455">
        <f t="shared" ca="1" si="172"/>
        <v>-533209375644.67499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-533209375644.67499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-2221705731.8528123</v>
      </c>
      <c r="L3605" s="455">
        <f t="shared" ca="1" si="172"/>
        <v>-535431081376.52777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-535431081376.52777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-2230962839.0688658</v>
      </c>
      <c r="L3606" s="455">
        <f t="shared" ca="1" si="172"/>
        <v>-537662044215.59662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-537662044215.59662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-2240258517.5649858</v>
      </c>
      <c r="L3607" s="455">
        <f t="shared" ca="1" si="172"/>
        <v>-539902302733.16162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-539902302733.16162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-2249592928.0548401</v>
      </c>
      <c r="L3608" s="455">
        <f t="shared" ca="1" si="172"/>
        <v>-542151895661.21643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-542151895661.21643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-2258966231.9217353</v>
      </c>
      <c r="L3609" s="455">
        <f t="shared" ca="1" si="172"/>
        <v>-544410861893.13818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-544410861893.13818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-2268378591.2214088</v>
      </c>
      <c r="L3610" s="455">
        <f t="shared" ca="1" si="172"/>
        <v>-546679240484.35962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-546679240484.35962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-2277830168.6848316</v>
      </c>
      <c r="L3611" s="455">
        <f t="shared" ca="1" si="172"/>
        <v>-548957070653.04443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-548957070653.04443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-2287321127.7210183</v>
      </c>
      <c r="L3612" s="455">
        <f t="shared" ca="1" si="172"/>
        <v>-551244391780.7655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-551244391780.7655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-2296851632.4198561</v>
      </c>
      <c r="L3613" s="455">
        <f t="shared" ca="1" si="172"/>
        <v>-553541243413.1853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-553541243413.1853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-2306421847.5549388</v>
      </c>
      <c r="L3614" s="455">
        <f t="shared" ca="1" si="172"/>
        <v>-555847665260.74023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-555847665260.74023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-2316031938.5864177</v>
      </c>
      <c r="L3615" s="455">
        <f t="shared" ca="1" si="172"/>
        <v>-558163697199.32666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-558163697199.32666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-2325682071.6638613</v>
      </c>
      <c r="L3616" s="455">
        <f t="shared" ca="1" si="172"/>
        <v>-560489379270.99048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-560489379270.99048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-2335372413.629127</v>
      </c>
      <c r="L3617" s="455">
        <f t="shared" ca="1" si="172"/>
        <v>-562824751684.61963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-562824751684.61963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-2345103132.0192485</v>
      </c>
      <c r="L3618" s="455">
        <f t="shared" ca="1" si="172"/>
        <v>-565169854816.63892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-565169854816.63892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-2354874395.0693288</v>
      </c>
      <c r="L3619" s="455">
        <f t="shared" ca="1" si="172"/>
        <v>-567524729211.70825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-567524729211.70825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-2364686371.7154512</v>
      </c>
      <c r="L3620" s="455">
        <f t="shared" ca="1" si="172"/>
        <v>-569889415583.42371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-569889415583.42371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-2374539231.5975986</v>
      </c>
      <c r="L3621" s="455">
        <f t="shared" ca="1" si="172"/>
        <v>-572263954815.02136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-572263954815.02136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-2384433145.0625892</v>
      </c>
      <c r="L3622" s="455">
        <f t="shared" ca="1" si="172"/>
        <v>-574648387960.08398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-574648387960.08398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-2394368283.1670165</v>
      </c>
      <c r="L3623" s="455">
        <f t="shared" ca="1" si="172"/>
        <v>-577042756243.25098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-577042756243.25098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-2404344817.6802125</v>
      </c>
      <c r="L3624" s="455">
        <f t="shared" ca="1" si="172"/>
        <v>-579447101060.93115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-579447101060.93115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-2414362921.087213</v>
      </c>
      <c r="L3625" s="455">
        <f t="shared" ca="1" si="172"/>
        <v>-581861463982.01831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-581861463982.01831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-2424422766.591743</v>
      </c>
      <c r="L3626" s="455">
        <f t="shared" ca="1" si="172"/>
        <v>-584285886748.61011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-584285886748.61011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-2434524528.1192088</v>
      </c>
      <c r="L3627" s="455">
        <f t="shared" ca="1" si="172"/>
        <v>-586720411276.72937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-586720411276.72937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-2444668380.3197055</v>
      </c>
      <c r="L3628" s="455">
        <f t="shared" ca="1" si="172"/>
        <v>-589165079657.04907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-589165079657.04907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-2454854498.5710378</v>
      </c>
      <c r="L3629" s="455">
        <f t="shared" ca="1" si="172"/>
        <v>-591619934155.62012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-591619934155.62012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-2465083058.9817505</v>
      </c>
      <c r="L3630" s="455">
        <f t="shared" ca="1" si="172"/>
        <v>-594085017214.60181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-594085017214.60181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-2475354238.3941741</v>
      </c>
      <c r="L3631" s="455">
        <f t="shared" ca="1" si="172"/>
        <v>-596560371452.99597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-596560371452.99597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-2485668214.3874831</v>
      </c>
      <c r="L3632" s="455">
        <f t="shared" ca="1" si="172"/>
        <v>-599046039667.38342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-599046039667.38342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-2496025165.2807641</v>
      </c>
      <c r="L3633" s="455">
        <f t="shared" ca="1" si="172"/>
        <v>-601542064832.66418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-601542064832.66418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-2506425270.1361008</v>
      </c>
      <c r="L3634" s="455">
        <f t="shared" ca="1" si="172"/>
        <v>-604048490102.80029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-604048490102.80029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-2516868708.7616677</v>
      </c>
      <c r="L3635" s="455">
        <f t="shared" ca="1" si="172"/>
        <v>-606565358811.56201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-606565358811.56201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-2527355661.7148418</v>
      </c>
      <c r="L3636" s="455">
        <f t="shared" ca="1" si="172"/>
        <v>-609092714473.27686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-609092714473.27686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-2537886310.3053203</v>
      </c>
      <c r="L3637" s="455">
        <f t="shared" ca="1" si="172"/>
        <v>-611630600783.58215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-611630600783.58215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-2548460836.598259</v>
      </c>
      <c r="L3638" s="455">
        <f t="shared" ca="1" si="172"/>
        <v>-614179061620.18042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-614179061620.18042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-2559079423.4174185</v>
      </c>
      <c r="L3639" s="455">
        <f t="shared" ca="1" si="172"/>
        <v>-616738141043.59778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-616738141043.59778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-2569742254.3483238</v>
      </c>
      <c r="L3640" s="455">
        <f t="shared" ca="1" si="172"/>
        <v>-619307883297.94604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-619307883297.94604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-2580449513.7414417</v>
      </c>
      <c r="L3641" s="455">
        <f t="shared" ca="1" si="172"/>
        <v>-621888332811.6875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-621888332811.6875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-2591201386.7153645</v>
      </c>
      <c r="L3642" s="455">
        <f t="shared" ca="1" si="172"/>
        <v>-624479534198.40283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-624479534198.40283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-2601998059.1600118</v>
      </c>
      <c r="L3643" s="455">
        <f t="shared" ca="1" si="172"/>
        <v>-627081532257.56287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-627081532257.56287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-2612839717.7398453</v>
      </c>
      <c r="L3644" s="455">
        <f t="shared" ca="1" si="172"/>
        <v>-629694371975.30273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-629694371975.30273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-2623726549.8970947</v>
      </c>
      <c r="L3645" s="455">
        <f t="shared" ca="1" si="172"/>
        <v>-632318098525.19983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-632318098525.19983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-2634658743.8549991</v>
      </c>
      <c r="L3646" s="455">
        <f t="shared" ca="1" si="172"/>
        <v>-634952757269.05481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-634952757269.05481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-2645636488.6210618</v>
      </c>
      <c r="L3647" s="455">
        <f t="shared" ca="1" si="172"/>
        <v>-637598393757.6759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-637598393757.6759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-2656659973.9903164</v>
      </c>
      <c r="L3648" s="455">
        <f t="shared" ca="1" si="172"/>
        <v>-640255053731.66626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-640255053731.66626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-2667729390.5486093</v>
      </c>
      <c r="L3649" s="455">
        <f t="shared" ca="1" si="172"/>
        <v>-642922783122.21484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-642922783122.21484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-2678844929.6758952</v>
      </c>
      <c r="L3650" s="455">
        <f t="shared" ca="1" si="172"/>
        <v>-645601628051.89075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-645601628051.89075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-2690006783.5495448</v>
      </c>
      <c r="L3651" s="455">
        <f t="shared" ca="1" si="172"/>
        <v>-648291634835.44031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-648291634835.44031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-2701215145.1476679</v>
      </c>
      <c r="L3652" s="455">
        <f t="shared" ca="1" si="172"/>
        <v>-650992849980.58801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-650992849980.58801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-2712470208.25245</v>
      </c>
      <c r="L3653" s="455">
        <f t="shared" ca="1" si="172"/>
        <v>-653705320188.84045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-653705320188.84045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-2723772167.4535017</v>
      </c>
      <c r="L3654" s="455">
        <f t="shared" ca="1" si="172"/>
        <v>-656429092356.29395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-656429092356.29395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-2735121218.1512246</v>
      </c>
      <c r="L3655" s="455">
        <f t="shared" ca="1" si="172"/>
        <v>-659164213574.44519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-659164213574.44519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-2746517556.5601883</v>
      </c>
      <c r="L3656" s="455">
        <f t="shared" ca="1" si="172"/>
        <v>-661910731131.00537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-661910731131.00537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-2757961379.7125225</v>
      </c>
      <c r="L3657" s="455">
        <f t="shared" ca="1" si="172"/>
        <v>-664668692510.7179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-664668692510.7179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-2769452885.4613247</v>
      </c>
      <c r="L3658" s="455">
        <f t="shared" ca="1" si="172"/>
        <v>-667438145396.1792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-667438145396.1792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-2780992272.4840798</v>
      </c>
      <c r="L3659" s="455">
        <f t="shared" ca="1" si="172"/>
        <v>-670219137668.66333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-670219137668.66333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-2792579740.286097</v>
      </c>
      <c r="L3660" s="455">
        <f t="shared" ca="1" si="172"/>
        <v>-673011717408.94946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-673011717408.94946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-2804215489.2039561</v>
      </c>
      <c r="L3661" s="455">
        <f t="shared" ca="1" si="172"/>
        <v>-675815932898.15344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-675815932898.15344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-2815899720.4089727</v>
      </c>
      <c r="L3662" s="455">
        <f t="shared" ca="1" si="172"/>
        <v>-678631832618.56238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-678631832618.56238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-2827632635.9106765</v>
      </c>
      <c r="L3663" s="455">
        <f t="shared" ca="1" si="172"/>
        <v>-681459465254.47302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-681459465254.47302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-2839414438.5603042</v>
      </c>
      <c r="L3664" s="455">
        <f t="shared" ca="1" si="172"/>
        <v>-684298879693.03333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-684298879693.03333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-2851245332.0543056</v>
      </c>
      <c r="L3665" s="455">
        <f t="shared" ca="1" si="172"/>
        <v>-687150125025.08765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-687150125025.08765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-2863125520.9378653</v>
      </c>
      <c r="L3666" s="455">
        <f t="shared" ca="1" si="172"/>
        <v>-690013250546.02551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-690013250546.02551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-2875055210.6084394</v>
      </c>
      <c r="L3667" s="455">
        <f t="shared" ca="1" si="172"/>
        <v>-692888305756.63391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-692888305756.63391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-2887034607.3193078</v>
      </c>
      <c r="L3668" s="455">
        <f t="shared" ca="1" si="172"/>
        <v>-695775340363.95325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-695775340363.95325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-2899063918.1831384</v>
      </c>
      <c r="L3669" s="455">
        <f t="shared" ca="1" si="172"/>
        <v>-698674404282.13635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-698674404282.13635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-2911143351.1755681</v>
      </c>
      <c r="L3670" s="455">
        <f t="shared" ca="1" si="172"/>
        <v>-701585547633.31189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-701585547633.31189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-2923273115.1387997</v>
      </c>
      <c r="L3671" s="455">
        <f t="shared" ca="1" si="172"/>
        <v>-704508820748.45068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-704508820748.45068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-2935453419.7852111</v>
      </c>
      <c r="L3672" s="455">
        <f t="shared" ca="1" si="172"/>
        <v>-707444274168.23584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-707444274168.23584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-2947684475.7009826</v>
      </c>
      <c r="L3673" s="455">
        <f t="shared" ca="1" si="172"/>
        <v>-710391958643.93677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-710391958643.93677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-2959966494.3497367</v>
      </c>
      <c r="L3674" s="455">
        <f t="shared" ca="1" si="172"/>
        <v>-713351925138.2865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-713351925138.2865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-2972299688.0761938</v>
      </c>
      <c r="L3675" s="455">
        <f t="shared" ca="1" si="172"/>
        <v>-716324224826.36267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-716324224826.36267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-2984684270.1098442</v>
      </c>
      <c r="L3676" s="455">
        <f t="shared" ca="1" si="172"/>
        <v>-719308909096.47253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-719308909096.47253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-2997120454.5686355</v>
      </c>
      <c r="L3677" s="455">
        <f t="shared" ca="1" si="172"/>
        <v>-722306029551.04114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-722306029551.04114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-3009608456.4626713</v>
      </c>
      <c r="L3678" s="455">
        <f t="shared" ca="1" si="172"/>
        <v>-725315638007.50378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-725315638007.50378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-3022148491.6979322</v>
      </c>
      <c r="L3679" s="455">
        <f t="shared" ca="1" si="172"/>
        <v>-728337786499.20166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-728337786499.20166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-3034740777.0800071</v>
      </c>
      <c r="L3680" s="455">
        <f t="shared" ca="1" si="172"/>
        <v>-731372527276.28162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-731372527276.28162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-3047385530.3178401</v>
      </c>
      <c r="L3681" s="455">
        <f t="shared" ca="1" si="172"/>
        <v>-734419912806.59949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-734419912806.59949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-3060082970.0274978</v>
      </c>
      <c r="L3682" s="455">
        <f t="shared" ca="1" si="172"/>
        <v>-737479995776.62695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-737479995776.62695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-3072833315.7359457</v>
      </c>
      <c r="L3683" s="455">
        <f t="shared" ca="1" si="172"/>
        <v>-740552829092.36292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-740552829092.36292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-3085636787.8848453</v>
      </c>
      <c r="L3684" s="455">
        <f t="shared" ca="1" si="172"/>
        <v>-743638465880.2478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-743638465880.2478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-3098493607.8343658</v>
      </c>
      <c r="L3685" s="455">
        <f t="shared" ca="1" si="172"/>
        <v>-746736959488.08215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-746736959488.08215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-3111403997.8670092</v>
      </c>
      <c r="L3686" s="455">
        <f t="shared" ca="1" si="172"/>
        <v>-749848363485.94922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-749848363485.94922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-3124368181.1914549</v>
      </c>
      <c r="L3687" s="455">
        <f t="shared" ca="1" si="172"/>
        <v>-752972731667.14063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-752972731667.14063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-3137386381.9464192</v>
      </c>
      <c r="L3688" s="455">
        <f t="shared" ca="1" si="172"/>
        <v>-756110118049.08704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-756110118049.08704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-3150458825.2045293</v>
      </c>
      <c r="L3689" s="455">
        <f t="shared" ca="1" si="172"/>
        <v>-759260576874.29163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-759260576874.29163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-3163585736.9762149</v>
      </c>
      <c r="L3690" s="455">
        <f t="shared" ca="1" si="172"/>
        <v>-762424162611.26782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-762424162611.26782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-3176767344.2136159</v>
      </c>
      <c r="L3691" s="455">
        <f t="shared" ca="1" si="172"/>
        <v>-765600929955.48145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-765600929955.48145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-3190003874.8145061</v>
      </c>
      <c r="L3692" s="455">
        <f t="shared" ca="1" si="172"/>
        <v>-768790933830.2959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-768790933830.2959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-3203295557.6262331</v>
      </c>
      <c r="L3693" s="455">
        <f t="shared" ca="1" si="172"/>
        <v>-771994229387.92212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-771994229387.92212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-3216642622.4496756</v>
      </c>
      <c r="L3694" s="455">
        <f t="shared" ca="1" si="172"/>
        <v>-775210872010.37183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-775210872010.37183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-3230045300.0432158</v>
      </c>
      <c r="L3695" s="455">
        <f t="shared" ca="1" si="172"/>
        <v>-778440917310.41504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-778440917310.41504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-3243503822.1267295</v>
      </c>
      <c r="L3696" s="455">
        <f t="shared" ca="1" si="172"/>
        <v>-781684421132.54175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-781684421132.54175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-3257018421.3855906</v>
      </c>
      <c r="L3697" s="455">
        <f t="shared" ca="1" si="172"/>
        <v>-784941439553.92737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-784941439553.92737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-3270589331.4746971</v>
      </c>
      <c r="L3698" s="455">
        <f t="shared" ca="1" si="172"/>
        <v>-788212028885.4021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-788212028885.4021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-3284216787.0225086</v>
      </c>
      <c r="L3699" s="455">
        <f t="shared" ca="1" si="172"/>
        <v>-791496245672.42456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-791496245672.42456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-3297901023.6351023</v>
      </c>
      <c r="L3700" s="455">
        <f t="shared" ca="1" si="172"/>
        <v>-794794146696.05969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-794794146696.05969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-3311642277.9002485</v>
      </c>
      <c r="L3701" s="455">
        <f t="shared" ca="1" si="172"/>
        <v>-798105788973.95996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-798105788973.95996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-3325440787.3915</v>
      </c>
      <c r="L3702" s="455">
        <f t="shared" ca="1" si="172"/>
        <v>-801431229761.35144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-801431229761.35144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-3339296790.6722975</v>
      </c>
      <c r="L3703" s="455">
        <f t="shared" ca="1" si="172"/>
        <v>-804770526552.02368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-804770526552.02368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-3353210527.3000984</v>
      </c>
      <c r="L3704" s="455">
        <f t="shared" ca="1" si="172"/>
        <v>-808123737079.32373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-808123737079.32373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-3367182237.8305154</v>
      </c>
      <c r="L3705" s="455">
        <f t="shared" ca="1" si="172"/>
        <v>-811490919317.1543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-811490919317.1543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-3381212163.821476</v>
      </c>
      <c r="L3706" s="455">
        <f t="shared" ca="1" si="172"/>
        <v>-814872131480.97583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-814872131480.97583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-3395300547.8373995</v>
      </c>
      <c r="L3707" s="455">
        <f t="shared" ca="1" si="172"/>
        <v>-818267432028.81323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-818267432028.81323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-3409447633.4533882</v>
      </c>
      <c r="L3708" s="455">
        <f t="shared" ca="1" si="172"/>
        <v>-821676879662.2666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-821676879662.2666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-3423653665.2594442</v>
      </c>
      <c r="L3709" s="455">
        <f t="shared" ca="1" si="172"/>
        <v>-825100533327.526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-825100533327.526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-3437918888.8646917</v>
      </c>
      <c r="L3710" s="455">
        <f t="shared" ca="1" si="172"/>
        <v>-828538452216.39075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-828538452216.39075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-3452243550.901628</v>
      </c>
      <c r="L3711" s="455">
        <f t="shared" ca="1" si="172"/>
        <v>-831990695767.29236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-831990695767.29236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-3466627899.0303845</v>
      </c>
      <c r="L3712" s="455">
        <f t="shared" ca="1" si="172"/>
        <v>-835457323666.32275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-835457323666.32275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-3481072181.9430113</v>
      </c>
      <c r="L3713" s="455">
        <f t="shared" ca="1" si="172"/>
        <v>-838938395848.26575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-838938395848.26575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-3495576649.367774</v>
      </c>
      <c r="L3714" s="455">
        <f t="shared" ca="1" si="172"/>
        <v>-842433972497.63354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-842433972497.63354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-3510141552.073473</v>
      </c>
      <c r="L3715" s="455">
        <f t="shared" ca="1" si="172"/>
        <v>-845944114049.70703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-845944114049.70703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-3524767141.8737793</v>
      </c>
      <c r="L3716" s="455">
        <f t="shared" ca="1" si="172"/>
        <v>-849468881191.58081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-849468881191.58081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-3539453671.6315866</v>
      </c>
      <c r="L3717" s="455">
        <f t="shared" ca="1" si="172"/>
        <v>-853008334863.2124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-853008334863.2124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-3554201395.2633848</v>
      </c>
      <c r="L3718" s="455">
        <f t="shared" ca="1" si="172"/>
        <v>-856562536258.47583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-856562536258.47583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-3569010567.743649</v>
      </c>
      <c r="L3719" s="455">
        <f t="shared" ca="1" si="172"/>
        <v>-860131546826.21948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-860131546826.21948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-3583881445.1092482</v>
      </c>
      <c r="L3720" s="455">
        <f t="shared" ca="1" si="172"/>
        <v>-863715428271.32874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-863715428271.32874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-3598814284.4638696</v>
      </c>
      <c r="L3721" s="455">
        <f t="shared" ca="1" si="172"/>
        <v>-867314242555.7926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-867314242555.7926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-3613809343.9824691</v>
      </c>
      <c r="L3722" s="455">
        <f t="shared" ca="1" si="172"/>
        <v>-870928051899.77502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-870928051899.77502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-3628866882.915729</v>
      </c>
      <c r="L3723" s="455">
        <f t="shared" ca="1" si="172"/>
        <v>-874556918782.6908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-874556918782.6908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-3643987161.5945444</v>
      </c>
      <c r="L3724" s="455">
        <f t="shared" ca="1" si="172"/>
        <v>-878200905944.2854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-878200905944.2854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-3659170441.4345222</v>
      </c>
      <c r="L3725" s="455">
        <f t="shared" ca="1" si="172"/>
        <v>-881860076385.71997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-881860076385.71997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-3674416984.9404993</v>
      </c>
      <c r="L3726" s="455">
        <f t="shared" ca="1" si="172"/>
        <v>-885534493370.66052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-885534493370.66052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-3689727055.7110848</v>
      </c>
      <c r="L3727" s="455">
        <f t="shared" ca="1" si="172"/>
        <v>-889224220426.37158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-889224220426.37158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-3705100918.4432149</v>
      </c>
      <c r="L3728" s="455">
        <f t="shared" ca="1" si="172"/>
        <v>-892929321344.81482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-892929321344.81482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-3720538838.9367285</v>
      </c>
      <c r="L3729" s="455">
        <f t="shared" ca="1" si="172"/>
        <v>-896649860183.75159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-896649860183.75159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-3736041084.0989647</v>
      </c>
      <c r="L3730" s="455">
        <f t="shared" ca="1" si="172"/>
        <v>-900385901267.85059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-900385901267.85059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-3751607921.9493775</v>
      </c>
      <c r="L3731" s="455">
        <f t="shared" ca="1" si="172"/>
        <v>-904137509189.79993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-904137509189.79993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-3767239621.624166</v>
      </c>
      <c r="L3732" s="455">
        <f t="shared" ca="1" si="172"/>
        <v>-907904748811.42407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-907904748811.42407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-3782936453.3809342</v>
      </c>
      <c r="L3733" s="455">
        <f t="shared" ca="1" si="172"/>
        <v>-911687685264.80505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-911687685264.80505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-3798698688.6033545</v>
      </c>
      <c r="L3734" s="455">
        <f t="shared" ca="1" si="172"/>
        <v>-915486383953.40845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-915486383953.40845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-3814526599.8058686</v>
      </c>
      <c r="L3735" s="455">
        <f t="shared" ca="1" si="172"/>
        <v>-919300910553.21436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-919300910553.21436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-3830420460.6383929</v>
      </c>
      <c r="L3736" s="455">
        <f t="shared" ca="1" si="172"/>
        <v>-923131331013.85278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-923131331013.85278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-3846380545.8910532</v>
      </c>
      <c r="L3737" s="455">
        <f t="shared" ca="1" si="172"/>
        <v>-926977711559.7439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-926977711559.7439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-3862407131.4989328</v>
      </c>
      <c r="L3738" s="455">
        <f t="shared" ca="1" si="172"/>
        <v>-930840118691.2428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-930840118691.2428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-3878500494.5468454</v>
      </c>
      <c r="L3739" s="455">
        <f t="shared" ca="1" si="172"/>
        <v>-934718619185.78967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-934718619185.78967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-3894660913.2741241</v>
      </c>
      <c r="L3740" s="455">
        <f t="shared" ca="1" si="172"/>
        <v>-938613280099.06384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-938613280099.06384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-3910888667.079433</v>
      </c>
      <c r="L3741" s="455">
        <f t="shared" ca="1" si="172"/>
        <v>-942524168766.14331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-942524168766.14331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-3927184036.5255971</v>
      </c>
      <c r="L3742" s="455">
        <f t="shared" ca="1" si="172"/>
        <v>-946451352802.66895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-946451352802.66895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-3943547303.3444538</v>
      </c>
      <c r="L3743" s="455">
        <f t="shared" ca="1" si="172"/>
        <v>-950394900106.01343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-950394900106.01343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-3959978750.4417229</v>
      </c>
      <c r="L3744" s="455">
        <f t="shared" ca="1" si="172"/>
        <v>-954354878856.4552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-954354878856.4552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-3976478661.9018965</v>
      </c>
      <c r="L3745" s="455">
        <f t="shared" ca="1" si="172"/>
        <v>-958331357518.35706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-958331357518.35706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-3993047322.993154</v>
      </c>
      <c r="L3746" s="455">
        <f t="shared" ca="1" si="172"/>
        <v>-962324404841.35022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-962324404841.35022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-4009685020.1722927</v>
      </c>
      <c r="L3747" s="455">
        <f t="shared" ca="1" si="172"/>
        <v>-966334089861.52246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-966334089861.52246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-4026392041.0896769</v>
      </c>
      <c r="L3748" s="455">
        <f t="shared" ca="1" si="172"/>
        <v>-970360481902.61218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-970360481902.61218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-4043168674.5942173</v>
      </c>
      <c r="L3749" s="455">
        <f t="shared" ca="1" si="172"/>
        <v>-974403650577.20642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-974403650577.20642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-4060015210.7383599</v>
      </c>
      <c r="L3750" s="455">
        <f t="shared" ca="1" si="172"/>
        <v>-978463665787.94482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-978463665787.94482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-4076931940.7831035</v>
      </c>
      <c r="L3751" s="455">
        <f t="shared" ca="1" si="172"/>
        <v>-982540597728.72791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-982540597728.72791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-4093919157.203033</v>
      </c>
      <c r="L3752" s="455">
        <f t="shared" ca="1" si="172"/>
        <v>-986634516885.93091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-986634516885.93091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-4110977153.6913791</v>
      </c>
      <c r="L3753" s="455">
        <f t="shared" ca="1" si="172"/>
        <v>-990745494039.62231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-990745494039.62231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-4128106225.1650929</v>
      </c>
      <c r="L3754" s="455">
        <f t="shared" ca="1" si="172"/>
        <v>-994873600264.78735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-994873600264.78735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-4145306667.7699471</v>
      </c>
      <c r="L3755" s="455">
        <f t="shared" ca="1" si="172"/>
        <v>-999018906932.55725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-999018906932.55725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-4162578778.8856549</v>
      </c>
      <c r="L3756" s="455">
        <f t="shared" ca="1" si="172"/>
        <v>-1003181485711.4429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-1003181485711.4429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-4179922857.131012</v>
      </c>
      <c r="L3757" s="455">
        <f t="shared" ca="1" si="172"/>
        <v>-1007361408568.5739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-1007361408568.5739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-4197339202.3690577</v>
      </c>
      <c r="L3758" s="455">
        <f t="shared" ca="1" si="172"/>
        <v>-1011558747770.9429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-1011558747770.9429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-4214828115.7122617</v>
      </c>
      <c r="L3759" s="455">
        <f t="shared" ca="1" si="172"/>
        <v>-1015773575886.6552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-1015773575886.6552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-4232389899.5277295</v>
      </c>
      <c r="L3760" s="455">
        <f t="shared" ca="1" si="172"/>
        <v>-1020005965786.1829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-1020005965786.1829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-4250024857.4424286</v>
      </c>
      <c r="L3761" s="455">
        <f t="shared" ca="1" si="172"/>
        <v>-1024255990643.6252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-1024255990643.6252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-4267733294.3484383</v>
      </c>
      <c r="L3762" s="455">
        <f t="shared" ca="1" si="172"/>
        <v>-1028523723937.9736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-1028523723937.9736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-4285515516.4082227</v>
      </c>
      <c r="L3763" s="455">
        <f t="shared" ca="1" si="172"/>
        <v>-1032809239454.3818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-1032809239454.3818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-4303371831.0599241</v>
      </c>
      <c r="L3764" s="455">
        <f t="shared" ca="1" si="172"/>
        <v>-1037112611285.4418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-1037112611285.4418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-4321302547.0226736</v>
      </c>
      <c r="L3765" s="455">
        <f t="shared" ca="1" si="172"/>
        <v>-1041433913832.4645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-1041433913832.4645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-4339307974.3019352</v>
      </c>
      <c r="L3766" s="455">
        <f t="shared" ca="1" si="172"/>
        <v>-1045773221806.7664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-1045773221806.7664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-4357388424.1948595</v>
      </c>
      <c r="L3767" s="455">
        <f t="shared" ca="1" si="172"/>
        <v>-1050130610230.9612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-1050130610230.9612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-4375544209.2956715</v>
      </c>
      <c r="L3768" s="455">
        <f t="shared" ca="1" si="172"/>
        <v>-1054506154440.2568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-1054506154440.2568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-4393775643.501071</v>
      </c>
      <c r="L3769" s="455">
        <f t="shared" ca="1" si="172"/>
        <v>-1058899930083.7579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-1058899930083.7579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-4412083042.0156584</v>
      </c>
      <c r="L3770" s="455">
        <f t="shared" ca="1" si="172"/>
        <v>-1063312013125.7736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-1063312013125.7736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-4430466721.3573895</v>
      </c>
      <c r="L3771" s="455">
        <f t="shared" ca="1" si="172"/>
        <v>-1067742479847.131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-1067742479847.131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-4448926999.3630466</v>
      </c>
      <c r="L3772" s="455">
        <f t="shared" ca="1" si="172"/>
        <v>-1072191406846.494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-1072191406846.494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-4467464195.1937246</v>
      </c>
      <c r="L3773" s="455">
        <f t="shared" ca="1" si="172"/>
        <v>-1076658871041.6877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-1076658871041.6877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-4486078629.3403664</v>
      </c>
      <c r="L3774" s="455">
        <f t="shared" ca="1" si="172"/>
        <v>-1081144949671.0281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-1081144949671.0281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-4504770623.6292839</v>
      </c>
      <c r="L3775" s="455">
        <f t="shared" ca="1" si="172"/>
        <v>-1085649720294.6573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-1085649720294.6573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-4523540501.2277393</v>
      </c>
      <c r="L3776" s="455">
        <f t="shared" ca="1" si="172"/>
        <v>-1090173260795.8851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-1090173260795.8851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-4542388586.6495218</v>
      </c>
      <c r="L3777" s="455">
        <f t="shared" ca="1" si="172"/>
        <v>-1094715649382.5347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-1094715649382.5347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-4561315205.760561</v>
      </c>
      <c r="L3778" s="455">
        <f t="shared" ca="1" si="172"/>
        <v>-1099276964588.2953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-1099276964588.2953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-4580320685.784564</v>
      </c>
      <c r="L3779" s="455">
        <f t="shared" ca="1" si="172"/>
        <v>-1103857285274.0798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-1103857285274.0798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-4599405355.3086662</v>
      </c>
      <c r="L3780" s="455">
        <f t="shared" ca="1" si="172"/>
        <v>-1108456690629.3884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-1108456690629.3884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-4618569544.2891188</v>
      </c>
      <c r="L3781" s="455">
        <f t="shared" ca="1" si="172"/>
        <v>-1113075260173.6775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-1113075260173.6775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-4637813584.0569897</v>
      </c>
      <c r="L3782" s="455">
        <f t="shared" ca="1" si="172"/>
        <v>-1117713073757.7344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-1117713073757.7344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-4657137807.3238935</v>
      </c>
      <c r="L3783" s="455">
        <f t="shared" ca="1" si="172"/>
        <v>-1122370211565.0583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-1122370211565.0583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-4676542548.1877432</v>
      </c>
      <c r="L3784" s="455">
        <f t="shared" ca="1" si="172"/>
        <v>-1127046754113.2461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-1127046754113.2461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-4696028142.138525</v>
      </c>
      <c r="L3785" s="455">
        <f t="shared" ca="1" si="172"/>
        <v>-1131742782255.3845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-1131742782255.3845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-4715594926.0641022</v>
      </c>
      <c r="L3786" s="455">
        <f t="shared" ca="1" si="172"/>
        <v>-1136458377181.4487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-1136458377181.4487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-4735243238.2560368</v>
      </c>
      <c r="L3787" s="455">
        <f t="shared" ca="1" si="172"/>
        <v>-1141193620419.7048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-1141193620419.7048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-4754973418.4154367</v>
      </c>
      <c r="L3788" s="455">
        <f t="shared" ca="1" si="172"/>
        <v>-1145948593838.1204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-1145948593838.1204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-4774785807.6588345</v>
      </c>
      <c r="L3789" s="455">
        <f t="shared" ca="1" si="172"/>
        <v>-1150723379645.7793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-1150723379645.7793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-4794680748.5240803</v>
      </c>
      <c r="L3790" s="455">
        <f t="shared" ca="1" si="172"/>
        <v>-1155518060394.3035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-1155518060394.3035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-4814658584.976264</v>
      </c>
      <c r="L3791" s="455">
        <f t="shared" ca="1" si="172"/>
        <v>-1160332718979.2798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-1160332718979.2798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-4834719662.4136658</v>
      </c>
      <c r="L3792" s="455">
        <f t="shared" ca="1" si="172"/>
        <v>-1165167438641.6934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-1165167438641.6934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-4854864327.6737223</v>
      </c>
      <c r="L3793" s="455">
        <f t="shared" ca="1" si="172"/>
        <v>-1170022302969.3672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-1170022302969.3672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-4875092929.0390301</v>
      </c>
      <c r="L3794" s="455">
        <f t="shared" ca="1" si="172"/>
        <v>-1174897395898.4063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-1174897395898.4063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-4895405816.2433596</v>
      </c>
      <c r="L3795" s="455">
        <f t="shared" ca="1" si="172"/>
        <v>-1179792801714.6497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-1179792801714.6497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-4915803340.4777069</v>
      </c>
      <c r="L3796" s="455">
        <f t="shared" ca="1" si="172"/>
        <v>-1184708605055.1274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-1184708605055.1274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-4936285854.3963642</v>
      </c>
      <c r="L3797" s="455">
        <f t="shared" ca="1" si="172"/>
        <v>-1189644890909.5239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-1189644890909.5239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-4956853712.1230164</v>
      </c>
      <c r="L3798" s="455">
        <f t="shared" ca="1" si="172"/>
        <v>-1194601744621.647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-1194601744621.647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-4977507269.2568626</v>
      </c>
      <c r="L3799" s="455">
        <f t="shared" ca="1" si="172"/>
        <v>-1199579251890.9038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-1199579251890.9038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-4998246882.8787661</v>
      </c>
      <c r="L3800" s="455">
        <f t="shared" ca="1" si="172"/>
        <v>-1204577498773.7825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-1204577498773.7825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-5019072911.5574265</v>
      </c>
      <c r="L3801" s="455">
        <f t="shared" ca="1" si="172"/>
        <v>-1209596571685.3398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-1209596571685.3398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-5039985715.3555822</v>
      </c>
      <c r="L3802" s="455">
        <f t="shared" ca="1" si="172"/>
        <v>-1214636557400.6953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-1214636557400.6953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-5060985655.8362303</v>
      </c>
      <c r="L3803" s="455">
        <f t="shared" ca="1" si="172"/>
        <v>-1219697543056.5315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-1219697543056.5315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-5082073096.068881</v>
      </c>
      <c r="L3804" s="455">
        <f t="shared" ca="1" si="172"/>
        <v>-1224779616152.6003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-1224779616152.6003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-5103248400.6358347</v>
      </c>
      <c r="L3805" s="455">
        <f t="shared" ca="1" si="172"/>
        <v>-1229882864553.2361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-1229882864553.2361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-5124511935.638484</v>
      </c>
      <c r="L3806" s="455">
        <f t="shared" ca="1" si="172"/>
        <v>-1235007376488.8745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-1235007376488.8745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-5145864068.7036438</v>
      </c>
      <c r="L3807" s="455">
        <f t="shared" ca="1" si="172"/>
        <v>-1240153240557.5781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-1240153240557.5781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-5167305168.9899092</v>
      </c>
      <c r="L3808" s="455">
        <f t="shared" ca="1" si="172"/>
        <v>-1245320545726.5681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-1245320545726.5681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-5188835607.1940336</v>
      </c>
      <c r="L3809" s="455">
        <f t="shared" ca="1" si="172"/>
        <v>-1250509381333.7622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-1250509381333.7622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-5210455755.5573425</v>
      </c>
      <c r="L3810" s="455">
        <f t="shared" ca="1" si="172"/>
        <v>-1255719837089.3196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-1255719837089.3196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-5232165987.8721647</v>
      </c>
      <c r="L3811" s="455">
        <f t="shared" ca="1" si="172"/>
        <v>-1260952003077.1917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-1260952003077.1917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-5253966679.4882984</v>
      </c>
      <c r="L3812" s="455">
        <f t="shared" ca="1" si="172"/>
        <v>-1266205969756.6799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-1266205969756.6799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-5275858207.3195</v>
      </c>
      <c r="L3813" s="455">
        <f t="shared" ca="1" si="172"/>
        <v>-1271481827963.9995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-1271481827963.9995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-5297840949.8499975</v>
      </c>
      <c r="L3814" s="455">
        <f t="shared" ca="1" si="172"/>
        <v>-1276779668913.8496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-1276779668913.8496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-5319915287.1410398</v>
      </c>
      <c r="L3815" s="455">
        <f t="shared" ca="1" si="172"/>
        <v>-1282099584200.9907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-1282099584200.9907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-5342081600.8374615</v>
      </c>
      <c r="L3816" s="455">
        <f t="shared" ca="1" si="172"/>
        <v>-1287441665801.8281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-1287441665801.8281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-5364340274.174284</v>
      </c>
      <c r="L3817" s="455">
        <f t="shared" ca="1" si="172"/>
        <v>-1292806006076.0024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-1292806006076.0024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-5386691691.9833431</v>
      </c>
      <c r="L3818" s="455">
        <f t="shared" ca="1" si="172"/>
        <v>-1298192697767.9858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-1298192697767.9858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-5409136240.6999407</v>
      </c>
      <c r="L3819" s="455">
        <f t="shared" ca="1" si="172"/>
        <v>-1303601834008.6858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-1303601834008.6858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-5431674308.369524</v>
      </c>
      <c r="L3820" s="455">
        <f t="shared" ca="1" si="172"/>
        <v>-1309033508317.0554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-1309033508317.0554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-5454306284.654398</v>
      </c>
      <c r="L3821" s="455">
        <f t="shared" ca="1" si="172"/>
        <v>-1314487814601.7097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-1314487814601.7097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-5477032560.840457</v>
      </c>
      <c r="L3822" s="455">
        <f t="shared" ca="1" si="172"/>
        <v>-1319964847162.5503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-1319964847162.5503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-5499853529.8439598</v>
      </c>
      <c r="L3823" s="455">
        <f t="shared" ca="1" si="172"/>
        <v>-1325464700692.3943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-1325464700692.3943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-5522769586.2183094</v>
      </c>
      <c r="L3824" s="455">
        <f t="shared" ca="1" si="172"/>
        <v>-1330987470278.6125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-1330987470278.6125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-5545781126.1608858</v>
      </c>
      <c r="L3825" s="455">
        <f t="shared" ca="1" si="172"/>
        <v>-1336533251404.7734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-1336533251404.7734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-5568888547.5198889</v>
      </c>
      <c r="L3826" s="455">
        <f t="shared" ca="1" si="172"/>
        <v>-1342102139952.2932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-1342102139952.2932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-5592092249.8012218</v>
      </c>
      <c r="L3827" s="455">
        <f t="shared" ca="1" si="172"/>
        <v>-1347694232202.0945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-1347694232202.0945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-5615392634.1753941</v>
      </c>
      <c r="L3828" s="455">
        <f t="shared" ca="1" si="172"/>
        <v>-1353309624836.2698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-1353309624836.2698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-5638790103.484457</v>
      </c>
      <c r="L3829" s="455">
        <f t="shared" ca="1" si="172"/>
        <v>-1358948414939.7542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-1358948414939.7542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-5662285062.2489758</v>
      </c>
      <c r="L3830" s="455">
        <f t="shared" ca="1" si="172"/>
        <v>-1364610700002.0032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-1364610700002.0032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-5685877916.6750135</v>
      </c>
      <c r="L3831" s="455">
        <f t="shared" ca="1" si="172"/>
        <v>-1370296577918.6782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-1370296577918.6782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-5709569074.6611595</v>
      </c>
      <c r="L3832" s="455">
        <f t="shared" ca="1" si="172"/>
        <v>-1376006146993.3394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-1376006146993.3394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-5733358945.8055801</v>
      </c>
      <c r="L3833" s="455">
        <f t="shared" ref="L3833:L4087" ca="1" si="177">I3833-J3833+K3833</f>
        <v>-1381739505939.145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-1381739505939.145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-5757247941.4131041</v>
      </c>
      <c r="L3834" s="455">
        <f t="shared" ca="1" si="177"/>
        <v>-1387496753880.5581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-1387496753880.5581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-5781236474.5023251</v>
      </c>
      <c r="L3835" s="455">
        <f t="shared" ca="1" si="177"/>
        <v>-1393277990355.0605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-1393277990355.0605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-5805324959.8127518</v>
      </c>
      <c r="L3836" s="455">
        <f t="shared" ca="1" si="177"/>
        <v>-1399083315314.8733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-1399083315314.8733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-5829513813.8119717</v>
      </c>
      <c r="L3837" s="455">
        <f t="shared" ca="1" si="177"/>
        <v>-1404912829128.6853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-1404912829128.6853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-5853803454.7028551</v>
      </c>
      <c r="L3838" s="455">
        <f t="shared" ca="1" si="177"/>
        <v>-1410766632583.3882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-1410766632583.3882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-5878194302.4307842</v>
      </c>
      <c r="L3839" s="455">
        <f t="shared" ca="1" si="177"/>
        <v>-1416644826885.8188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-1416644826885.8188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-5902686778.6909122</v>
      </c>
      <c r="L3840" s="455">
        <f t="shared" ca="1" si="177"/>
        <v>-1422547513664.5098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-1422547513664.5098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-5927281306.9354572</v>
      </c>
      <c r="L3841" s="455">
        <f t="shared" ca="1" si="177"/>
        <v>-1428474794971.4453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-1428474794971.4453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-5951978312.3810225</v>
      </c>
      <c r="L3842" s="455">
        <f t="shared" ca="1" si="177"/>
        <v>-1434426773283.8264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-1434426773283.8264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-5976778222.0159435</v>
      </c>
      <c r="L3843" s="455">
        <f t="shared" ca="1" si="177"/>
        <v>-1440403551505.8423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-1440403551505.8423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-6001681464.6076765</v>
      </c>
      <c r="L3844" s="455">
        <f t="shared" ca="1" si="177"/>
        <v>-1446405232970.45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-1446405232970.45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-6026688470.7102079</v>
      </c>
      <c r="L3845" s="455">
        <f t="shared" ca="1" si="177"/>
        <v>-1452431921441.1602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-1452431921441.1602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-6051799672.6715002</v>
      </c>
      <c r="L3846" s="455">
        <f t="shared" ca="1" si="177"/>
        <v>-1458483721113.8315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-1458483721113.8315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-6077015504.6409645</v>
      </c>
      <c r="L3847" s="455">
        <f t="shared" ca="1" si="177"/>
        <v>-1464560736618.4724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-1464560736618.4724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-6102336402.5769682</v>
      </c>
      <c r="L3848" s="455">
        <f t="shared" ca="1" si="177"/>
        <v>-1470663073021.0493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-1470663073021.0493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-6127762804.2543716</v>
      </c>
      <c r="L3849" s="455">
        <f t="shared" ca="1" si="177"/>
        <v>-1476790835825.3037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-1476790835825.3037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-6153295149.2720985</v>
      </c>
      <c r="L3850" s="455">
        <f t="shared" ca="1" si="177"/>
        <v>-1482944130974.5759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-1482944130974.5759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-6178933879.0607328</v>
      </c>
      <c r="L3851" s="455">
        <f t="shared" ca="1" si="177"/>
        <v>-1489123064853.6367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-1489123064853.6367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-6204679436.8901529</v>
      </c>
      <c r="L3852" s="455">
        <f t="shared" ca="1" si="177"/>
        <v>-1495327744290.5269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-1495327744290.5269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-6230532267.8771954</v>
      </c>
      <c r="L3853" s="455">
        <f t="shared" ca="1" si="177"/>
        <v>-1501558276558.4041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-1501558276558.4041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-6256492818.99335</v>
      </c>
      <c r="L3854" s="455">
        <f t="shared" ca="1" si="177"/>
        <v>-1507814769377.3975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-1507814769377.3975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-6282561539.0724897</v>
      </c>
      <c r="L3855" s="455">
        <f t="shared" ca="1" si="177"/>
        <v>-1514097330916.47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-1514097330916.47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-6308738878.8186245</v>
      </c>
      <c r="L3856" s="455">
        <f t="shared" ca="1" si="177"/>
        <v>-1520406069795.2886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-1520406069795.2886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-6335025290.8137026</v>
      </c>
      <c r="L3857" s="455">
        <f t="shared" ca="1" si="177"/>
        <v>-1526741095086.1023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-1526741095086.1023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-6361421229.5254259</v>
      </c>
      <c r="L3858" s="455">
        <f t="shared" ca="1" si="177"/>
        <v>-1533102516315.6277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-1533102516315.6277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-6387927151.315115</v>
      </c>
      <c r="L3859" s="455">
        <f t="shared" ca="1" si="177"/>
        <v>-1539490443466.9429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-1539490443466.9429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-6414543514.4455948</v>
      </c>
      <c r="L3860" s="455">
        <f t="shared" ca="1" si="177"/>
        <v>-1545904986981.3884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-1545904986981.3884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-6441270779.089118</v>
      </c>
      <c r="L3861" s="455">
        <f t="shared" ca="1" si="177"/>
        <v>-1552346257760.4775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-1552346257760.4775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-6468109407.3353233</v>
      </c>
      <c r="L3862" s="455">
        <f t="shared" ca="1" si="177"/>
        <v>-1558814367167.8127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-1558814367167.8127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-6495059863.1992197</v>
      </c>
      <c r="L3863" s="455">
        <f t="shared" ca="1" si="177"/>
        <v>-1565309427031.012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-1565309427031.012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-6522122612.6292162</v>
      </c>
      <c r="L3864" s="455">
        <f t="shared" ca="1" si="177"/>
        <v>-1571831549643.6411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-1571831549643.6411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-6549298123.5151711</v>
      </c>
      <c r="L3865" s="455">
        <f t="shared" ca="1" si="177"/>
        <v>-1578380847767.1563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-1578380847767.1563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-6576586865.6964846</v>
      </c>
      <c r="L3866" s="455">
        <f t="shared" ca="1" si="177"/>
        <v>-1584957434632.8528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-1584957434632.8528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-6603989310.9702196</v>
      </c>
      <c r="L3867" s="455">
        <f t="shared" ca="1" si="177"/>
        <v>-1591561423943.823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-1591561423943.823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-6631505933.0992622</v>
      </c>
      <c r="L3868" s="455">
        <f t="shared" ca="1" si="177"/>
        <v>-1598192929876.9224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-1598192929876.9224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-6659137207.8205099</v>
      </c>
      <c r="L3869" s="455">
        <f t="shared" ca="1" si="177"/>
        <v>-1604852067084.7429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-1604852067084.7429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-6686883612.8530951</v>
      </c>
      <c r="L3870" s="455">
        <f t="shared" ca="1" si="177"/>
        <v>-1611538950697.5959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-1611538950697.5959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-6714745627.9066496</v>
      </c>
      <c r="L3871" s="455">
        <f t="shared" ca="1" si="177"/>
        <v>-1618253696325.5027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-1618253696325.5027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-6742723734.6895943</v>
      </c>
      <c r="L3872" s="455">
        <f t="shared" ca="1" si="177"/>
        <v>-1624996420060.1924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-1624996420060.1924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-6770818416.9174681</v>
      </c>
      <c r="L3873" s="455">
        <f t="shared" ca="1" si="177"/>
        <v>-1631767238477.1099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-1631767238477.1099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-6799030160.321291</v>
      </c>
      <c r="L3874" s="455">
        <f t="shared" ca="1" si="177"/>
        <v>-1638566268637.4312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-1638566268637.4312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-6827359452.6559629</v>
      </c>
      <c r="L3875" s="455">
        <f t="shared" ca="1" si="177"/>
        <v>-1645393628090.0872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-1645393628090.0872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-6855806783.7086964</v>
      </c>
      <c r="L3876" s="455">
        <f t="shared" ca="1" si="177"/>
        <v>-1652249434873.7959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-1652249434873.7959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-6884372645.3074827</v>
      </c>
      <c r="L3877" s="455">
        <f t="shared" ca="1" si="177"/>
        <v>-1659133807519.1033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-1659133807519.1033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-6913057531.3295965</v>
      </c>
      <c r="L3878" s="455">
        <f t="shared" ca="1" si="177"/>
        <v>-1666046865050.4329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-1666046865050.4329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-6941861937.7101364</v>
      </c>
      <c r="L3879" s="455">
        <f t="shared" ca="1" si="177"/>
        <v>-1672988726988.1431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-1672988726988.1431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-6970786362.4505959</v>
      </c>
      <c r="L3880" s="455">
        <f t="shared" ca="1" si="177"/>
        <v>-1679959513350.5938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-1679959513350.5938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-6999831305.6274738</v>
      </c>
      <c r="L3881" s="455">
        <f t="shared" ca="1" si="177"/>
        <v>-1686959344656.2212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-1686959344656.2212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-7028997269.4009218</v>
      </c>
      <c r="L3882" s="455">
        <f t="shared" ca="1" si="177"/>
        <v>-1693988341925.6221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-1693988341925.6221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-7058284758.0234251</v>
      </c>
      <c r="L3883" s="455">
        <f t="shared" ca="1" si="177"/>
        <v>-1701046626683.6455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-1701046626683.6455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-7087694277.8485231</v>
      </c>
      <c r="L3884" s="455">
        <f t="shared" ca="1" si="177"/>
        <v>-1708134320961.4941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-1708134320961.4941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-7117226337.3395586</v>
      </c>
      <c r="L3885" s="455">
        <f t="shared" ca="1" si="177"/>
        <v>-1715251547298.8337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-1715251547298.8337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-7146881447.078474</v>
      </c>
      <c r="L3886" s="455">
        <f t="shared" ca="1" si="177"/>
        <v>-1722398428745.9121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-1722398428745.9121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-7176660119.7746334</v>
      </c>
      <c r="L3887" s="455">
        <f t="shared" ca="1" si="177"/>
        <v>-1729575088865.6868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-1729575088865.6868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-7206562870.273695</v>
      </c>
      <c r="L3888" s="455">
        <f t="shared" ca="1" si="177"/>
        <v>-1736781651735.9604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-1736781651735.9604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-7236590215.5665026</v>
      </c>
      <c r="L3889" s="455">
        <f t="shared" ca="1" si="177"/>
        <v>-1744018241951.5269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-1744018241951.5269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-7266742674.798028</v>
      </c>
      <c r="L3890" s="455">
        <f t="shared" ca="1" si="177"/>
        <v>-1751284984626.325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-1751284984626.325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-7297020769.2763548</v>
      </c>
      <c r="L3891" s="455">
        <f t="shared" ca="1" si="177"/>
        <v>-1758582005395.6013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-1758582005395.6013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-7327425022.4816723</v>
      </c>
      <c r="L3892" s="455">
        <f t="shared" ca="1" si="177"/>
        <v>-1765909430418.083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-1765909430418.083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-7357955960.075346</v>
      </c>
      <c r="L3893" s="455">
        <f t="shared" ca="1" si="177"/>
        <v>-1773267386378.1584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-1773267386378.1584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-7388614109.9089937</v>
      </c>
      <c r="L3894" s="455">
        <f t="shared" ca="1" si="177"/>
        <v>-1780656000488.0674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-1780656000488.0674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-7419400002.0336132</v>
      </c>
      <c r="L3895" s="455">
        <f t="shared" ca="1" si="177"/>
        <v>-1788075400490.1011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-1788075400490.1011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-7450314168.7087545</v>
      </c>
      <c r="L3896" s="455">
        <f t="shared" ca="1" si="177"/>
        <v>-1795525714658.8098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-1795525714658.8098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-7481357144.4117079</v>
      </c>
      <c r="L3897" s="455">
        <f t="shared" ca="1" si="177"/>
        <v>-1803007071803.2214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-1803007071803.2214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-7512529465.846755</v>
      </c>
      <c r="L3898" s="455">
        <f t="shared" ca="1" si="177"/>
        <v>-1810519601269.0681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-1810519601269.0681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-7543831671.9544506</v>
      </c>
      <c r="L3899" s="455">
        <f t="shared" ca="1" si="177"/>
        <v>-1818063432941.0225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-1818063432941.0225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-7575264303.9209261</v>
      </c>
      <c r="L3900" s="455">
        <f t="shared" ca="1" si="177"/>
        <v>-1825638697244.9434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-1825638697244.9434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-7606827905.1872635</v>
      </c>
      <c r="L3901" s="455">
        <f t="shared" ca="1" si="177"/>
        <v>-1833245525150.1306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-1833245525150.1306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-7638523021.4588785</v>
      </c>
      <c r="L3902" s="455">
        <f t="shared" ca="1" si="177"/>
        <v>-1840884048171.5896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-1840884048171.5896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-7670350200.7149563</v>
      </c>
      <c r="L3903" s="455">
        <f t="shared" ca="1" si="177"/>
        <v>-1848554398372.3044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-1848554398372.3044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-7702309993.2179337</v>
      </c>
      <c r="L3904" s="455">
        <f t="shared" ca="1" si="177"/>
        <v>-1856256708365.5225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-1856256708365.5225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-7734402951.5230112</v>
      </c>
      <c r="L3905" s="455">
        <f t="shared" ca="1" si="177"/>
        <v>-1863991111317.0454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-1863991111317.0454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-7766629630.487689</v>
      </c>
      <c r="L3906" s="455">
        <f t="shared" ca="1" si="177"/>
        <v>-1871757740947.5332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-1871757740947.5332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-7798990587.2813883</v>
      </c>
      <c r="L3907" s="455">
        <f t="shared" ca="1" si="177"/>
        <v>-1879556731534.8147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-1879556731534.8147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-7831486381.3950615</v>
      </c>
      <c r="L3908" s="455">
        <f t="shared" ca="1" si="177"/>
        <v>-1887388217916.2097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-1887388217916.2097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-7864117574.6508741</v>
      </c>
      <c r="L3909" s="455">
        <f t="shared" ca="1" si="177"/>
        <v>-1895252335490.8606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-1895252335490.8606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-7896884731.2119198</v>
      </c>
      <c r="L3910" s="455">
        <f t="shared" ca="1" si="177"/>
        <v>-1903149220222.0725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-1903149220222.0725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-7929788417.5919685</v>
      </c>
      <c r="L3911" s="455">
        <f t="shared" ca="1" si="177"/>
        <v>-1911079008639.6646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-1911079008639.6646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-7962829202.6652689</v>
      </c>
      <c r="L3912" s="455">
        <f t="shared" ca="1" si="177"/>
        <v>-1919041837842.3298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-1919041837842.3298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-7996007657.6763744</v>
      </c>
      <c r="L3913" s="455">
        <f t="shared" ca="1" si="177"/>
        <v>-1927037845500.0061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-1927037845500.0061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-8029324356.2500257</v>
      </c>
      <c r="L3914" s="455">
        <f t="shared" ca="1" si="177"/>
        <v>-1935067169856.2561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-1935067169856.2561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-8062779874.4010668</v>
      </c>
      <c r="L3915" s="455">
        <f t="shared" ca="1" si="177"/>
        <v>-1943129949730.6572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-1943129949730.6572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-8096374790.544405</v>
      </c>
      <c r="L3916" s="455">
        <f t="shared" ca="1" si="177"/>
        <v>-1951226324521.2017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-1951226324521.2017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-8130109685.5050068</v>
      </c>
      <c r="L3917" s="455">
        <f t="shared" ca="1" si="177"/>
        <v>-1959356434206.7068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-1959356434206.7068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-8163985142.5279446</v>
      </c>
      <c r="L3918" s="455">
        <f t="shared" ca="1" si="177"/>
        <v>-1967520419349.2346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-1967520419349.2346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-8198001747.2884789</v>
      </c>
      <c r="L3919" s="455">
        <f t="shared" ca="1" si="177"/>
        <v>-1975718421096.5232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-1975718421096.5232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-8232160087.9021797</v>
      </c>
      <c r="L3920" s="455">
        <f t="shared" ca="1" si="177"/>
        <v>-1983950581184.4253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-1983950581184.4253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-8266460754.9351044</v>
      </c>
      <c r="L3921" s="455">
        <f t="shared" ca="1" si="177"/>
        <v>-1992217041939.3604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-1992217041939.3604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-8300904341.4140015</v>
      </c>
      <c r="L3922" s="455">
        <f t="shared" ca="1" si="177"/>
        <v>-2000517946280.7744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-2000517946280.7744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-8335491442.8365612</v>
      </c>
      <c r="L3923" s="455">
        <f t="shared" ca="1" si="177"/>
        <v>-2008853437723.6111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-2008853437723.6111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-8370222657.1817131</v>
      </c>
      <c r="L3924" s="455">
        <f t="shared" ca="1" si="177"/>
        <v>-2017223660380.7927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-2017223660380.7927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-8405098584.9199696</v>
      </c>
      <c r="L3925" s="455">
        <f t="shared" ca="1" si="177"/>
        <v>-2025628758965.7126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-2025628758965.7126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-8440119829.0238018</v>
      </c>
      <c r="L3926" s="455">
        <f t="shared" ca="1" si="177"/>
        <v>-2034068878794.7363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-2034068878794.7363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-8475286994.9780684</v>
      </c>
      <c r="L3927" s="455">
        <f t="shared" ca="1" si="177"/>
        <v>-2042544165789.7144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-2042544165789.7144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-8510600690.7904768</v>
      </c>
      <c r="L3928" s="455">
        <f t="shared" ca="1" si="177"/>
        <v>-2051054766480.5049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-2051054766480.5049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-8546061527.0021038</v>
      </c>
      <c r="L3929" s="455">
        <f t="shared" ca="1" si="177"/>
        <v>-2059600828007.5071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-2059600828007.5071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-8581670116.6979456</v>
      </c>
      <c r="L3930" s="455">
        <f t="shared" ca="1" si="177"/>
        <v>-2068182498124.2051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-2068182498124.2051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-8617427075.5175209</v>
      </c>
      <c r="L3931" s="455">
        <f t="shared" ca="1" si="177"/>
        <v>-2076799925199.7227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-2076799925199.7227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-8653333021.6655102</v>
      </c>
      <c r="L3932" s="455">
        <f t="shared" ca="1" si="177"/>
        <v>-2085453258221.3882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-2085453258221.3882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-8689388575.9224491</v>
      </c>
      <c r="L3933" s="455">
        <f t="shared" ca="1" si="177"/>
        <v>-2094142646797.3105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-2094142646797.3105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-8725594361.6554604</v>
      </c>
      <c r="L3934" s="455">
        <f t="shared" ca="1" si="177"/>
        <v>-2102868241158.9661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-2102868241158.9661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-8761951004.8290234</v>
      </c>
      <c r="L3935" s="455">
        <f t="shared" ca="1" si="177"/>
        <v>-2111630192163.7952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-2111630192163.7952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-8798459134.0158138</v>
      </c>
      <c r="L3936" s="455">
        <f t="shared" ca="1" si="177"/>
        <v>-2120428651297.811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-2120428651297.811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-8835119380.407547</v>
      </c>
      <c r="L3937" s="455">
        <f t="shared" ca="1" si="177"/>
        <v>-2129263770678.2185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-2129263770678.2185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-8871932377.8259106</v>
      </c>
      <c r="L3938" s="455">
        <f t="shared" ca="1" si="177"/>
        <v>-2138135703056.0444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-2138135703056.0444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-8908898762.7335186</v>
      </c>
      <c r="L3939" s="455">
        <f t="shared" ca="1" si="177"/>
        <v>-2147044601818.7778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-2147044601818.7778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-8946019174.2449074</v>
      </c>
      <c r="L3940" s="455">
        <f t="shared" ca="1" si="177"/>
        <v>-2155990620993.0227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-2155990620993.0227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-8983294254.1375942</v>
      </c>
      <c r="L3941" s="455">
        <f t="shared" ca="1" si="177"/>
        <v>-2164973915247.1604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-2164973915247.1604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-9020724646.8631687</v>
      </c>
      <c r="L3942" s="455">
        <f t="shared" ca="1" si="177"/>
        <v>-2173994639894.0237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-2173994639894.0237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-9058310999.5584335</v>
      </c>
      <c r="L3943" s="455">
        <f t="shared" ca="1" si="177"/>
        <v>-2183052950893.582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-2183052950893.582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-9096053962.056591</v>
      </c>
      <c r="L3944" s="455">
        <f t="shared" ca="1" si="177"/>
        <v>-2192149004855.6387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-2192149004855.6387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-9133954186.8984928</v>
      </c>
      <c r="L3945" s="455">
        <f t="shared" ca="1" si="177"/>
        <v>-2201282959042.5371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-2201282959042.5371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-9172012329.3439045</v>
      </c>
      <c r="L3946" s="455">
        <f t="shared" ca="1" si="177"/>
        <v>-2210454971371.8809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-2210454971371.8809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-9210229047.3828373</v>
      </c>
      <c r="L3947" s="455">
        <f t="shared" ca="1" si="177"/>
        <v>-2219665200419.2637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-2219665200419.2637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-9248605001.7469311</v>
      </c>
      <c r="L3948" s="455">
        <f t="shared" ca="1" si="177"/>
        <v>-2228913805421.0107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-2228913805421.0107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-9287140855.9208775</v>
      </c>
      <c r="L3949" s="455">
        <f t="shared" ca="1" si="177"/>
        <v>-2238200946276.9316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-2238200946276.9316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-9325837276.1538811</v>
      </c>
      <c r="L3950" s="455">
        <f t="shared" ca="1" si="177"/>
        <v>-2247526783553.0854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-2247526783553.0854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-9364694931.4711895</v>
      </c>
      <c r="L3951" s="455">
        <f t="shared" ca="1" si="177"/>
        <v>-2256891478484.5566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-2256891478484.5566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-9403714493.6856518</v>
      </c>
      <c r="L3952" s="455">
        <f t="shared" ca="1" si="177"/>
        <v>-2266295192978.2422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-2266295192978.2422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-9442896637.4093418</v>
      </c>
      <c r="L3953" s="455">
        <f t="shared" ca="1" si="177"/>
        <v>-2275738089615.6514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-2275738089615.6514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-9482242040.0652142</v>
      </c>
      <c r="L3954" s="455">
        <f t="shared" ca="1" si="177"/>
        <v>-2285220331655.7168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-2285220331655.7168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-9521751381.898819</v>
      </c>
      <c r="L3955" s="455">
        <f t="shared" ca="1" si="177"/>
        <v>-2294742083037.6157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-2294742083037.6157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-9561425345.9900646</v>
      </c>
      <c r="L3956" s="455">
        <f t="shared" ca="1" si="177"/>
        <v>-2304303508383.606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-2304303508383.606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-9601264618.2650242</v>
      </c>
      <c r="L3957" s="455">
        <f t="shared" ca="1" si="177"/>
        <v>-2313904773001.8711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-2313904773001.8711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-9641269887.5077953</v>
      </c>
      <c r="L3958" s="455">
        <f t="shared" ca="1" si="177"/>
        <v>-2323546042889.3789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-2323546042889.3789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-9681441845.3724117</v>
      </c>
      <c r="L3959" s="455">
        <f t="shared" ca="1" si="177"/>
        <v>-2333227484734.7515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-2333227484734.7515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-9721781186.3947983</v>
      </c>
      <c r="L3960" s="455">
        <f t="shared" ca="1" si="177"/>
        <v>-2342949265921.1465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-2342949265921.1465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-9762288608.004776</v>
      </c>
      <c r="L3961" s="455">
        <f t="shared" ca="1" si="177"/>
        <v>-2352711554529.1514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-2352711554529.1514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-9802964810.5381298</v>
      </c>
      <c r="L3962" s="455">
        <f t="shared" ca="1" si="177"/>
        <v>-2362514519339.6895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-2362514519339.6895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-9843810497.2487068</v>
      </c>
      <c r="L3963" s="455">
        <f t="shared" ca="1" si="177"/>
        <v>-2372358329836.938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-2372358329836.938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-9884826374.3205757</v>
      </c>
      <c r="L3964" s="455">
        <f t="shared" ca="1" si="177"/>
        <v>-2382243156211.2588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-2382243156211.2588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-9926013150.8802452</v>
      </c>
      <c r="L3965" s="455">
        <f t="shared" ca="1" si="177"/>
        <v>-2392169169362.1392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-2392169169362.1392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-9967371539.008913</v>
      </c>
      <c r="L3966" s="455">
        <f t="shared" ca="1" si="177"/>
        <v>-2402136540901.1479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-2402136540901.1479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-10008902253.754784</v>
      </c>
      <c r="L3967" s="455">
        <f t="shared" ca="1" si="177"/>
        <v>-2412145443154.9028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-2412145443154.9028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-10050606013.145428</v>
      </c>
      <c r="L3968" s="455">
        <f t="shared" ca="1" si="177"/>
        <v>-2422196049168.0483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-2422196049168.0483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-10092483538.200201</v>
      </c>
      <c r="L3969" s="455">
        <f t="shared" ca="1" si="177"/>
        <v>-2432288532706.2485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-2432288532706.2485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-10134535552.942701</v>
      </c>
      <c r="L3970" s="455">
        <f t="shared" ca="1" si="177"/>
        <v>-2442423068259.1914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-2442423068259.1914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-10176762784.413298</v>
      </c>
      <c r="L3971" s="455">
        <f t="shared" ca="1" si="177"/>
        <v>-2452599831043.6045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-2452599831043.6045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-10219165962.681684</v>
      </c>
      <c r="L3972" s="455">
        <f t="shared" ca="1" si="177"/>
        <v>-2462818997006.2861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-2462818997006.2861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-10261745820.859526</v>
      </c>
      <c r="L3973" s="455">
        <f t="shared" ca="1" si="177"/>
        <v>-2473080742827.1455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-2473080742827.1455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-10304503095.113106</v>
      </c>
      <c r="L3974" s="455">
        <f t="shared" ca="1" si="177"/>
        <v>-2483385245922.2588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-2483385245922.2588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-10347438524.676079</v>
      </c>
      <c r="L3975" s="455">
        <f t="shared" ca="1" si="177"/>
        <v>-2493732684446.9351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-2493732684446.9351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-10390552851.862228</v>
      </c>
      <c r="L3976" s="455">
        <f t="shared" ca="1" si="177"/>
        <v>-2504123237298.7974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-2504123237298.7974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-10433846822.078321</v>
      </c>
      <c r="L3977" s="455">
        <f t="shared" ca="1" si="177"/>
        <v>-2514557084120.8755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-2514557084120.8755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-10477321183.836981</v>
      </c>
      <c r="L3978" s="455">
        <f t="shared" ca="1" si="177"/>
        <v>-2525034405304.7124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-2525034405304.7124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-10520976688.769634</v>
      </c>
      <c r="L3979" s="455">
        <f t="shared" ca="1" si="177"/>
        <v>-2535555381993.4819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-2535555381993.4819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-10564814091.639507</v>
      </c>
      <c r="L3980" s="455">
        <f t="shared" ca="1" si="177"/>
        <v>-2546120196085.1216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-2546120196085.1216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-10608834150.354673</v>
      </c>
      <c r="L3981" s="455">
        <f t="shared" ca="1" si="177"/>
        <v>-2556729030235.4761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-2556729030235.4761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-10653037625.98115</v>
      </c>
      <c r="L3982" s="455">
        <f t="shared" ca="1" si="177"/>
        <v>-2567382067861.457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-2567382067861.457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-10697425282.756071</v>
      </c>
      <c r="L3983" s="455">
        <f t="shared" ca="1" si="177"/>
        <v>-2578079493144.2129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-2578079493144.2129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-10741997888.100887</v>
      </c>
      <c r="L3984" s="455">
        <f t="shared" ca="1" si="177"/>
        <v>-2588821491032.314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-2588821491032.314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-10786756212.634642</v>
      </c>
      <c r="L3985" s="455">
        <f t="shared" ca="1" si="177"/>
        <v>-2599608247244.9487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-2599608247244.9487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-10831701030.187286</v>
      </c>
      <c r="L3986" s="455">
        <f t="shared" ca="1" si="177"/>
        <v>-2610439948275.1362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-2610439948275.1362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-10876833117.813068</v>
      </c>
      <c r="L3987" s="455">
        <f t="shared" ca="1" si="177"/>
        <v>-2621316781392.9492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-2621316781392.9492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-10922153255.803955</v>
      </c>
      <c r="L3988" s="455">
        <f t="shared" ca="1" si="177"/>
        <v>-2632238934648.7529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-2632238934648.7529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-10967662227.703136</v>
      </c>
      <c r="L3989" s="455">
        <f t="shared" ca="1" si="177"/>
        <v>-2643206596876.4561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-2643206596876.4561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-11013360820.318567</v>
      </c>
      <c r="L3990" s="455">
        <f t="shared" ca="1" si="177"/>
        <v>-2654219957696.7744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-2654219957696.7744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-11059249823.736561</v>
      </c>
      <c r="L3991" s="455">
        <f t="shared" ca="1" si="177"/>
        <v>-2665279207520.5107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-2665279207520.5107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-11105330031.335461</v>
      </c>
      <c r="L3992" s="455">
        <f t="shared" ca="1" si="177"/>
        <v>-2676384537551.8462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-2676384537551.8462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-11151602239.799358</v>
      </c>
      <c r="L3993" s="455">
        <f t="shared" ca="1" si="177"/>
        <v>-2687536139791.6455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-2687536139791.6455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-11198067249.131857</v>
      </c>
      <c r="L3994" s="455">
        <f t="shared" ca="1" si="177"/>
        <v>-2698734207040.7773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-2698734207040.7773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-11244725862.669905</v>
      </c>
      <c r="L3995" s="455">
        <f t="shared" ca="1" si="177"/>
        <v>-2709978932903.4473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-2709978932903.4473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-11291578887.097696</v>
      </c>
      <c r="L3996" s="455">
        <f t="shared" ca="1" si="177"/>
        <v>-2721270511790.5449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-2721270511790.5449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-11338627132.460604</v>
      </c>
      <c r="L3997" s="455">
        <f t="shared" ca="1" si="177"/>
        <v>-2732609138923.0054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-2732609138923.0054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-11385871412.17919</v>
      </c>
      <c r="L3998" s="455">
        <f t="shared" ca="1" si="177"/>
        <v>-2743995010335.1846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-2743995010335.1846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-11433312543.063269</v>
      </c>
      <c r="L3999" s="455">
        <f t="shared" ca="1" si="177"/>
        <v>-2755428322878.248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-2755428322878.248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-11480951345.326033</v>
      </c>
      <c r="L4000" s="455">
        <f t="shared" ca="1" si="177"/>
        <v>-2766909274223.5742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-2766909274223.5742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-11528788642.598227</v>
      </c>
      <c r="L4001" s="455">
        <f t="shared" ca="1" si="177"/>
        <v>-2778438062866.1724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-2778438062866.1724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-11576825261.942385</v>
      </c>
      <c r="L4002" s="455">
        <f t="shared" ca="1" si="177"/>
        <v>-2790014888128.1147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-2790014888128.1147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-11625062033.867146</v>
      </c>
      <c r="L4003" s="455">
        <f t="shared" ca="1" si="177"/>
        <v>-2801639950161.9819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-2801639950161.9819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-11673499792.341591</v>
      </c>
      <c r="L4004" s="455">
        <f t="shared" ca="1" si="177"/>
        <v>-2813313449954.3237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-2813313449954.3237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-11722139374.809683</v>
      </c>
      <c r="L4005" s="455">
        <f t="shared" ca="1" si="177"/>
        <v>-2825035589329.1333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-2825035589329.1333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-11770981622.204721</v>
      </c>
      <c r="L4006" s="455">
        <f t="shared" ca="1" si="177"/>
        <v>-2836806570951.3379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-2836806570951.3379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-11820027378.963907</v>
      </c>
      <c r="L4007" s="455">
        <f t="shared" ca="1" si="177"/>
        <v>-2848626598330.3018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-2848626598330.3018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-11869277493.042923</v>
      </c>
      <c r="L4008" s="455">
        <f t="shared" ca="1" si="177"/>
        <v>-2860495875823.3447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-2860495875823.3447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-11918732815.930603</v>
      </c>
      <c r="L4009" s="455">
        <f t="shared" ca="1" si="177"/>
        <v>-2872414608639.2754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-2872414608639.2754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-11968394202.663647</v>
      </c>
      <c r="L4010" s="455">
        <f t="shared" ca="1" si="177"/>
        <v>-2884383002841.939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-2884383002841.939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-12018262511.841412</v>
      </c>
      <c r="L4011" s="455">
        <f t="shared" ca="1" si="177"/>
        <v>-2896401265353.7803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-2896401265353.7803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-12068338605.640751</v>
      </c>
      <c r="L4012" s="455">
        <f t="shared" ca="1" si="177"/>
        <v>-2908469603959.4209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-2908469603959.4209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-12118623349.830921</v>
      </c>
      <c r="L4013" s="455">
        <f t="shared" ca="1" si="177"/>
        <v>-2920588227309.252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-2920588227309.252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-12169117613.788549</v>
      </c>
      <c r="L4014" s="455">
        <f t="shared" ca="1" si="177"/>
        <v>-2932757344923.0405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-2932757344923.0405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-12219822270.512669</v>
      </c>
      <c r="L4015" s="455">
        <f t="shared" ca="1" si="177"/>
        <v>-2944977167193.5532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-2944977167193.5532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-12270738196.639805</v>
      </c>
      <c r="L4016" s="455">
        <f t="shared" ca="1" si="177"/>
        <v>-2957247905390.1929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-2957247905390.1929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-12321866272.459137</v>
      </c>
      <c r="L4017" s="455">
        <f t="shared" ca="1" si="177"/>
        <v>-2969569771662.6519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-2969569771662.6519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-12373207381.927715</v>
      </c>
      <c r="L4018" s="455">
        <f t="shared" ca="1" si="177"/>
        <v>-2981942979044.5796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-2981942979044.5796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-12424762412.685749</v>
      </c>
      <c r="L4019" s="455">
        <f t="shared" ca="1" si="177"/>
        <v>-2994367741457.2651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-2994367741457.2651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-12476532256.071938</v>
      </c>
      <c r="L4020" s="455">
        <f t="shared" ca="1" si="177"/>
        <v>-3006844273713.3369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-3006844273713.3369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-12528517807.138905</v>
      </c>
      <c r="L4021" s="455">
        <f t="shared" ca="1" si="177"/>
        <v>-3019372791520.4756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-3019372791520.4756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-12580719964.668648</v>
      </c>
      <c r="L4022" s="455">
        <f t="shared" ca="1" si="177"/>
        <v>-3031953511485.144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-3031953511485.144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-12633139631.188101</v>
      </c>
      <c r="L4023" s="455">
        <f t="shared" ca="1" si="177"/>
        <v>-3044586651116.332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-3044586651116.332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-12685777712.984716</v>
      </c>
      <c r="L4024" s="455">
        <f t="shared" ca="1" si="177"/>
        <v>-3057272428829.3169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-3057272428829.3169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-12738635120.122154</v>
      </c>
      <c r="L4025" s="455">
        <f t="shared" ca="1" si="177"/>
        <v>-3070011063949.439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-3070011063949.439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-12791712766.455996</v>
      </c>
      <c r="L4026" s="455">
        <f t="shared" ca="1" si="177"/>
        <v>-3082802776715.895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-3082802776715.895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-12845011569.649563</v>
      </c>
      <c r="L4027" s="455">
        <f t="shared" ca="1" si="177"/>
        <v>-3095647788285.5444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-3095647788285.5444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-12898532451.189768</v>
      </c>
      <c r="L4028" s="455">
        <f t="shared" ca="1" si="177"/>
        <v>-3108546320736.7344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-3108546320736.7344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-12952276336.403059</v>
      </c>
      <c r="L4029" s="455">
        <f t="shared" ca="1" si="177"/>
        <v>-3121498597073.1372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-3121498597073.1372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-13006244154.471405</v>
      </c>
      <c r="L4030" s="455">
        <f t="shared" ca="1" si="177"/>
        <v>-3134504841227.6084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-3134504841227.6084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-13060436838.448368</v>
      </c>
      <c r="L4031" s="455">
        <f t="shared" ca="1" si="177"/>
        <v>-3147565278066.0566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-3147565278066.0566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-13114855325.275236</v>
      </c>
      <c r="L4032" s="455">
        <f t="shared" ca="1" si="177"/>
        <v>-3160680133391.332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-3160680133391.332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-13169500555.797216</v>
      </c>
      <c r="L4033" s="455">
        <f t="shared" ca="1" si="177"/>
        <v>-3173849633947.1294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-3173849633947.1294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-13224373474.779705</v>
      </c>
      <c r="L4034" s="455">
        <f t="shared" ca="1" si="177"/>
        <v>-3187074007421.9092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-3187074007421.9092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-13279475030.924622</v>
      </c>
      <c r="L4035" s="455">
        <f t="shared" ca="1" si="177"/>
        <v>-3200353482452.834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-3200353482452.834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-13334806176.886808</v>
      </c>
      <c r="L4036" s="455">
        <f t="shared" ca="1" si="177"/>
        <v>-3213688288629.7207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-3213688288629.7207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-13390367869.290503</v>
      </c>
      <c r="L4037" s="455">
        <f t="shared" ca="1" si="177"/>
        <v>-3227078656499.0112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-3227078656499.0112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-13446161068.74588</v>
      </c>
      <c r="L4038" s="455">
        <f t="shared" ca="1" si="177"/>
        <v>-3240524817567.7573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-3240524817567.7573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-13502186739.865656</v>
      </c>
      <c r="L4039" s="455">
        <f t="shared" ca="1" si="177"/>
        <v>-3254027004307.623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-3254027004307.623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-13558445851.281763</v>
      </c>
      <c r="L4040" s="455">
        <f t="shared" ca="1" si="177"/>
        <v>-3267585450158.9048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-3267585450158.9048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-13614939375.662104</v>
      </c>
      <c r="L4041" s="455">
        <f t="shared" ca="1" si="177"/>
        <v>-3281200389534.5669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-3281200389534.5669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-13671668289.727362</v>
      </c>
      <c r="L4042" s="455">
        <f t="shared" ca="1" si="177"/>
        <v>-3294872057824.2944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-3294872057824.2944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-13728633574.267893</v>
      </c>
      <c r="L4043" s="455">
        <f t="shared" ca="1" si="177"/>
        <v>-3308600691398.5625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-3308600691398.5625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-13785836214.160677</v>
      </c>
      <c r="L4044" s="455">
        <f t="shared" ca="1" si="177"/>
        <v>-3322386527612.7231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-3322386527612.7231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-13843277198.386347</v>
      </c>
      <c r="L4045" s="455">
        <f t="shared" ca="1" si="177"/>
        <v>-3336229804811.1094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-3336229804811.1094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-13900957520.046289</v>
      </c>
      <c r="L4046" s="455">
        <f t="shared" ca="1" si="177"/>
        <v>-3350130762331.1558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-3350130762331.1558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-13958878176.379816</v>
      </c>
      <c r="L4047" s="455">
        <f t="shared" ca="1" si="177"/>
        <v>-3364089640507.5356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-3364089640507.5356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-14017040168.781399</v>
      </c>
      <c r="L4048" s="455">
        <f t="shared" ca="1" si="177"/>
        <v>-3378106680676.3169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-3378106680676.3169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-14075444502.817987</v>
      </c>
      <c r="L4049" s="455">
        <f t="shared" ca="1" si="177"/>
        <v>-3392182125179.1348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-3392182125179.1348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-14134092188.246395</v>
      </c>
      <c r="L4050" s="455">
        <f t="shared" ca="1" si="177"/>
        <v>-3406316217367.3813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-3406316217367.3813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-14192984239.030756</v>
      </c>
      <c r="L4051" s="455">
        <f t="shared" ca="1" si="177"/>
        <v>-3420509201606.4121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-3420509201606.4121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-14252121673.36005</v>
      </c>
      <c r="L4052" s="455">
        <f t="shared" ca="1" si="177"/>
        <v>-3434761323279.772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-3434761323279.772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-14311505513.665718</v>
      </c>
      <c r="L4053" s="455">
        <f t="shared" ca="1" si="177"/>
        <v>-3449072828793.4375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-3449072828793.4375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-14371136786.639322</v>
      </c>
      <c r="L4054" s="455">
        <f t="shared" ca="1" si="177"/>
        <v>-3463443965580.0767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-3463443965580.0767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-14431016523.250319</v>
      </c>
      <c r="L4055" s="455">
        <f t="shared" ca="1" si="177"/>
        <v>-3477874982103.3271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-3477874982103.3271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-14491145758.763863</v>
      </c>
      <c r="L4056" s="455">
        <f t="shared" ca="1" si="177"/>
        <v>-3492366127862.0908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-3492366127862.0908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-14551525532.758711</v>
      </c>
      <c r="L4057" s="455">
        <f t="shared" ca="1" si="177"/>
        <v>-3506917653394.8496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-3506917653394.8496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-14612156889.145206</v>
      </c>
      <c r="L4058" s="455">
        <f t="shared" ca="1" si="177"/>
        <v>-3521529810283.9946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-3521529810283.9946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-14673040876.183311</v>
      </c>
      <c r="L4059" s="455">
        <f t="shared" ca="1" si="177"/>
        <v>-3536202851160.1777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-3536202851160.1777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-14734178546.50074</v>
      </c>
      <c r="L4060" s="455">
        <f t="shared" ca="1" si="177"/>
        <v>-3550937029706.6787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-3550937029706.6787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-14795570957.11116</v>
      </c>
      <c r="L4061" s="455">
        <f t="shared" ca="1" si="177"/>
        <v>-3565732600663.79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-3565732600663.79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-14857219169.432459</v>
      </c>
      <c r="L4062" s="455">
        <f t="shared" ca="1" si="177"/>
        <v>-3580589819833.2227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-3580589819833.2227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-14919124249.305094</v>
      </c>
      <c r="L4063" s="455">
        <f t="shared" ca="1" si="177"/>
        <v>-3595508944082.5278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-3595508944082.5278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-14981287267.010532</v>
      </c>
      <c r="L4064" s="455">
        <f t="shared" ca="1" si="177"/>
        <v>-3610490231349.5386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-3610490231349.5386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-15043709297.289743</v>
      </c>
      <c r="L4065" s="455">
        <f t="shared" ca="1" si="177"/>
        <v>-3625533940646.8281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-3625533940646.8281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-15106391419.361782</v>
      </c>
      <c r="L4066" s="455">
        <f t="shared" ca="1" si="177"/>
        <v>-3640640332066.1899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-3640640332066.1899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-15169334716.942459</v>
      </c>
      <c r="L4067" s="455">
        <f t="shared" ca="1" si="177"/>
        <v>-3655809666783.1323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-3655809666783.1323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-15232540278.263048</v>
      </c>
      <c r="L4068" s="455">
        <f t="shared" ca="1" si="177"/>
        <v>-3671042207061.3955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-3671042207061.3955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-15296009196.089148</v>
      </c>
      <c r="L4069" s="455">
        <f t="shared" ca="1" si="177"/>
        <v>-3686338216257.4849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-3686338216257.4849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-15359742567.739519</v>
      </c>
      <c r="L4070" s="455">
        <f t="shared" ca="1" si="177"/>
        <v>-3701697958825.2246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-3701697958825.2246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-15423741495.105104</v>
      </c>
      <c r="L4071" s="455">
        <f t="shared" ca="1" si="177"/>
        <v>-3717121700320.3296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-3717121700320.3296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-15488007084.668039</v>
      </c>
      <c r="L4072" s="455">
        <f t="shared" ca="1" si="177"/>
        <v>-3732609707404.9976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-3732609707404.9976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-15552540447.520824</v>
      </c>
      <c r="L4073" s="455">
        <f t="shared" ca="1" si="177"/>
        <v>-3748162247852.5186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-3748162247852.5186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-15617342699.385494</v>
      </c>
      <c r="L4074" s="455">
        <f t="shared" ca="1" si="177"/>
        <v>-3763779590551.9038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-3763779590551.9038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-15682414960.632933</v>
      </c>
      <c r="L4075" s="455">
        <f t="shared" ca="1" si="177"/>
        <v>-3779462005512.5366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-3779462005512.5366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-15747758356.302233</v>
      </c>
      <c r="L4076" s="455">
        <f t="shared" ca="1" si="177"/>
        <v>-3795209763868.8389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-3795209763868.8389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-15813374016.120161</v>
      </c>
      <c r="L4077" s="455">
        <f t="shared" ca="1" si="177"/>
        <v>-3811023137884.959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-3811023137884.959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-15879263074.520662</v>
      </c>
      <c r="L4078" s="455">
        <f t="shared" ca="1" si="177"/>
        <v>-3826902400959.4795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-3826902400959.4795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-15945426670.664497</v>
      </c>
      <c r="L4079" s="455">
        <f t="shared" ca="1" si="177"/>
        <v>-3842847827630.144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-3842847827630.144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-16011865948.458933</v>
      </c>
      <c r="L4080" s="455">
        <f t="shared" ca="1" si="177"/>
        <v>-3858859693578.603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-3858859693578.603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-16078582056.577511</v>
      </c>
      <c r="L4081" s="455">
        <f t="shared" ca="1" si="177"/>
        <v>-3874938275635.1807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-3874938275635.1807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-16145576148.479921</v>
      </c>
      <c r="L4082" s="455">
        <f t="shared" ca="1" si="177"/>
        <v>-3891083851783.6606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-3891083851783.6606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-16212849382.431917</v>
      </c>
      <c r="L4083" s="455">
        <f t="shared" ca="1" si="177"/>
        <v>-3907296701166.0928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-3907296701166.0928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-16280402921.525387</v>
      </c>
      <c r="L4084" s="455">
        <f t="shared" ca="1" si="177"/>
        <v>-3923577104087.6182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-3923577104087.6182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-16348237933.698406</v>
      </c>
      <c r="L4085" s="455">
        <f t="shared" ca="1" si="177"/>
        <v>-3939925342021.3164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-3939925342021.3164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-16416355591.755486</v>
      </c>
      <c r="L4086" s="455">
        <f t="shared" ca="1" si="177"/>
        <v>-3956341697613.0718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-3956341697613.0718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-16484757073.3878</v>
      </c>
      <c r="L4087" s="455">
        <f t="shared" ca="1" si="177"/>
        <v>-3972826454686.4595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-3972826454686.4595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-16553443561.193581</v>
      </c>
      <c r="L4088" s="455">
        <f t="shared" ref="L4088:L4342" ca="1" si="182">I4088-J4088+K4088</f>
        <v>-3989379898247.6528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-3989379898247.6528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-16622416242.698551</v>
      </c>
      <c r="L4089" s="455">
        <f t="shared" ca="1" si="182"/>
        <v>-4006002314490.3516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-4006002314490.3516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-16691676310.376467</v>
      </c>
      <c r="L4090" s="455">
        <f t="shared" ca="1" si="182"/>
        <v>-4022693990800.728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-4022693990800.728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-16761224961.669701</v>
      </c>
      <c r="L4091" s="455">
        <f t="shared" ca="1" si="182"/>
        <v>-4039455215762.3979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-4039455215762.3979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-16831063399.009993</v>
      </c>
      <c r="L4092" s="455">
        <f t="shared" ca="1" si="182"/>
        <v>-4056286279161.4077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-4056286279161.4077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-16901192829.839201</v>
      </c>
      <c r="L4093" s="455">
        <f t="shared" ca="1" si="182"/>
        <v>-4073187471991.2471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-4073187471991.2471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-16971614466.630194</v>
      </c>
      <c r="L4094" s="455">
        <f t="shared" ca="1" si="182"/>
        <v>-4090159086457.8774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-4090159086457.8774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-17042329526.907822</v>
      </c>
      <c r="L4095" s="455">
        <f t="shared" ca="1" si="182"/>
        <v>-4107201415984.7852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-4107201415984.7852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-17113339233.269938</v>
      </c>
      <c r="L4096" s="455">
        <f t="shared" ca="1" si="182"/>
        <v>-4124314755218.0552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-4124314755218.0552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-17184644813.408562</v>
      </c>
      <c r="L4097" s="455">
        <f t="shared" ca="1" si="182"/>
        <v>-4141499400031.4639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-4141499400031.4639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-17256247500.1311</v>
      </c>
      <c r="L4098" s="455">
        <f t="shared" ca="1" si="182"/>
        <v>-4158755647531.5947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-4158755647531.5947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-17328148531.381645</v>
      </c>
      <c r="L4099" s="455">
        <f t="shared" ca="1" si="182"/>
        <v>-4176083796062.9766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-4176083796062.9766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-17400349150.262402</v>
      </c>
      <c r="L4100" s="455">
        <f t="shared" ca="1" si="182"/>
        <v>-4193484145213.2388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-4193484145213.2388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-17472850605.055161</v>
      </c>
      <c r="L4101" s="455">
        <f t="shared" ca="1" si="182"/>
        <v>-4210956995818.2939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-4210956995818.2939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-17545654149.242893</v>
      </c>
      <c r="L4102" s="455">
        <f t="shared" ca="1" si="182"/>
        <v>-4228502649967.5366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-4228502649967.5366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-17618761041.531399</v>
      </c>
      <c r="L4103" s="455">
        <f t="shared" ca="1" si="182"/>
        <v>-4246121411009.0679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-4246121411009.0679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-17692172545.871113</v>
      </c>
      <c r="L4104" s="455">
        <f t="shared" ca="1" si="182"/>
        <v>-4263813583554.939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-4263813583554.939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-17765889931.478909</v>
      </c>
      <c r="L4105" s="455">
        <f t="shared" ca="1" si="182"/>
        <v>-4281579473486.418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-4281579473486.418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-17839914472.860073</v>
      </c>
      <c r="L4106" s="455">
        <f t="shared" ca="1" si="182"/>
        <v>-4299419387959.2778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-4299419387959.2778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-17914247449.830322</v>
      </c>
      <c r="L4107" s="455">
        <f t="shared" ca="1" si="182"/>
        <v>-4317333635409.1084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-4317333635409.1084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-17988890147.537949</v>
      </c>
      <c r="L4108" s="455">
        <f t="shared" ca="1" si="182"/>
        <v>-4335322525556.6465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-4335322525556.6465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-18063843856.486027</v>
      </c>
      <c r="L4109" s="455">
        <f t="shared" ca="1" si="182"/>
        <v>-4353386369413.1323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-4353386369413.1323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-18139109872.554718</v>
      </c>
      <c r="L4110" s="455">
        <f t="shared" ca="1" si="182"/>
        <v>-4371525479285.687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-4371525479285.687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-18214689497.023693</v>
      </c>
      <c r="L4111" s="455">
        <f t="shared" ca="1" si="182"/>
        <v>-4389740168782.7109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-4389740168782.7109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-18290584036.594627</v>
      </c>
      <c r="L4112" s="455">
        <f t="shared" ca="1" si="182"/>
        <v>-4408030752819.3057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-4408030752819.3057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-18366794803.413773</v>
      </c>
      <c r="L4113" s="455">
        <f t="shared" ca="1" si="182"/>
        <v>-4426397547622.7197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-4426397547622.7197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-18443323115.094666</v>
      </c>
      <c r="L4114" s="455">
        <f t="shared" ca="1" si="182"/>
        <v>-4444840870737.8145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-4444840870737.8145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-18520170294.740894</v>
      </c>
      <c r="L4115" s="455">
        <f t="shared" ca="1" si="182"/>
        <v>-4463361041032.5557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-4463361041032.5557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-18597337670.968983</v>
      </c>
      <c r="L4116" s="455">
        <f t="shared" ca="1" si="182"/>
        <v>-4481958378703.5244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-4481958378703.5244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-18674826577.931351</v>
      </c>
      <c r="L4117" s="455">
        <f t="shared" ca="1" si="182"/>
        <v>-4500633205281.4561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-4500633205281.4561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-18752638355.339401</v>
      </c>
      <c r="L4118" s="455">
        <f t="shared" ca="1" si="182"/>
        <v>-4519385843636.7959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-4519385843636.7959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-18830774348.486649</v>
      </c>
      <c r="L4119" s="455">
        <f t="shared" ca="1" si="182"/>
        <v>-4538216617985.2822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-4538216617985.2822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-18909235908.272011</v>
      </c>
      <c r="L4120" s="455">
        <f t="shared" ca="1" si="182"/>
        <v>-4557125853893.5547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-4557125853893.5547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-18988024391.223145</v>
      </c>
      <c r="L4121" s="455">
        <f t="shared" ca="1" si="182"/>
        <v>-4576113878284.7773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-4576113878284.7773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-19067141159.519905</v>
      </c>
      <c r="L4122" s="455">
        <f t="shared" ca="1" si="182"/>
        <v>-4595181019444.2969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-4595181019444.2969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-19146587581.017902</v>
      </c>
      <c r="L4123" s="455">
        <f t="shared" ca="1" si="182"/>
        <v>-4614327607025.3145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-4614327607025.3145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-19226365029.272144</v>
      </c>
      <c r="L4124" s="455">
        <f t="shared" ca="1" si="182"/>
        <v>-4633553972054.5869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-4633553972054.5869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-19306474883.56078</v>
      </c>
      <c r="L4125" s="455">
        <f t="shared" ca="1" si="182"/>
        <v>-4652860446938.1475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-4652860446938.1475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-19386918528.908947</v>
      </c>
      <c r="L4126" s="455">
        <f t="shared" ca="1" si="182"/>
        <v>-4672247365467.0566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-4672247365467.0566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-19467697356.112736</v>
      </c>
      <c r="L4127" s="455">
        <f t="shared" ca="1" si="182"/>
        <v>-4691715062823.1689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-4691715062823.1689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-19548812761.763203</v>
      </c>
      <c r="L4128" s="455">
        <f t="shared" ca="1" si="182"/>
        <v>-4711263875584.9326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-4711263875584.9326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-19630266148.270554</v>
      </c>
      <c r="L4129" s="455">
        <f t="shared" ca="1" si="182"/>
        <v>-4730894141733.2031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-4730894141733.2031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-19712058923.888348</v>
      </c>
      <c r="L4130" s="455">
        <f t="shared" ca="1" si="182"/>
        <v>-4750606200657.0918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-4750606200657.0918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-19794192502.737881</v>
      </c>
      <c r="L4131" s="455">
        <f t="shared" ca="1" si="182"/>
        <v>-4770400393159.8301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-4770400393159.8301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-19876668304.832626</v>
      </c>
      <c r="L4132" s="455">
        <f t="shared" ca="1" si="182"/>
        <v>-4790277061464.6631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-4790277061464.6631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-19959487756.102764</v>
      </c>
      <c r="L4133" s="455">
        <f t="shared" ca="1" si="182"/>
        <v>-4810236549220.7656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-4810236549220.7656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-20042652288.419857</v>
      </c>
      <c r="L4134" s="455">
        <f t="shared" ca="1" si="182"/>
        <v>-4830279201509.1855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-4830279201509.1855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-20126163339.621605</v>
      </c>
      <c r="L4135" s="455">
        <f t="shared" ca="1" si="182"/>
        <v>-4850405364848.8076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-4850405364848.8076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-20210022353.536697</v>
      </c>
      <c r="L4136" s="455">
        <f t="shared" ca="1" si="182"/>
        <v>-4870615387202.3447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-4870615387202.3447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-20294230780.009769</v>
      </c>
      <c r="L4137" s="455">
        <f t="shared" ca="1" si="182"/>
        <v>-4890909617982.3545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-4890909617982.3545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-20378790074.926476</v>
      </c>
      <c r="L4138" s="455">
        <f t="shared" ca="1" si="182"/>
        <v>-4911288408057.2813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-4911288408057.2813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-20463701700.23867</v>
      </c>
      <c r="L4139" s="455">
        <f t="shared" ca="1" si="182"/>
        <v>-4931752109757.5195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-4931752109757.5195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-20548967123.989666</v>
      </c>
      <c r="L4140" s="455">
        <f t="shared" ca="1" si="182"/>
        <v>-4952301076881.5088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-4952301076881.5088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-20634587820.339619</v>
      </c>
      <c r="L4141" s="455">
        <f t="shared" ca="1" si="182"/>
        <v>-4972935664701.8486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-4972935664701.8486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-20720565269.591034</v>
      </c>
      <c r="L4142" s="455">
        <f t="shared" ca="1" si="182"/>
        <v>-4993656229971.4395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-4993656229971.4395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-20806900958.214333</v>
      </c>
      <c r="L4143" s="455">
        <f t="shared" ca="1" si="182"/>
        <v>-5014463130929.6533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-5014463130929.6533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-20893596378.873554</v>
      </c>
      <c r="L4144" s="455">
        <f t="shared" ca="1" si="182"/>
        <v>-5035356727308.5273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-5035356727308.5273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-20980653030.452198</v>
      </c>
      <c r="L4145" s="455">
        <f t="shared" ca="1" si="182"/>
        <v>-5056337380338.9795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-5056337380338.9795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-21068072418.079082</v>
      </c>
      <c r="L4146" s="455">
        <f t="shared" ca="1" si="182"/>
        <v>-5077405452757.0586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-5077405452757.0586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-21155856053.154411</v>
      </c>
      <c r="L4147" s="455">
        <f t="shared" ca="1" si="182"/>
        <v>-5098561308810.2129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-5098561308810.2129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-21244005453.375885</v>
      </c>
      <c r="L4148" s="455">
        <f t="shared" ca="1" si="182"/>
        <v>-5119805314263.5889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-5119805314263.5889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-21332522142.764954</v>
      </c>
      <c r="L4149" s="455">
        <f t="shared" ca="1" si="182"/>
        <v>-5141137836406.3535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-5141137836406.3535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-21421407651.693138</v>
      </c>
      <c r="L4150" s="455">
        <f t="shared" ca="1" si="182"/>
        <v>-5162559244058.0469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-5162559244058.0469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-21510663516.908527</v>
      </c>
      <c r="L4151" s="455">
        <f t="shared" ca="1" si="182"/>
        <v>-5184069907574.9551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-5184069907574.9551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-21600291281.562313</v>
      </c>
      <c r="L4152" s="455">
        <f t="shared" ca="1" si="182"/>
        <v>-5205670198856.5176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-5205670198856.5176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-21690292495.235489</v>
      </c>
      <c r="L4153" s="455">
        <f t="shared" ca="1" si="182"/>
        <v>-5227360491351.7529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-5227360491351.7529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-21780668713.965637</v>
      </c>
      <c r="L4154" s="455">
        <f t="shared" ca="1" si="182"/>
        <v>-5249141160065.7188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-5249141160065.7188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-21871421500.273827</v>
      </c>
      <c r="L4155" s="455">
        <f t="shared" ca="1" si="182"/>
        <v>-5271012581565.9922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-5271012581565.9922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-21962552423.191635</v>
      </c>
      <c r="L4156" s="455">
        <f t="shared" ca="1" si="182"/>
        <v>-5292975133989.1836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-5292975133989.1836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-22054063058.288265</v>
      </c>
      <c r="L4157" s="455">
        <f t="shared" ca="1" si="182"/>
        <v>-5315029197047.4717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-5315029197047.4717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-22145954987.6978</v>
      </c>
      <c r="L4158" s="455">
        <f t="shared" ca="1" si="182"/>
        <v>-5337175152035.1699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-5337175152035.1699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-22238229800.146542</v>
      </c>
      <c r="L4159" s="455">
        <f t="shared" ca="1" si="182"/>
        <v>-5359413381835.3164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-5359413381835.3164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-22330889090.980484</v>
      </c>
      <c r="L4160" s="455">
        <f t="shared" ca="1" si="182"/>
        <v>-5381744270926.2969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-5381744270926.2969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-22423934462.192902</v>
      </c>
      <c r="L4161" s="455">
        <f t="shared" ca="1" si="182"/>
        <v>-5404168205388.4902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-5404168205388.4902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-22517367522.452042</v>
      </c>
      <c r="L4162" s="455">
        <f t="shared" ca="1" si="182"/>
        <v>-5426685572910.9424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-5426685572910.9424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-22611189887.128925</v>
      </c>
      <c r="L4163" s="455">
        <f t="shared" ca="1" si="182"/>
        <v>-5449296762798.0713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-5449296762798.0713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-22705403178.325298</v>
      </c>
      <c r="L4164" s="455">
        <f t="shared" ca="1" si="182"/>
        <v>-5472002165976.3965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-5472002165976.3965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-22800009024.901653</v>
      </c>
      <c r="L4165" s="455">
        <f t="shared" ca="1" si="182"/>
        <v>-5494802175001.2979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-5494802175001.2979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-22895009062.505409</v>
      </c>
      <c r="L4166" s="455">
        <f t="shared" ca="1" si="182"/>
        <v>-5517697184063.8037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-5517697184063.8037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-22990404933.599182</v>
      </c>
      <c r="L4167" s="455">
        <f t="shared" ca="1" si="182"/>
        <v>-5540687588997.4033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-5540687588997.4033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-23086198287.489182</v>
      </c>
      <c r="L4168" s="455">
        <f t="shared" ca="1" si="182"/>
        <v>-5563773787284.8926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-5563773787284.8926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-23182390780.353718</v>
      </c>
      <c r="L4169" s="455">
        <f t="shared" ca="1" si="182"/>
        <v>-5586956178065.2461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-5586956178065.2461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-23278984075.271858</v>
      </c>
      <c r="L4170" s="455">
        <f t="shared" ca="1" si="182"/>
        <v>-5610235162140.5176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-5610235162140.5176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-23375979842.252155</v>
      </c>
      <c r="L4171" s="455">
        <f t="shared" ca="1" si="182"/>
        <v>-5633611141982.7695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-5633611141982.7695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-23473379758.261539</v>
      </c>
      <c r="L4172" s="455">
        <f t="shared" ca="1" si="182"/>
        <v>-5657084521741.0313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-5657084521741.0313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-23571185507.254295</v>
      </c>
      <c r="L4173" s="455">
        <f t="shared" ca="1" si="182"/>
        <v>-5680655707248.2852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-5680655707248.2852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-23669398780.201187</v>
      </c>
      <c r="L4174" s="455">
        <f t="shared" ca="1" si="182"/>
        <v>-5704325106028.4863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-5704325106028.4863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-23768021275.118694</v>
      </c>
      <c r="L4175" s="455">
        <f t="shared" ca="1" si="182"/>
        <v>-5728093127303.6055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-5728093127303.6055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-23867054697.098354</v>
      </c>
      <c r="L4176" s="455">
        <f t="shared" ca="1" si="182"/>
        <v>-5751960182000.7041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-5751960182000.7041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-23966500758.336266</v>
      </c>
      <c r="L4177" s="455">
        <f t="shared" ca="1" si="182"/>
        <v>-5775926682759.04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-5775926682759.04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-24066361178.162666</v>
      </c>
      <c r="L4178" s="455">
        <f t="shared" ca="1" si="182"/>
        <v>-5799993043937.2031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-5799993043937.2031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-24166637683.071678</v>
      </c>
      <c r="L4179" s="455">
        <f t="shared" ca="1" si="182"/>
        <v>-5824159681620.2744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-5824159681620.2744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-24267332006.751144</v>
      </c>
      <c r="L4180" s="455">
        <f t="shared" ca="1" si="182"/>
        <v>-5848427013627.0254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-5848427013627.0254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-24368445890.112606</v>
      </c>
      <c r="L4181" s="455">
        <f t="shared" ca="1" si="182"/>
        <v>-5872795459517.1377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-5872795459517.1377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-24469981081.321407</v>
      </c>
      <c r="L4182" s="455">
        <f t="shared" ca="1" si="182"/>
        <v>-5897265440598.459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-5897265440598.459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-24571939335.826912</v>
      </c>
      <c r="L4183" s="455">
        <f t="shared" ca="1" si="182"/>
        <v>-5921837379934.2861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-5921837379934.2861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-24674322416.39286</v>
      </c>
      <c r="L4184" s="455">
        <f t="shared" ca="1" si="182"/>
        <v>-5946511702350.6787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-5946511702350.6787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-24777132093.127827</v>
      </c>
      <c r="L4185" s="455">
        <f t="shared" ca="1" si="182"/>
        <v>-5971288834443.8066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-5971288834443.8066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-24880370143.515862</v>
      </c>
      <c r="L4186" s="455">
        <f t="shared" ca="1" si="182"/>
        <v>-5996169204587.3223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-5996169204587.3223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-24984038352.447174</v>
      </c>
      <c r="L4187" s="455">
        <f t="shared" ca="1" si="182"/>
        <v>-6021153242939.7695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-6021153242939.7695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-25088138512.249039</v>
      </c>
      <c r="L4188" s="455">
        <f t="shared" ca="1" si="182"/>
        <v>-6046241381452.0186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-6046241381452.0186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-25192672422.716743</v>
      </c>
      <c r="L4189" s="455">
        <f t="shared" ca="1" si="182"/>
        <v>-6071434053874.7354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-6071434053874.7354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-25297641891.14473</v>
      </c>
      <c r="L4190" s="455">
        <f t="shared" ca="1" si="182"/>
        <v>-6096731695765.8799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-6096731695765.8799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-25403048732.357834</v>
      </c>
      <c r="L4191" s="455">
        <f t="shared" ca="1" si="182"/>
        <v>-6122134744498.2373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-6122134744498.2373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-25508894768.742657</v>
      </c>
      <c r="L4192" s="455">
        <f t="shared" ca="1" si="182"/>
        <v>-6147643639266.9795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-6147643639266.9795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-25615181830.279079</v>
      </c>
      <c r="L4193" s="455">
        <f t="shared" ca="1" si="182"/>
        <v>-6173258821097.2588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-6173258821097.2588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-25721911754.571911</v>
      </c>
      <c r="L4194" s="455">
        <f t="shared" ca="1" si="182"/>
        <v>-6198980732851.8311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-6198980732851.8311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-25829086386.882629</v>
      </c>
      <c r="L4195" s="455">
        <f t="shared" ca="1" si="182"/>
        <v>-6224809819238.7139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-6224809819238.7139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-25936707580.161308</v>
      </c>
      <c r="L4196" s="455">
        <f t="shared" ca="1" si="182"/>
        <v>-6250746526818.875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-6250746526818.875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-26044777195.078644</v>
      </c>
      <c r="L4197" s="455">
        <f t="shared" ca="1" si="182"/>
        <v>-6276791304013.9541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-6276791304013.9541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-26153297100.058144</v>
      </c>
      <c r="L4198" s="455">
        <f t="shared" ca="1" si="182"/>
        <v>-6302944601114.0127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-6302944601114.0127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-26262269171.308388</v>
      </c>
      <c r="L4199" s="455">
        <f t="shared" ca="1" si="182"/>
        <v>-6329206870285.3213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-6329206870285.3213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-26371695292.855507</v>
      </c>
      <c r="L4200" s="455">
        <f t="shared" ca="1" si="182"/>
        <v>-6355578565578.1768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-6355578565578.1768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-26481577356.575737</v>
      </c>
      <c r="L4201" s="455">
        <f t="shared" ca="1" si="182"/>
        <v>-6382060142934.7529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-6382060142934.7529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-26591917262.228138</v>
      </c>
      <c r="L4202" s="455">
        <f t="shared" ca="1" si="182"/>
        <v>-6408652060196.9814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-6408652060196.9814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-26702716917.487423</v>
      </c>
      <c r="L4203" s="455">
        <f t="shared" ca="1" si="182"/>
        <v>-6435354777114.4688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-6435354777114.4688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-26813978237.976952</v>
      </c>
      <c r="L4204" s="455">
        <f t="shared" ca="1" si="182"/>
        <v>-6462168755352.4453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-6462168755352.4453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-26925703147.301857</v>
      </c>
      <c r="L4205" s="455">
        <f t="shared" ca="1" si="182"/>
        <v>-6489094458499.7471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-6489094458499.7471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-27037893577.082279</v>
      </c>
      <c r="L4206" s="455">
        <f t="shared" ca="1" si="182"/>
        <v>-6516132352076.8291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-6516132352076.8291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-27150551466.986786</v>
      </c>
      <c r="L4207" s="455">
        <f t="shared" ca="1" si="182"/>
        <v>-6543282903543.8154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-6543282903543.8154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-27263678764.765896</v>
      </c>
      <c r="L4208" s="455">
        <f t="shared" ca="1" si="182"/>
        <v>-6570546582308.5811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-6570546582308.5811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-27377277426.285755</v>
      </c>
      <c r="L4209" s="455">
        <f t="shared" ca="1" si="182"/>
        <v>-6597923859734.8672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-6597923859734.8672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-27491349415.561947</v>
      </c>
      <c r="L4210" s="455">
        <f t="shared" ca="1" si="182"/>
        <v>-6625415209150.4287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-6625415209150.4287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-27605896704.793453</v>
      </c>
      <c r="L4211" s="455">
        <f t="shared" ca="1" si="182"/>
        <v>-6653021105855.2217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-6653021105855.2217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-27720921274.396755</v>
      </c>
      <c r="L4212" s="455">
        <f t="shared" ca="1" si="182"/>
        <v>-6680742027129.6182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-6680742027129.6182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-27836425113.040073</v>
      </c>
      <c r="L4213" s="455">
        <f t="shared" ca="1" si="182"/>
        <v>-6708578452242.6582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-6708578452242.6582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-27952410217.677742</v>
      </c>
      <c r="L4214" s="455">
        <f t="shared" ca="1" si="182"/>
        <v>-6736530862460.3359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-6736530862460.3359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-28068878593.584732</v>
      </c>
      <c r="L4215" s="455">
        <f t="shared" ca="1" si="182"/>
        <v>-6764599741053.9209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-6764599741053.9209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-28185832254.391338</v>
      </c>
      <c r="L4216" s="455">
        <f t="shared" ca="1" si="182"/>
        <v>-6792785573308.3125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-6792785573308.3125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-28303273222.11797</v>
      </c>
      <c r="L4217" s="455">
        <f t="shared" ca="1" si="182"/>
        <v>-6821088846530.4307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-6821088846530.4307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-28421203527.210129</v>
      </c>
      <c r="L4218" s="455">
        <f t="shared" ca="1" si="182"/>
        <v>-6849510050057.6406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-6849510050057.6406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-28539625208.573502</v>
      </c>
      <c r="L4219" s="455">
        <f t="shared" ca="1" si="182"/>
        <v>-6878049675266.2139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-6878049675266.2139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-28658540313.609219</v>
      </c>
      <c r="L4220" s="455">
        <f t="shared" ca="1" si="182"/>
        <v>-6906708215579.8232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-6906708215579.8232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-28777950898.249264</v>
      </c>
      <c r="L4221" s="455">
        <f t="shared" ca="1" si="182"/>
        <v>-6935486166478.0723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-6935486166478.0723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-28897859026.991966</v>
      </c>
      <c r="L4222" s="455">
        <f t="shared" ca="1" si="182"/>
        <v>-6964384025505.0645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-6964384025505.0645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-29018266772.937763</v>
      </c>
      <c r="L4223" s="455">
        <f t="shared" ca="1" si="182"/>
        <v>-6993402292278.002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-6993402292278.002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-29139176217.825005</v>
      </c>
      <c r="L4224" s="455">
        <f t="shared" ca="1" si="182"/>
        <v>-7022541468495.8271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-7022541468495.8271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-29260589452.065945</v>
      </c>
      <c r="L4225" s="455">
        <f t="shared" ca="1" si="182"/>
        <v>-7051802057947.8936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-7051802057947.8936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-29382508574.78289</v>
      </c>
      <c r="L4226" s="455">
        <f t="shared" ca="1" si="182"/>
        <v>-7081184566522.6768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-7081184566522.6768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-29504935693.844486</v>
      </c>
      <c r="L4227" s="455">
        <f t="shared" ca="1" si="182"/>
        <v>-7110689502216.5215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-7110689502216.5215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-29627872925.902176</v>
      </c>
      <c r="L4228" s="455">
        <f t="shared" ca="1" si="182"/>
        <v>-7140317375142.4238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-7140317375142.4238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-29751322396.426765</v>
      </c>
      <c r="L4229" s="455">
        <f t="shared" ca="1" si="182"/>
        <v>-7170068697538.8506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-7170068697538.8506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-29875286239.745209</v>
      </c>
      <c r="L4230" s="455">
        <f t="shared" ca="1" si="182"/>
        <v>-7199943983778.5957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-7199943983778.5957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-29999766599.07748</v>
      </c>
      <c r="L4231" s="455">
        <f t="shared" ca="1" si="182"/>
        <v>-7229943750377.6729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-7229943750377.6729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-30124765626.573631</v>
      </c>
      <c r="L4232" s="455">
        <f t="shared" ca="1" si="182"/>
        <v>-7260068516004.2461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-7260068516004.2461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-30250285483.351021</v>
      </c>
      <c r="L4233" s="455">
        <f t="shared" ca="1" si="182"/>
        <v>-7290318801487.5967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-7290318801487.5967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-30376328339.531647</v>
      </c>
      <c r="L4234" s="455">
        <f t="shared" ca="1" si="182"/>
        <v>-7320695129827.1279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-7320695129827.1279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-30502896374.279697</v>
      </c>
      <c r="L4235" s="455">
        <f t="shared" ca="1" si="182"/>
        <v>-7351198026201.4072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-7351198026201.4072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-30629991775.839195</v>
      </c>
      <c r="L4236" s="455">
        <f t="shared" ca="1" si="182"/>
        <v>-7381828017977.2461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-7381828017977.2461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-30757616741.571857</v>
      </c>
      <c r="L4237" s="455">
        <f t="shared" ca="1" si="182"/>
        <v>-7412585634718.8184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-7412585634718.8184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-30885773477.995075</v>
      </c>
      <c r="L4238" s="455">
        <f t="shared" ca="1" si="182"/>
        <v>-7443471408196.8135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-7443471408196.8135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-31014464200.820057</v>
      </c>
      <c r="L4239" s="455">
        <f t="shared" ca="1" si="182"/>
        <v>-7474485872397.6338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-7474485872397.6338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-31143691134.990139</v>
      </c>
      <c r="L4240" s="455">
        <f t="shared" ca="1" si="182"/>
        <v>-7505629563532.624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-7505629563532.624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-31273456514.719265</v>
      </c>
      <c r="L4241" s="455">
        <f t="shared" ca="1" si="182"/>
        <v>-7536903020047.3438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-7536903020047.3438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-31403762583.530594</v>
      </c>
      <c r="L4242" s="455">
        <f t="shared" ca="1" si="182"/>
        <v>-7568306782630.874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-7568306782630.874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-31534611594.295307</v>
      </c>
      <c r="L4243" s="455">
        <f t="shared" ca="1" si="182"/>
        <v>-7599841394225.1689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-7599841394225.1689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-31666005809.271538</v>
      </c>
      <c r="L4244" s="455">
        <f t="shared" ca="1" si="182"/>
        <v>-7631507400034.4404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-7631507400034.4404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-31797947500.143501</v>
      </c>
      <c r="L4245" s="455">
        <f t="shared" ca="1" si="182"/>
        <v>-7663305347534.584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-7663305347534.584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-31930438948.060764</v>
      </c>
      <c r="L4246" s="455">
        <f t="shared" ca="1" si="182"/>
        <v>-7695235786482.6445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-7695235786482.6445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-32063482443.677689</v>
      </c>
      <c r="L4247" s="455">
        <f t="shared" ca="1" si="182"/>
        <v>-7727299268926.3223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-7727299268926.3223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-32197080287.193005</v>
      </c>
      <c r="L4248" s="455">
        <f t="shared" ca="1" si="182"/>
        <v>-7759496349213.5156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-7759496349213.5156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-32331234788.389648</v>
      </c>
      <c r="L4249" s="455">
        <f t="shared" ca="1" si="182"/>
        <v>-7791827584001.9053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-7791827584001.9053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-32465948266.674603</v>
      </c>
      <c r="L4250" s="455">
        <f t="shared" ca="1" si="182"/>
        <v>-7824293532268.5801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-7824293532268.5801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-32601223051.119083</v>
      </c>
      <c r="L4251" s="455">
        <f t="shared" ca="1" si="182"/>
        <v>-7856894755319.6992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-7856894755319.6992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-32737061480.498749</v>
      </c>
      <c r="L4252" s="455">
        <f t="shared" ca="1" si="182"/>
        <v>-7889631816800.1982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-7889631816800.1982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-32873465903.334164</v>
      </c>
      <c r="L4253" s="455">
        <f t="shared" ca="1" si="182"/>
        <v>-7922505282703.5322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-7922505282703.5322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-33010438677.931381</v>
      </c>
      <c r="L4254" s="455">
        <f t="shared" ca="1" si="182"/>
        <v>-7955515721381.4639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-7955515721381.4639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-33147982172.422764</v>
      </c>
      <c r="L4255" s="455">
        <f t="shared" ca="1" si="182"/>
        <v>-7988663703553.8867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-7988663703553.8867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-33286098764.807861</v>
      </c>
      <c r="L4256" s="455">
        <f t="shared" ca="1" si="182"/>
        <v>-8021949802318.6943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-8021949802318.6943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-33424790842.994556</v>
      </c>
      <c r="L4257" s="455">
        <f t="shared" ca="1" si="182"/>
        <v>-8055374593161.6885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-8055374593161.6885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-33564060804.840366</v>
      </c>
      <c r="L4258" s="455">
        <f t="shared" ca="1" si="182"/>
        <v>-8088938653966.5293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-8088938653966.5293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-33703911058.193871</v>
      </c>
      <c r="L4259" s="455">
        <f t="shared" ca="1" si="182"/>
        <v>-8122642565024.7236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-8122642565024.7236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-33844344020.936344</v>
      </c>
      <c r="L4260" s="455">
        <f t="shared" ca="1" si="182"/>
        <v>-8156486909045.6602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-8156486909045.6602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-33985362121.023582</v>
      </c>
      <c r="L4261" s="455">
        <f t="shared" ca="1" si="182"/>
        <v>-8190472271166.6836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-8190472271166.6836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-34126967796.527847</v>
      </c>
      <c r="L4262" s="455">
        <f t="shared" ca="1" si="182"/>
        <v>-8224599238963.2119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-8224599238963.2119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-34269163495.680046</v>
      </c>
      <c r="L4263" s="455">
        <f t="shared" ca="1" si="182"/>
        <v>-8258868402458.8916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-8258868402458.8916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-34411951676.912048</v>
      </c>
      <c r="L4264" s="455">
        <f t="shared" ca="1" si="182"/>
        <v>-8293280354135.8037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-8293280354135.8037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-34555334808.899185</v>
      </c>
      <c r="L4265" s="455">
        <f t="shared" ca="1" si="182"/>
        <v>-8327835688944.7031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-8327835688944.7031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-34699315370.602936</v>
      </c>
      <c r="L4266" s="455">
        <f t="shared" ca="1" si="182"/>
        <v>-8362535004315.3057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-8362535004315.3057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-34843895851.313774</v>
      </c>
      <c r="L4267" s="455">
        <f t="shared" ca="1" si="182"/>
        <v>-8397378900166.6191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-8397378900166.6191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-34989078750.694244</v>
      </c>
      <c r="L4268" s="455">
        <f t="shared" ca="1" si="182"/>
        <v>-8432367978917.3135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-8432367978917.3135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-35134866578.822136</v>
      </c>
      <c r="L4269" s="455">
        <f t="shared" ca="1" si="182"/>
        <v>-8467502845496.1357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-8467502845496.1357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-35281261856.233902</v>
      </c>
      <c r="L4270" s="455">
        <f t="shared" ca="1" si="182"/>
        <v>-8502784107352.3701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-8502784107352.3701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-35428267113.968216</v>
      </c>
      <c r="L4271" s="455">
        <f t="shared" ca="1" si="182"/>
        <v>-8538212374466.3379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-8538212374466.3379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-35575884893.609741</v>
      </c>
      <c r="L4272" s="455">
        <f t="shared" ca="1" si="182"/>
        <v>-8573788259359.9473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-8573788259359.9473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-35724117747.333115</v>
      </c>
      <c r="L4273" s="455">
        <f t="shared" ca="1" si="182"/>
        <v>-8609512377107.2803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-8609512377107.2803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-35872968237.946999</v>
      </c>
      <c r="L4274" s="455">
        <f t="shared" ca="1" si="182"/>
        <v>-8645385345345.2275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-8645385345345.2275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-36022438938.938446</v>
      </c>
      <c r="L4275" s="455">
        <f t="shared" ca="1" si="182"/>
        <v>-8681407784284.166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-8681407784284.166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-36172532434.517357</v>
      </c>
      <c r="L4276" s="455">
        <f t="shared" ca="1" si="182"/>
        <v>-8717580316718.6836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-8717580316718.6836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-36323251319.661186</v>
      </c>
      <c r="L4277" s="455">
        <f t="shared" ca="1" si="182"/>
        <v>-8753903568038.3447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-8753903568038.3447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-36474598200.159767</v>
      </c>
      <c r="L4278" s="455">
        <f t="shared" ca="1" si="182"/>
        <v>-8790378166238.5049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-8790378166238.5049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-36626575692.660431</v>
      </c>
      <c r="L4279" s="455">
        <f t="shared" ca="1" si="182"/>
        <v>-8827004741931.166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-8827004741931.166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-36779186424.713188</v>
      </c>
      <c r="L4280" s="455">
        <f t="shared" ca="1" si="182"/>
        <v>-8863783928355.8789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-8863783928355.8789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-36932433034.816162</v>
      </c>
      <c r="L4281" s="455">
        <f t="shared" ca="1" si="182"/>
        <v>-8900716361390.6953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-8900716361390.6953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-37086318172.461227</v>
      </c>
      <c r="L4282" s="455">
        <f t="shared" ca="1" si="182"/>
        <v>-8937802679563.1563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-8937802679563.1563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-37240844498.179817</v>
      </c>
      <c r="L4283" s="455">
        <f t="shared" ca="1" si="182"/>
        <v>-8975043524061.3359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-8975043524061.3359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-37396014683.588898</v>
      </c>
      <c r="L4284" s="455">
        <f t="shared" ca="1" si="182"/>
        <v>-9012439538744.9258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-9012439538744.9258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-37551831411.437187</v>
      </c>
      <c r="L4285" s="455">
        <f t="shared" ca="1" si="182"/>
        <v>-9049991370156.3633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-9049991370156.3633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-37708297375.651512</v>
      </c>
      <c r="L4286" s="455">
        <f t="shared" ca="1" si="182"/>
        <v>-9087699667532.0156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-9087699667532.0156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-37865415281.3834</v>
      </c>
      <c r="L4287" s="455">
        <f t="shared" ca="1" si="182"/>
        <v>-9125565082813.3984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-9125565082813.3984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-38023187845.055824</v>
      </c>
      <c r="L4288" s="455">
        <f t="shared" ca="1" si="182"/>
        <v>-9163588270658.4551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-9163588270658.4551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-38181617794.410233</v>
      </c>
      <c r="L4289" s="455">
        <f t="shared" ca="1" si="182"/>
        <v>-9201769888452.8652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-9201769888452.8652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-38340707868.553604</v>
      </c>
      <c r="L4290" s="455">
        <f t="shared" ca="1" si="182"/>
        <v>-9240110596321.418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-9240110596321.418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-38500460818.005905</v>
      </c>
      <c r="L4291" s="455">
        <f t="shared" ca="1" si="182"/>
        <v>-9278611057139.4238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-9278611057139.4238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-38660879404.747597</v>
      </c>
      <c r="L4292" s="455">
        <f t="shared" ca="1" si="182"/>
        <v>-9317271936544.1719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-9317271936544.1719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-38821966402.26738</v>
      </c>
      <c r="L4293" s="455">
        <f t="shared" ca="1" si="182"/>
        <v>-9356093902946.4395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-9356093902946.4395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-38983724595.610161</v>
      </c>
      <c r="L4294" s="455">
        <f t="shared" ca="1" si="182"/>
        <v>-9395077627542.0488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-9395077627542.0488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-39146156781.425201</v>
      </c>
      <c r="L4295" s="455">
        <f t="shared" ca="1" si="182"/>
        <v>-9434223784323.4746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-9434223784323.4746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-39309265768.014481</v>
      </c>
      <c r="L4296" s="455">
        <f t="shared" ca="1" si="182"/>
        <v>-9473533050091.4883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-9473533050091.4883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-39473054375.381203</v>
      </c>
      <c r="L4297" s="455">
        <f t="shared" ca="1" si="182"/>
        <v>-9513006104466.8691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-9513006104466.8691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-39637525435.278618</v>
      </c>
      <c r="L4298" s="455">
        <f t="shared" ca="1" si="182"/>
        <v>-9552643629902.1484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-9552643629902.1484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-39802681791.258949</v>
      </c>
      <c r="L4299" s="455">
        <f t="shared" ca="1" si="182"/>
        <v>-9592446311693.4082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-9592446311693.4082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-39968526298.722534</v>
      </c>
      <c r="L4300" s="455">
        <f t="shared" ca="1" si="182"/>
        <v>-9632414837992.1309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-9632414837992.1309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-40135061824.967209</v>
      </c>
      <c r="L4301" s="455">
        <f t="shared" ca="1" si="182"/>
        <v>-9672549899817.0977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-9672549899817.0977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-40302291249.237907</v>
      </c>
      <c r="L4302" s="455">
        <f t="shared" ca="1" si="182"/>
        <v>-9712852191066.3359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-9712852191066.3359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-40470217462.776398</v>
      </c>
      <c r="L4303" s="455">
        <f t="shared" ca="1" si="182"/>
        <v>-9753322408529.1133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-9753322408529.1133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-40638843368.871307</v>
      </c>
      <c r="L4304" s="455">
        <f t="shared" ca="1" si="182"/>
        <v>-9793961251897.9844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-9793961251897.9844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-40808171882.908264</v>
      </c>
      <c r="L4305" s="455">
        <f t="shared" ca="1" si="182"/>
        <v>-9834769423780.8926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-9834769423780.8926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-40978205932.420387</v>
      </c>
      <c r="L4306" s="455">
        <f t="shared" ca="1" si="182"/>
        <v>-9875747629713.3125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-9875747629713.3125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-41148948457.138802</v>
      </c>
      <c r="L4307" s="455">
        <f t="shared" ca="1" si="182"/>
        <v>-9916896578170.4512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-9916896578170.4512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-41320402409.043549</v>
      </c>
      <c r="L4308" s="455">
        <f t="shared" ca="1" si="182"/>
        <v>-9958216980579.4941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-9958216980579.4941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-41492570752.414558</v>
      </c>
      <c r="L4309" s="455">
        <f t="shared" ca="1" si="182"/>
        <v>-9999709551331.9082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-9999709551331.9082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-41665456463.88295</v>
      </c>
      <c r="L4310" s="455">
        <f t="shared" ca="1" si="182"/>
        <v>-10041375007795.791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-10041375007795.791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-41839062532.48246</v>
      </c>
      <c r="L4311" s="455">
        <f t="shared" ca="1" si="182"/>
        <v>-10083214070328.273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-10083214070328.273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-42013391959.701141</v>
      </c>
      <c r="L4312" s="455">
        <f t="shared" ca="1" si="182"/>
        <v>-10125227462287.975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-10125227462287.975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-42188447759.533226</v>
      </c>
      <c r="L4313" s="455">
        <f t="shared" ca="1" si="182"/>
        <v>-10167415910047.508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-10167415910047.508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-42364232958.531281</v>
      </c>
      <c r="L4314" s="455">
        <f t="shared" ca="1" si="182"/>
        <v>-10209780143006.039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-10209780143006.039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-42540750595.858498</v>
      </c>
      <c r="L4315" s="455">
        <f t="shared" ca="1" si="182"/>
        <v>-10252320893601.898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-10252320893601.898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-42718003723.34124</v>
      </c>
      <c r="L4316" s="455">
        <f t="shared" ca="1" si="182"/>
        <v>-10295038897325.24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-10295038897325.24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-42895995405.521835</v>
      </c>
      <c r="L4317" s="455">
        <f t="shared" ca="1" si="182"/>
        <v>-10337934892730.762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-10337934892730.762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-43074728719.71151</v>
      </c>
      <c r="L4318" s="455">
        <f t="shared" ca="1" si="182"/>
        <v>-10381009621450.473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-10381009621450.473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-43254206756.043633</v>
      </c>
      <c r="L4319" s="455">
        <f t="shared" ca="1" si="182"/>
        <v>-10424263828206.516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-10424263828206.516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-43434432617.527145</v>
      </c>
      <c r="L4320" s="455">
        <f t="shared" ca="1" si="182"/>
        <v>-10467698260824.043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-10467698260824.043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-43615409420.100182</v>
      </c>
      <c r="L4321" s="455">
        <f t="shared" ca="1" si="182"/>
        <v>-10511313670244.143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-10511313670244.143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-43797140292.683929</v>
      </c>
      <c r="L4322" s="455">
        <f t="shared" ca="1" si="182"/>
        <v>-10555110810536.826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-10555110810536.826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-43979628377.236778</v>
      </c>
      <c r="L4323" s="455">
        <f t="shared" ca="1" si="182"/>
        <v>-10599090438914.063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-10599090438914.063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-44162876828.808594</v>
      </c>
      <c r="L4324" s="455">
        <f t="shared" ca="1" si="182"/>
        <v>-10643253315742.871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-10643253315742.871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-44346888815.595299</v>
      </c>
      <c r="L4325" s="455">
        <f t="shared" ca="1" si="182"/>
        <v>-10687600204558.467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-10687600204558.467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-44531667518.993614</v>
      </c>
      <c r="L4326" s="455">
        <f t="shared" ca="1" si="182"/>
        <v>-10732131872077.461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-10732131872077.461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-44717216133.65609</v>
      </c>
      <c r="L4327" s="455">
        <f t="shared" ca="1" si="182"/>
        <v>-10776849088211.117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-10776849088211.117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-44903537867.546318</v>
      </c>
      <c r="L4328" s="455">
        <f t="shared" ca="1" si="182"/>
        <v>-10821752626078.664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-10821752626078.664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-45090635941.994431</v>
      </c>
      <c r="L4329" s="455">
        <f t="shared" ca="1" si="182"/>
        <v>-10866843262020.658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-10866843262020.658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-45278513591.752739</v>
      </c>
      <c r="L4330" s="455">
        <f t="shared" ca="1" si="182"/>
        <v>-10912121775612.41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-10912121775612.41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-45467174065.051712</v>
      </c>
      <c r="L4331" s="455">
        <f t="shared" ca="1" si="182"/>
        <v>-10957588949677.461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-10957588949677.461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-45656620623.65609</v>
      </c>
      <c r="L4332" s="455">
        <f t="shared" ca="1" si="182"/>
        <v>-11003245570301.117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-11003245570301.117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-45846856542.921318</v>
      </c>
      <c r="L4333" s="455">
        <f t="shared" ca="1" si="182"/>
        <v>-11049092426844.039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-11049092426844.039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-46037885111.850159</v>
      </c>
      <c r="L4334" s="455">
        <f t="shared" ca="1" si="182"/>
        <v>-11095130311955.889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-11095130311955.889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-46229709633.149536</v>
      </c>
      <c r="L4335" s="455">
        <f t="shared" ca="1" si="182"/>
        <v>-11141360021589.039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-11141360021589.039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-46422333423.287659</v>
      </c>
      <c r="L4336" s="455">
        <f t="shared" ca="1" si="182"/>
        <v>-11187782355012.326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-11187782355012.326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-46615759812.551361</v>
      </c>
      <c r="L4337" s="455">
        <f t="shared" ca="1" si="182"/>
        <v>-11234398114824.877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-11234398114824.877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-46809992145.103653</v>
      </c>
      <c r="L4338" s="455">
        <f t="shared" ca="1" si="182"/>
        <v>-11281208106969.98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-11281208106969.98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-47005033779.041588</v>
      </c>
      <c r="L4339" s="455">
        <f t="shared" ca="1" si="182"/>
        <v>-11328213140749.021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-11328213140749.021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-47200888086.454254</v>
      </c>
      <c r="L4340" s="455">
        <f t="shared" ca="1" si="182"/>
        <v>-11375414028835.477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-11375414028835.477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-47397558453.481155</v>
      </c>
      <c r="L4341" s="455">
        <f t="shared" ca="1" si="182"/>
        <v>-11422811587288.957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-11422811587288.957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-47595048280.370651</v>
      </c>
      <c r="L4342" s="455">
        <f t="shared" ca="1" si="182"/>
        <v>-11470406635569.328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-11470406635569.328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-47793360981.538864</v>
      </c>
      <c r="L4343" s="455">
        <f t="shared" ref="L4343:L4597" ca="1" si="187">I4343-J4343+K4343</f>
        <v>-11518199996550.867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-11518199996550.867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-47992499985.628616</v>
      </c>
      <c r="L4344" s="455">
        <f t="shared" ca="1" si="187"/>
        <v>-11566192496536.496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-11566192496536.496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-48192468735.568733</v>
      </c>
      <c r="L4345" s="455">
        <f t="shared" ca="1" si="187"/>
        <v>-11614384965272.064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-11614384965272.064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-48393270688.633598</v>
      </c>
      <c r="L4346" s="455">
        <f t="shared" ca="1" si="187"/>
        <v>-11662778235960.697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-11662778235960.697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-48594909316.502907</v>
      </c>
      <c r="L4347" s="455">
        <f t="shared" ca="1" si="187"/>
        <v>-11711373145277.199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-11711373145277.199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-48797388105.321663</v>
      </c>
      <c r="L4348" s="455">
        <f t="shared" ca="1" si="187"/>
        <v>-11760170533382.521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-11760170533382.521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-49000710555.760506</v>
      </c>
      <c r="L4349" s="455">
        <f t="shared" ca="1" si="187"/>
        <v>-11809171243938.281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-11809171243938.281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-49204880183.076172</v>
      </c>
      <c r="L4350" s="455">
        <f t="shared" ca="1" si="187"/>
        <v>-11858376124121.357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-11858376124121.357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-49409900517.172325</v>
      </c>
      <c r="L4351" s="455">
        <f t="shared" ca="1" si="187"/>
        <v>-11907786024638.529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-11907786024638.529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-49615775102.660538</v>
      </c>
      <c r="L4352" s="455">
        <f t="shared" ca="1" si="187"/>
        <v>-11957401799741.189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-11957401799741.189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-49822507498.921623</v>
      </c>
      <c r="L4353" s="455">
        <f t="shared" ca="1" si="187"/>
        <v>-12007224307240.111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-12007224307240.111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-50030101280.16713</v>
      </c>
      <c r="L4354" s="455">
        <f t="shared" ca="1" si="187"/>
        <v>-12057254408520.279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-12057254408520.279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-50238560035.50116</v>
      </c>
      <c r="L4355" s="455">
        <f t="shared" ca="1" si="187"/>
        <v>-12107492968555.781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-12107492968555.781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-50447887368.982422</v>
      </c>
      <c r="L4356" s="455">
        <f t="shared" ca="1" si="187"/>
        <v>-12157940855924.764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-12157940855924.764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-50658086899.686516</v>
      </c>
      <c r="L4357" s="455">
        <f t="shared" ca="1" si="187"/>
        <v>-12208598942824.449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-12208598942824.449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-50869162261.768539</v>
      </c>
      <c r="L4358" s="455">
        <f t="shared" ca="1" si="187"/>
        <v>-12259468105086.217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-12259468105086.217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-51081117104.525902</v>
      </c>
      <c r="L4359" s="455">
        <f t="shared" ca="1" si="187"/>
        <v>-12310549222190.742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-12310549222190.742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-51293955092.461426</v>
      </c>
      <c r="L4360" s="455">
        <f t="shared" ca="1" si="187"/>
        <v>-12361843177283.203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-12361843177283.203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-51507679905.34668</v>
      </c>
      <c r="L4361" s="455">
        <f t="shared" ca="1" si="187"/>
        <v>-12413350857188.551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-12413350857188.551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-51722295238.285629</v>
      </c>
      <c r="L4362" s="455">
        <f t="shared" ca="1" si="187"/>
        <v>-12465073152426.836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-12465073152426.836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-51937804801.778481</v>
      </c>
      <c r="L4363" s="455">
        <f t="shared" ca="1" si="187"/>
        <v>-12517010957228.615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-12517010957228.615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-52154212321.785896</v>
      </c>
      <c r="L4364" s="455">
        <f t="shared" ca="1" si="187"/>
        <v>-12569165169550.4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-12569165169550.4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-52371521539.793335</v>
      </c>
      <c r="L4365" s="455">
        <f t="shared" ca="1" si="187"/>
        <v>-12621536691090.193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-12621536691090.193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-52589736212.875809</v>
      </c>
      <c r="L4366" s="455">
        <f t="shared" ca="1" si="187"/>
        <v>-12674126427303.068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-12674126427303.068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-52808860113.762787</v>
      </c>
      <c r="L4367" s="455">
        <f t="shared" ca="1" si="187"/>
        <v>-12726935287416.832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-12726935287416.832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-53028897030.903465</v>
      </c>
      <c r="L4368" s="455">
        <f t="shared" ca="1" si="187"/>
        <v>-12779964184447.736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-12779964184447.736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-53249850768.532234</v>
      </c>
      <c r="L4369" s="455">
        <f t="shared" ca="1" si="187"/>
        <v>-12833214035216.27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-12833214035216.27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-53471725146.734459</v>
      </c>
      <c r="L4370" s="455">
        <f t="shared" ca="1" si="187"/>
        <v>-12886685760363.004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-12886685760363.004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-53694524001.512512</v>
      </c>
      <c r="L4371" s="455">
        <f t="shared" ca="1" si="187"/>
        <v>-12940380284364.516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-12940380284364.516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-53918251184.85215</v>
      </c>
      <c r="L4372" s="455">
        <f t="shared" ca="1" si="187"/>
        <v>-12994298535549.367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-12994298535549.367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-54142910564.789032</v>
      </c>
      <c r="L4373" s="455">
        <f t="shared" ca="1" si="187"/>
        <v>-13048441446114.156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-13048441446114.156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-54368506025.475647</v>
      </c>
      <c r="L4374" s="455">
        <f t="shared" ca="1" si="187"/>
        <v>-13102809952139.633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-13102809952139.633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-54595041467.248466</v>
      </c>
      <c r="L4375" s="455">
        <f t="shared" ca="1" si="187"/>
        <v>-13157404993606.881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-13157404993606.881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-54822520806.695335</v>
      </c>
      <c r="L4376" s="455">
        <f t="shared" ca="1" si="187"/>
        <v>-13212227514413.576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-13212227514413.576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-55050947976.723236</v>
      </c>
      <c r="L4377" s="455">
        <f t="shared" ca="1" si="187"/>
        <v>-13267278462390.299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-13267278462390.299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-55280326926.626244</v>
      </c>
      <c r="L4378" s="455">
        <f t="shared" ca="1" si="187"/>
        <v>-13322558789316.926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-13322558789316.926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-55510661622.153854</v>
      </c>
      <c r="L4379" s="455">
        <f t="shared" ca="1" si="187"/>
        <v>-13378069450939.08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-13378069450939.08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-55741956045.579498</v>
      </c>
      <c r="L4380" s="455">
        <f t="shared" ca="1" si="187"/>
        <v>-13433811406984.66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-13433811406984.66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-55974214195.769417</v>
      </c>
      <c r="L4381" s="455">
        <f t="shared" ca="1" si="187"/>
        <v>-13489785621180.43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-13489785621180.43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-56207440088.251793</v>
      </c>
      <c r="L4382" s="455">
        <f t="shared" ca="1" si="187"/>
        <v>-13545993061268.682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-13545993061268.682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-56441637755.286171</v>
      </c>
      <c r="L4383" s="455">
        <f t="shared" ca="1" si="187"/>
        <v>-13602434699023.969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-13602434699023.969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-56676811245.933205</v>
      </c>
      <c r="L4384" s="455">
        <f t="shared" ca="1" si="187"/>
        <v>-13659111510269.902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-13659111510269.902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-56912964626.124596</v>
      </c>
      <c r="L4385" s="455">
        <f t="shared" ca="1" si="187"/>
        <v>-13716024474896.027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-13716024474896.027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-57150101978.733437</v>
      </c>
      <c r="L4386" s="455">
        <f t="shared" ca="1" si="187"/>
        <v>-13773174576874.762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-13773174576874.762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-57388227403.644836</v>
      </c>
      <c r="L4387" s="455">
        <f t="shared" ca="1" si="187"/>
        <v>-13830562804278.406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-13830562804278.406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-57627345017.826691</v>
      </c>
      <c r="L4388" s="455">
        <f t="shared" ca="1" si="187"/>
        <v>-13888190149296.232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-13888190149296.232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-57867458955.40097</v>
      </c>
      <c r="L4389" s="455">
        <f t="shared" ca="1" si="187"/>
        <v>-13946057608251.633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-13946057608251.633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-58108573367.715134</v>
      </c>
      <c r="L4390" s="455">
        <f t="shared" ca="1" si="187"/>
        <v>-14004166181619.348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-14004166181619.348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-58350692423.413948</v>
      </c>
      <c r="L4391" s="455">
        <f t="shared" ca="1" si="187"/>
        <v>-14062516874042.762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-14062516874042.762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-58593820308.511497</v>
      </c>
      <c r="L4392" s="455">
        <f t="shared" ca="1" si="187"/>
        <v>-14121110694351.273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-14121110694351.273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-58837961226.463631</v>
      </c>
      <c r="L4393" s="455">
        <f t="shared" ca="1" si="187"/>
        <v>-14179948655577.736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-14179948655577.736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-59083119398.24057</v>
      </c>
      <c r="L4394" s="455">
        <f t="shared" ca="1" si="187"/>
        <v>-14239031774975.977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-14239031774975.977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-59329299062.399902</v>
      </c>
      <c r="L4395" s="455">
        <f t="shared" ca="1" si="187"/>
        <v>-14298361074038.377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-14298361074038.377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-59576504475.159904</v>
      </c>
      <c r="L4396" s="455">
        <f t="shared" ca="1" si="187"/>
        <v>-14357937578513.537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-14357937578513.537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-59824739910.473076</v>
      </c>
      <c r="L4397" s="455">
        <f t="shared" ca="1" si="187"/>
        <v>-14417762318424.01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-14417762318424.01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-60074009660.100037</v>
      </c>
      <c r="L4398" s="455">
        <f t="shared" ca="1" si="187"/>
        <v>-14477836328084.109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-14477836328084.109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-60324318033.683784</v>
      </c>
      <c r="L4399" s="455">
        <f t="shared" ca="1" si="187"/>
        <v>-14538160646117.793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-14538160646117.793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-60575669358.824135</v>
      </c>
      <c r="L4400" s="455">
        <f t="shared" ca="1" si="187"/>
        <v>-14598736315476.617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-14598736315476.617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-60828067981.152573</v>
      </c>
      <c r="L4401" s="455">
        <f t="shared" ca="1" si="187"/>
        <v>-14659564383457.77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-14659564383457.77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-61081518264.407372</v>
      </c>
      <c r="L4402" s="455">
        <f t="shared" ca="1" si="187"/>
        <v>-14720645901722.178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-14720645901722.178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-61336024590.509071</v>
      </c>
      <c r="L4403" s="455">
        <f t="shared" ca="1" si="187"/>
        <v>-14781981926312.688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-14781981926312.688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-61591591359.636192</v>
      </c>
      <c r="L4404" s="455">
        <f t="shared" ca="1" si="187"/>
        <v>-14843573517672.324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-14843573517672.324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-61848222990.301353</v>
      </c>
      <c r="L4405" s="455">
        <f t="shared" ca="1" si="187"/>
        <v>-14905421740662.625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-14905421740662.625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-62105923919.427605</v>
      </c>
      <c r="L4406" s="455">
        <f t="shared" ca="1" si="187"/>
        <v>-14967527664582.053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-14967527664582.053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-62364698602.425209</v>
      </c>
      <c r="L4407" s="455">
        <f t="shared" ca="1" si="187"/>
        <v>-15029892363184.479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-15029892363184.479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-62624551513.268661</v>
      </c>
      <c r="L4408" s="455">
        <f t="shared" ca="1" si="187"/>
        <v>-15092516914697.748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-15092516914697.748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-62885487144.573952</v>
      </c>
      <c r="L4409" s="455">
        <f t="shared" ca="1" si="187"/>
        <v>-15155402401842.322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-15155402401842.322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-63147510007.676338</v>
      </c>
      <c r="L4410" s="455">
        <f t="shared" ca="1" si="187"/>
        <v>-15218549911849.998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-15218549911849.998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-63410624632.708321</v>
      </c>
      <c r="L4411" s="455">
        <f t="shared" ca="1" si="187"/>
        <v>-15281960536482.707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-15281960536482.707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-63674835568.677948</v>
      </c>
      <c r="L4412" s="455">
        <f t="shared" ca="1" si="187"/>
        <v>-15345635372051.385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-15345635372051.385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-63940147383.547424</v>
      </c>
      <c r="L4413" s="455">
        <f t="shared" ca="1" si="187"/>
        <v>-15409575519434.932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-15409575519434.932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-64206564664.312218</v>
      </c>
      <c r="L4414" s="455">
        <f t="shared" ca="1" si="187"/>
        <v>-15473782084099.244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-15473782084099.244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-64474092017.080177</v>
      </c>
      <c r="L4415" s="455">
        <f t="shared" ca="1" si="187"/>
        <v>-15538256176116.324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-15538256176116.324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-64742734067.151352</v>
      </c>
      <c r="L4416" s="455">
        <f t="shared" ca="1" si="187"/>
        <v>-15602998910183.475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-15602998910183.475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-65012495459.097801</v>
      </c>
      <c r="L4417" s="455">
        <f t="shared" ca="1" si="187"/>
        <v>-15668011405642.572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-15668011405642.572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-65283380856.84404</v>
      </c>
      <c r="L4418" s="455">
        <f t="shared" ca="1" si="187"/>
        <v>-15733294786499.416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-15733294786499.416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-65555394943.747566</v>
      </c>
      <c r="L4419" s="455">
        <f t="shared" ca="1" si="187"/>
        <v>-15798850181443.164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-15798850181443.164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-65828542422.67984</v>
      </c>
      <c r="L4420" s="455">
        <f t="shared" ca="1" si="187"/>
        <v>-15864678723865.844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-15864678723865.844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-66102828016.107681</v>
      </c>
      <c r="L4421" s="455">
        <f t="shared" ca="1" si="187"/>
        <v>-15930781551881.951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-15930781551881.951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-66378256466.174797</v>
      </c>
      <c r="L4422" s="455">
        <f t="shared" ca="1" si="187"/>
        <v>-15997159808348.125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-15997159808348.125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-66654832534.783852</v>
      </c>
      <c r="L4423" s="455">
        <f t="shared" ca="1" si="187"/>
        <v>-16063814640882.908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-16063814640882.908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-66932561003.678795</v>
      </c>
      <c r="L4424" s="455">
        <f t="shared" ca="1" si="187"/>
        <v>-16130747201886.588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-16130747201886.588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-67211446674.527451</v>
      </c>
      <c r="L4425" s="455">
        <f t="shared" ca="1" si="187"/>
        <v>-16197958648561.115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-16197958648561.115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-67491494369.004646</v>
      </c>
      <c r="L4426" s="455">
        <f t="shared" ca="1" si="187"/>
        <v>-16265450142930.119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-16265450142930.119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-67772708928.875488</v>
      </c>
      <c r="L4427" s="455">
        <f t="shared" ca="1" si="187"/>
        <v>-16333222851858.994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-16333222851858.994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-68055095216.07914</v>
      </c>
      <c r="L4428" s="455">
        <f t="shared" ca="1" si="187"/>
        <v>-16401277947075.074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-16401277947075.074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-68338658112.812805</v>
      </c>
      <c r="L4429" s="455">
        <f t="shared" ca="1" si="187"/>
        <v>-16469616605187.887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-16469616605187.887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-68623402521.616196</v>
      </c>
      <c r="L4430" s="455">
        <f t="shared" ca="1" si="187"/>
        <v>-16538240007709.502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-16538240007709.502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-68909333365.456253</v>
      </c>
      <c r="L4431" s="455">
        <f t="shared" ca="1" si="187"/>
        <v>-16607149341074.959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-16607149341074.959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-69196455587.812332</v>
      </c>
      <c r="L4432" s="455">
        <f t="shared" ca="1" si="187"/>
        <v>-16676345796662.771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-16676345796662.771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-69484774152.761551</v>
      </c>
      <c r="L4433" s="455">
        <f t="shared" ca="1" si="187"/>
        <v>-16745830570815.533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-16745830570815.533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-69774294045.064728</v>
      </c>
      <c r="L4434" s="455">
        <f t="shared" ca="1" si="187"/>
        <v>-16815604864860.598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-16815604864860.598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-70065020270.252487</v>
      </c>
      <c r="L4435" s="455">
        <f t="shared" ca="1" si="187"/>
        <v>-16885669885130.85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-16885669885130.85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-70356957854.711868</v>
      </c>
      <c r="L4436" s="455">
        <f t="shared" ca="1" si="187"/>
        <v>-16956026842985.561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-16956026842985.561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-70650111845.773163</v>
      </c>
      <c r="L4437" s="455">
        <f t="shared" ca="1" si="187"/>
        <v>-17026676954831.334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-17026676954831.334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-70944487311.797226</v>
      </c>
      <c r="L4438" s="455">
        <f t="shared" ca="1" si="187"/>
        <v>-17097621442143.131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-17097621442143.131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-71240089342.263046</v>
      </c>
      <c r="L4439" s="455">
        <f t="shared" ca="1" si="187"/>
        <v>-17168861531485.395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-17168861531485.395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-71536923047.855804</v>
      </c>
      <c r="L4440" s="455">
        <f t="shared" ca="1" si="187"/>
        <v>-17240398454533.25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-17240398454533.25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-71834993560.555222</v>
      </c>
      <c r="L4441" s="455">
        <f t="shared" ca="1" si="187"/>
        <v>-17312233448093.805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-17312233448093.805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-72134306033.724182</v>
      </c>
      <c r="L4442" s="455">
        <f t="shared" ca="1" si="187"/>
        <v>-17384367754127.529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-17384367754127.529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-72434865642.198044</v>
      </c>
      <c r="L4443" s="455">
        <f t="shared" ca="1" si="187"/>
        <v>-17456802619769.727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-17456802619769.727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-72736677582.373856</v>
      </c>
      <c r="L4444" s="455">
        <f t="shared" ca="1" si="187"/>
        <v>-17529539297352.1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-17529539297352.1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-73039747072.300415</v>
      </c>
      <c r="L4445" s="455">
        <f t="shared" ca="1" si="187"/>
        <v>-17602579044424.398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-17602579044424.398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-73344079351.768326</v>
      </c>
      <c r="L4446" s="455">
        <f t="shared" ca="1" si="187"/>
        <v>-17675923123776.168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-17675923123776.168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-73649679682.400696</v>
      </c>
      <c r="L4447" s="455">
        <f t="shared" ca="1" si="187"/>
        <v>-17749572803458.57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-17749572803458.57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-73956553347.744049</v>
      </c>
      <c r="L4448" s="455">
        <f t="shared" ca="1" si="187"/>
        <v>-17823529356806.313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-17823529356806.313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-74264705653.359634</v>
      </c>
      <c r="L4449" s="455">
        <f t="shared" ca="1" si="187"/>
        <v>-17897794062459.672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-17897794062459.672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-74574141926.915298</v>
      </c>
      <c r="L4450" s="455">
        <f t="shared" ca="1" si="187"/>
        <v>-17972368204386.586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-17972368204386.586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-74884867518.277435</v>
      </c>
      <c r="L4451" s="455">
        <f t="shared" ca="1" si="187"/>
        <v>-18047253071904.863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-18047253071904.863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-75196887799.603592</v>
      </c>
      <c r="L4452" s="455">
        <f t="shared" ca="1" si="187"/>
        <v>-18122449959704.469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-18122449959704.469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-75510208165.435287</v>
      </c>
      <c r="L4453" s="455">
        <f t="shared" ca="1" si="187"/>
        <v>-18197960167869.902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-18197960167869.902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-75824834032.79126</v>
      </c>
      <c r="L4454" s="455">
        <f t="shared" ca="1" si="187"/>
        <v>-18273785001902.695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-18273785001902.695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-76140770841.26123</v>
      </c>
      <c r="L4455" s="455">
        <f t="shared" ca="1" si="187"/>
        <v>-18349925772743.957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-18349925772743.957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-76458024053.099823</v>
      </c>
      <c r="L4456" s="455">
        <f t="shared" ca="1" si="187"/>
        <v>-18426383796797.059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-18426383796797.059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-76776599153.321075</v>
      </c>
      <c r="L4457" s="455">
        <f t="shared" ca="1" si="187"/>
        <v>-18503160395950.379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-18503160395950.379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-77096501649.793243</v>
      </c>
      <c r="L4458" s="455">
        <f t="shared" ca="1" si="187"/>
        <v>-18580256897600.172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-18580256897600.172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-77417737073.334045</v>
      </c>
      <c r="L4459" s="455">
        <f t="shared" ca="1" si="187"/>
        <v>-18657674634673.508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-18657674634673.508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-77740310977.806274</v>
      </c>
      <c r="L4460" s="455">
        <f t="shared" ca="1" si="187"/>
        <v>-18735414945651.313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-18735414945651.313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-78064228940.213806</v>
      </c>
      <c r="L4461" s="455">
        <f t="shared" ca="1" si="187"/>
        <v>-18813479174591.527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-18813479174591.527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-78389496560.798035</v>
      </c>
      <c r="L4462" s="455">
        <f t="shared" ca="1" si="187"/>
        <v>-18891868671152.324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-18891868671152.324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-78716119463.134689</v>
      </c>
      <c r="L4463" s="455">
        <f t="shared" ca="1" si="187"/>
        <v>-18970584790615.457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-18970584790615.457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-79044103294.231064</v>
      </c>
      <c r="L4464" s="455">
        <f t="shared" ca="1" si="187"/>
        <v>-19049628893909.688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-19049628893909.688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-79373453724.623703</v>
      </c>
      <c r="L4465" s="455">
        <f t="shared" ca="1" si="187"/>
        <v>-19129002347634.313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-19129002347634.313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-79704176448.476303</v>
      </c>
      <c r="L4466" s="455">
        <f t="shared" ca="1" si="187"/>
        <v>-19208706524082.789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-19208706524082.789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-80036277183.678284</v>
      </c>
      <c r="L4467" s="455">
        <f t="shared" ca="1" si="187"/>
        <v>-19288742801266.469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-19288742801266.469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-80369761671.943619</v>
      </c>
      <c r="L4468" s="455">
        <f t="shared" ca="1" si="187"/>
        <v>-19369112562938.414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-19369112562938.414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-80704635678.910065</v>
      </c>
      <c r="L4469" s="455">
        <f t="shared" ca="1" si="187"/>
        <v>-19449817198617.324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-19449817198617.324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-81040904994.238846</v>
      </c>
      <c r="L4470" s="455">
        <f t="shared" ca="1" si="187"/>
        <v>-19530858103611.563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-19530858103611.563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-81378575431.714844</v>
      </c>
      <c r="L4471" s="455">
        <f t="shared" ca="1" si="187"/>
        <v>-19612236679043.277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-19612236679043.277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-81717652829.346985</v>
      </c>
      <c r="L4472" s="455">
        <f t="shared" ca="1" si="187"/>
        <v>-19693954331872.625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-19693954331872.625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-82058143049.469269</v>
      </c>
      <c r="L4473" s="455">
        <f t="shared" ca="1" si="187"/>
        <v>-19776012474922.094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-19776012474922.094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-82400051978.842056</v>
      </c>
      <c r="L4474" s="455">
        <f t="shared" ca="1" si="187"/>
        <v>-19858412526900.938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-19858412526900.938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-82743385528.753906</v>
      </c>
      <c r="L4475" s="455">
        <f t="shared" ca="1" si="187"/>
        <v>-19941155912429.691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-19941155912429.691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-83088149635.123718</v>
      </c>
      <c r="L4476" s="455">
        <f t="shared" ca="1" si="187"/>
        <v>-20024244062064.816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-20024244062064.816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-83434350258.603394</v>
      </c>
      <c r="L4477" s="455">
        <f t="shared" ca="1" si="187"/>
        <v>-20107678412323.418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-20107678412323.418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-83781993384.680908</v>
      </c>
      <c r="L4478" s="455">
        <f t="shared" ca="1" si="187"/>
        <v>-20191460405708.098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-20191460405708.098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-84131085023.783737</v>
      </c>
      <c r="L4479" s="455">
        <f t="shared" ca="1" si="187"/>
        <v>-20275591490731.883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-20275591490731.883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-84481631211.382843</v>
      </c>
      <c r="L4480" s="455">
        <f t="shared" ca="1" si="187"/>
        <v>-20360073121943.266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-20360073121943.266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-84833638008.096939</v>
      </c>
      <c r="L4481" s="455">
        <f t="shared" ca="1" si="187"/>
        <v>-20444906759951.363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-20444906759951.363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-85187111499.797348</v>
      </c>
      <c r="L4482" s="455">
        <f t="shared" ca="1" si="187"/>
        <v>-20530093871451.16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-20530093871451.16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-85542057797.713165</v>
      </c>
      <c r="L4483" s="455">
        <f t="shared" ca="1" si="187"/>
        <v>-20615635929248.875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-20615635929248.875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-85898483038.536972</v>
      </c>
      <c r="L4484" s="455">
        <f t="shared" ca="1" si="187"/>
        <v>-20701534412287.41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-20701534412287.41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-86256393384.530869</v>
      </c>
      <c r="L4485" s="455">
        <f t="shared" ca="1" si="187"/>
        <v>-20787790805671.941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-20787790805671.941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-86615795023.633087</v>
      </c>
      <c r="L4486" s="455">
        <f t="shared" ca="1" si="187"/>
        <v>-20874406600695.574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-20874406600695.574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-86976694169.564896</v>
      </c>
      <c r="L4487" s="455">
        <f t="shared" ca="1" si="187"/>
        <v>-20961383294865.141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-20961383294865.141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-87339097061.93808</v>
      </c>
      <c r="L4488" s="455">
        <f t="shared" ca="1" si="187"/>
        <v>-21048722391927.078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-21048722391927.078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-87703009966.362823</v>
      </c>
      <c r="L4489" s="455">
        <f t="shared" ca="1" si="187"/>
        <v>-21136425401893.441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-21136425401893.441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-88068439174.556</v>
      </c>
      <c r="L4490" s="455">
        <f t="shared" ca="1" si="187"/>
        <v>-21224493841067.996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-21224493841067.996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-88435391004.449982</v>
      </c>
      <c r="L4491" s="455">
        <f t="shared" ca="1" si="187"/>
        <v>-21312929232072.445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-21312929232072.445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-88803871800.301849</v>
      </c>
      <c r="L4492" s="455">
        <f t="shared" ca="1" si="187"/>
        <v>-21401733103872.746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-21401733103872.746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-89173887932.803101</v>
      </c>
      <c r="L4493" s="455">
        <f t="shared" ca="1" si="187"/>
        <v>-21490906991805.551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-21490906991805.551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-89545445799.189789</v>
      </c>
      <c r="L4494" s="455">
        <f t="shared" ca="1" si="187"/>
        <v>-21580452437604.742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-21580452437604.742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-89918551823.353088</v>
      </c>
      <c r="L4495" s="455">
        <f t="shared" ca="1" si="187"/>
        <v>-21670370989428.094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-21670370989428.094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-90293212455.950394</v>
      </c>
      <c r="L4496" s="455">
        <f t="shared" ca="1" si="187"/>
        <v>-21760664201884.043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-21760664201884.043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-90669434174.516846</v>
      </c>
      <c r="L4497" s="455">
        <f t="shared" ca="1" si="187"/>
        <v>-21851333636058.559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-21851333636058.559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-91047223483.577332</v>
      </c>
      <c r="L4498" s="455">
        <f t="shared" ca="1" si="187"/>
        <v>-21942380859542.137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-21942380859542.137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-91426586914.758896</v>
      </c>
      <c r="L4499" s="455">
        <f t="shared" ca="1" si="187"/>
        <v>-22033807446456.895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-22033807446456.895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-91807531026.903732</v>
      </c>
      <c r="L4500" s="455">
        <f t="shared" ca="1" si="187"/>
        <v>-22125614977483.797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-22125614977483.797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-92190062406.18248</v>
      </c>
      <c r="L4501" s="455">
        <f t="shared" ca="1" si="187"/>
        <v>-22217805039889.98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-22217805039889.98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-92574187666.208252</v>
      </c>
      <c r="L4502" s="455">
        <f t="shared" ca="1" si="187"/>
        <v>-22310379227556.188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-22310379227556.188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-92959913448.150787</v>
      </c>
      <c r="L4503" s="455">
        <f t="shared" ca="1" si="187"/>
        <v>-22403339141004.34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-22403339141004.34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-93347246420.85141</v>
      </c>
      <c r="L4504" s="455">
        <f t="shared" ca="1" si="187"/>
        <v>-22496686387425.191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-22496686387425.191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-93736193280.938293</v>
      </c>
      <c r="L4505" s="455">
        <f t="shared" ca="1" si="187"/>
        <v>-22590422580706.129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-22590422580706.129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-94126760752.9422</v>
      </c>
      <c r="L4506" s="455">
        <f t="shared" ca="1" si="187"/>
        <v>-22684549341459.07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-22684549341459.07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-94518955589.412796</v>
      </c>
      <c r="L4507" s="455">
        <f t="shared" ca="1" si="187"/>
        <v>-22779068297048.484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-22779068297048.484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-94912784571.035355</v>
      </c>
      <c r="L4508" s="455">
        <f t="shared" ca="1" si="187"/>
        <v>-22873981081619.52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-22873981081619.52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-95308254506.748001</v>
      </c>
      <c r="L4509" s="455">
        <f t="shared" ca="1" si="187"/>
        <v>-22969289336126.266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-22969289336126.266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-95705372233.859436</v>
      </c>
      <c r="L4510" s="455">
        <f t="shared" ca="1" si="187"/>
        <v>-23064994708360.125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-23064994708360.125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-96104144618.167191</v>
      </c>
      <c r="L4511" s="455">
        <f t="shared" ca="1" si="187"/>
        <v>-23161098852978.293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-23161098852978.293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-96504578554.076218</v>
      </c>
      <c r="L4512" s="455">
        <f t="shared" ca="1" si="187"/>
        <v>-23257603431532.371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-23257603431532.371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-96906680964.718216</v>
      </c>
      <c r="L4513" s="455">
        <f t="shared" ca="1" si="187"/>
        <v>-23354510112497.09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-23354510112497.09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-97310458802.071213</v>
      </c>
      <c r="L4514" s="455">
        <f t="shared" ca="1" si="187"/>
        <v>-23451820571299.16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-23451820571299.16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-97715919047.079834</v>
      </c>
      <c r="L4515" s="455">
        <f t="shared" ca="1" si="187"/>
        <v>-23549536490346.238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-23549536490346.238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-98123068709.775986</v>
      </c>
      <c r="L4516" s="455">
        <f t="shared" ca="1" si="187"/>
        <v>-23647659559056.016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-23647659559056.016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-98531914829.40007</v>
      </c>
      <c r="L4517" s="455">
        <f t="shared" ca="1" si="187"/>
        <v>-23746191473885.414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-23746191473885.414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-98942464474.522552</v>
      </c>
      <c r="L4518" s="455">
        <f t="shared" ca="1" si="187"/>
        <v>-23845133938359.938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-23845133938359.938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-99354724743.166412</v>
      </c>
      <c r="L4519" s="455">
        <f t="shared" ca="1" si="187"/>
        <v>-23944488663103.105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-23944488663103.105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-99768702762.929611</v>
      </c>
      <c r="L4520" s="455">
        <f t="shared" ca="1" si="187"/>
        <v>-24044257365866.035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-24044257365866.035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-100184405691.10847</v>
      </c>
      <c r="L4521" s="455">
        <f t="shared" ca="1" si="187"/>
        <v>-24144441771557.145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-24144441771557.145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-100601840714.82144</v>
      </c>
      <c r="L4522" s="455">
        <f t="shared" ca="1" si="187"/>
        <v>-24245043612271.965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-24245043612271.965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-101021015051.13318</v>
      </c>
      <c r="L4523" s="455">
        <f t="shared" ca="1" si="187"/>
        <v>-24346064627323.098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-24346064627323.098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-101441935947.17957</v>
      </c>
      <c r="L4524" s="455">
        <f t="shared" ca="1" si="187"/>
        <v>-24447506563270.277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-24447506563270.277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-101864610680.29282</v>
      </c>
      <c r="L4525" s="455">
        <f t="shared" ca="1" si="187"/>
        <v>-24549371173950.57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-24549371173950.57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-102289046558.12738</v>
      </c>
      <c r="L4526" s="455">
        <f t="shared" ca="1" si="187"/>
        <v>-24651660220508.699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-24651660220508.699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-102715250918.78624</v>
      </c>
      <c r="L4527" s="455">
        <f t="shared" ca="1" si="187"/>
        <v>-24754375471427.484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-24754375471427.484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-103143231130.94785</v>
      </c>
      <c r="L4528" s="455">
        <f t="shared" ca="1" si="187"/>
        <v>-24857518702558.434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-24857518702558.434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-103572994593.99347</v>
      </c>
      <c r="L4529" s="455">
        <f t="shared" ca="1" si="187"/>
        <v>-24961091697152.426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-24961091697152.426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-104004548738.1351</v>
      </c>
      <c r="L4530" s="455">
        <f t="shared" ca="1" si="187"/>
        <v>-25065096245890.563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-25065096245890.563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-104437901024.54401</v>
      </c>
      <c r="L4531" s="455">
        <f t="shared" ca="1" si="187"/>
        <v>-25169534146915.105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-25169534146915.105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-104873058945.4796</v>
      </c>
      <c r="L4532" s="455">
        <f t="shared" ca="1" si="187"/>
        <v>-25274407205860.586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-25274407205860.586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-105310030024.41911</v>
      </c>
      <c r="L4533" s="455">
        <f t="shared" ca="1" si="187"/>
        <v>-25379717235885.004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-25379717235885.004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-105748821816.18752</v>
      </c>
      <c r="L4534" s="455">
        <f t="shared" ca="1" si="187"/>
        <v>-25485466057701.191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-25485466057701.191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-106189441907.0883</v>
      </c>
      <c r="L4535" s="455">
        <f t="shared" ca="1" si="187"/>
        <v>-25591655499608.281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-25591655499608.281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-106631897915.0345</v>
      </c>
      <c r="L4536" s="455">
        <f t="shared" ca="1" si="187"/>
        <v>-25698287397523.316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-25698287397523.316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-107076197489.68048</v>
      </c>
      <c r="L4537" s="455">
        <f t="shared" ca="1" si="187"/>
        <v>-25805363595012.996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-25805363595012.996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-107522348312.55415</v>
      </c>
      <c r="L4538" s="455">
        <f t="shared" ca="1" si="187"/>
        <v>-25912885943325.551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-25912885943325.551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-107970358097.18979</v>
      </c>
      <c r="L4539" s="455">
        <f t="shared" ca="1" si="187"/>
        <v>-26020856301422.742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-26020856301422.742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-108420234589.26143</v>
      </c>
      <c r="L4540" s="455">
        <f t="shared" ca="1" si="187"/>
        <v>-26129276536012.004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-26129276536012.004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-108871985566.71667</v>
      </c>
      <c r="L4541" s="455">
        <f t="shared" ca="1" si="187"/>
        <v>-26238148521578.719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-26238148521578.719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-109325618839.91133</v>
      </c>
      <c r="L4542" s="455">
        <f t="shared" ca="1" si="187"/>
        <v>-26347474140418.629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-26347474140418.629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-109781142251.74429</v>
      </c>
      <c r="L4543" s="455">
        <f t="shared" ca="1" si="187"/>
        <v>-26457255282670.375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-26457255282670.375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-110238563677.79323</v>
      </c>
      <c r="L4544" s="455">
        <f t="shared" ca="1" si="187"/>
        <v>-26567493846348.168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-26567493846348.168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-110697891026.4507</v>
      </c>
      <c r="L4545" s="455">
        <f t="shared" ca="1" si="187"/>
        <v>-26678191737374.617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-26678191737374.617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-111159132239.0609</v>
      </c>
      <c r="L4546" s="455">
        <f t="shared" ca="1" si="187"/>
        <v>-26789350869613.68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-26789350869613.68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-111622295290.05699</v>
      </c>
      <c r="L4547" s="455">
        <f t="shared" ca="1" si="187"/>
        <v>-26900973164903.738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-26900973164903.738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-112087388187.09891</v>
      </c>
      <c r="L4548" s="455">
        <f t="shared" ca="1" si="187"/>
        <v>-27013060553090.836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-27013060553090.836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-112554418971.21181</v>
      </c>
      <c r="L4549" s="455">
        <f t="shared" ca="1" si="187"/>
        <v>-27125614972062.047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-27125614972062.047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-113023395716.92519</v>
      </c>
      <c r="L4550" s="455">
        <f t="shared" ca="1" si="187"/>
        <v>-27238638367778.973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-27238638367778.973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-113494326532.41238</v>
      </c>
      <c r="L4551" s="455">
        <f t="shared" ca="1" si="187"/>
        <v>-27352132694311.387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-27352132694311.387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-113967219559.63078</v>
      </c>
      <c r="L4552" s="455">
        <f t="shared" ca="1" si="187"/>
        <v>-27466099913871.016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-27466099913871.016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-114442082974.46259</v>
      </c>
      <c r="L4553" s="455">
        <f t="shared" ca="1" si="187"/>
        <v>-27580541996845.477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-27580541996845.477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-114918924986.85616</v>
      </c>
      <c r="L4554" s="455">
        <f t="shared" ca="1" si="187"/>
        <v>-27695460921832.332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-27695460921832.332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-115397753840.96805</v>
      </c>
      <c r="L4555" s="455">
        <f t="shared" ca="1" si="187"/>
        <v>-27810858675673.301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-27810858675673.301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-115878577815.30544</v>
      </c>
      <c r="L4556" s="455">
        <f t="shared" ca="1" si="187"/>
        <v>-27926737253488.605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-27926737253488.605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-116361405222.86919</v>
      </c>
      <c r="L4557" s="455">
        <f t="shared" ca="1" si="187"/>
        <v>-28043098658711.477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-28043098658711.477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-116846244411.29782</v>
      </c>
      <c r="L4558" s="455">
        <f t="shared" ca="1" si="187"/>
        <v>-28159944903122.773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-28159944903122.773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-117333103763.01157</v>
      </c>
      <c r="L4559" s="455">
        <f t="shared" ca="1" si="187"/>
        <v>-28277278006885.785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-28277278006885.785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-117821991695.35744</v>
      </c>
      <c r="L4560" s="455">
        <f t="shared" ca="1" si="187"/>
        <v>-28395099998581.145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-28395099998581.145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-118312916660.75478</v>
      </c>
      <c r="L4561" s="455">
        <f t="shared" ca="1" si="187"/>
        <v>-28513412915241.898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-28513412915241.898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-118805887146.84123</v>
      </c>
      <c r="L4562" s="455">
        <f t="shared" ca="1" si="187"/>
        <v>-28632218802388.738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-28632218802388.738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-119300911676.61974</v>
      </c>
      <c r="L4563" s="455">
        <f t="shared" ca="1" si="187"/>
        <v>-28751519714065.359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-28751519714065.359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-119797998808.60565</v>
      </c>
      <c r="L4564" s="455">
        <f t="shared" ca="1" si="187"/>
        <v>-28871317712873.965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-28871317712873.965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-120297157136.97485</v>
      </c>
      <c r="L4565" s="455">
        <f t="shared" ca="1" si="187"/>
        <v>-28991614870010.941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-28991614870010.941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-120798395291.71225</v>
      </c>
      <c r="L4566" s="455">
        <f t="shared" ca="1" si="187"/>
        <v>-29112413265302.652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-29112413265302.652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-121301721938.76105</v>
      </c>
      <c r="L4567" s="455">
        <f t="shared" ca="1" si="187"/>
        <v>-29233714987241.414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-29233714987241.414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-121807145780.17256</v>
      </c>
      <c r="L4568" s="455">
        <f t="shared" ca="1" si="187"/>
        <v>-29355522133021.586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-29355522133021.586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-122314675554.25661</v>
      </c>
      <c r="L4569" s="455">
        <f t="shared" ca="1" si="187"/>
        <v>-29477836808575.844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-29477836808575.844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-122824320035.73268</v>
      </c>
      <c r="L4570" s="455">
        <f t="shared" ca="1" si="187"/>
        <v>-29600661128611.578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-29600661128611.578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-123336088035.88158</v>
      </c>
      <c r="L4571" s="455">
        <f t="shared" ca="1" si="187"/>
        <v>-29723997216647.461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-29723997216647.461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-123849988402.69775</v>
      </c>
      <c r="L4572" s="455">
        <f t="shared" ca="1" si="187"/>
        <v>-29847847205050.16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-29847847205050.16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-124366030021.04233</v>
      </c>
      <c r="L4573" s="455">
        <f t="shared" ca="1" si="187"/>
        <v>-29972213235071.203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-29972213235071.203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-124884221812.79668</v>
      </c>
      <c r="L4574" s="455">
        <f t="shared" ca="1" si="187"/>
        <v>-30097097456884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-30097097456884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-125404572737.01665</v>
      </c>
      <c r="L4575" s="455">
        <f t="shared" ca="1" si="187"/>
        <v>-30222502029621.016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-30222502029621.016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-125927091790.08759</v>
      </c>
      <c r="L4576" s="455">
        <f t="shared" ca="1" si="187"/>
        <v>-30348429121411.102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-30348429121411.102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-126451788005.87959</v>
      </c>
      <c r="L4577" s="455">
        <f t="shared" ca="1" si="187"/>
        <v>-30474880909416.98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-30474880909416.98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-126978670455.90408</v>
      </c>
      <c r="L4578" s="455">
        <f t="shared" ca="1" si="187"/>
        <v>-30601859579872.883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-30601859579872.883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-127507748249.47035</v>
      </c>
      <c r="L4579" s="455">
        <f t="shared" ca="1" si="187"/>
        <v>-30729367328122.352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-30729367328122.352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-128039030533.84312</v>
      </c>
      <c r="L4580" s="455">
        <f t="shared" ca="1" si="187"/>
        <v>-30857406358656.195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-30857406358656.195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-128572526494.40082</v>
      </c>
      <c r="L4581" s="455">
        <f t="shared" ca="1" si="187"/>
        <v>-30985978885150.598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-30985978885150.598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-129108245354.79416</v>
      </c>
      <c r="L4582" s="455">
        <f t="shared" ca="1" si="187"/>
        <v>-31115087130505.391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-31115087130505.391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-129646196377.10579</v>
      </c>
      <c r="L4583" s="455">
        <f t="shared" ca="1" si="187"/>
        <v>-31244733326882.496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-31244733326882.496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-130186388862.01039</v>
      </c>
      <c r="L4584" s="455">
        <f t="shared" ca="1" si="187"/>
        <v>-31374919715744.508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-31374919715744.508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-130728832148.93544</v>
      </c>
      <c r="L4585" s="455">
        <f t="shared" ca="1" si="187"/>
        <v>-31505648547893.441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-31505648547893.441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-131273535616.22269</v>
      </c>
      <c r="L4586" s="455">
        <f t="shared" ca="1" si="187"/>
        <v>-31636922083509.664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-31636922083509.664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-131820508681.29028</v>
      </c>
      <c r="L4587" s="455">
        <f t="shared" ca="1" si="187"/>
        <v>-31768742592190.953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-31768742592190.953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-132369760800.79564</v>
      </c>
      <c r="L4588" s="455">
        <f t="shared" ca="1" si="187"/>
        <v>-31901112352991.75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-31901112352991.75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-132921301470.79895</v>
      </c>
      <c r="L4589" s="455">
        <f t="shared" ca="1" si="187"/>
        <v>-32034033654462.551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-32034033654462.551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-133475140226.92729</v>
      </c>
      <c r="L4590" s="455">
        <f t="shared" ca="1" si="187"/>
        <v>-32167508794689.477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-32167508794689.477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-134031286644.53947</v>
      </c>
      <c r="L4591" s="455">
        <f t="shared" ca="1" si="187"/>
        <v>-32301540081334.016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-32301540081334.016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-134589750338.89172</v>
      </c>
      <c r="L4592" s="455">
        <f t="shared" ca="1" si="187"/>
        <v>-32436129831672.906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-32436129831672.906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-135150540965.30377</v>
      </c>
      <c r="L4593" s="455">
        <f t="shared" ca="1" si="187"/>
        <v>-32571280372638.211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-32571280372638.211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-135713668219.32587</v>
      </c>
      <c r="L4594" s="455">
        <f t="shared" ca="1" si="187"/>
        <v>-32706994040857.535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-32706994040857.535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-136279141836.90642</v>
      </c>
      <c r="L4595" s="455">
        <f t="shared" ca="1" si="187"/>
        <v>-32843273182694.441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-32843273182694.441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-136846971594.56017</v>
      </c>
      <c r="L4596" s="455">
        <f t="shared" ca="1" si="187"/>
        <v>-32980120154289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-32980120154289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-137417167309.53748</v>
      </c>
      <c r="L4597" s="455">
        <f t="shared" ca="1" si="187"/>
        <v>-33117537321598.539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-33117537321598.539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-137989738839.99393</v>
      </c>
      <c r="L4598" s="455">
        <f t="shared" ref="L4598:L4852" ca="1" si="192">I4598-J4598+K4598</f>
        <v>-33255527060438.531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-33255527060438.531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-138564696085.16052</v>
      </c>
      <c r="L4599" s="455">
        <f t="shared" ca="1" si="192"/>
        <v>-33394091756523.691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-33394091756523.691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-139142048985.51538</v>
      </c>
      <c r="L4600" s="455">
        <f t="shared" ca="1" si="192"/>
        <v>-33533233805509.207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-33533233805509.207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-139721807522.95502</v>
      </c>
      <c r="L4601" s="455">
        <f t="shared" ca="1" si="192"/>
        <v>-33672955613032.16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-33672955613032.16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-140303981720.96735</v>
      </c>
      <c r="L4602" s="455">
        <f t="shared" ca="1" si="192"/>
        <v>-33813259594753.129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-33813259594753.129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-140888581644.80472</v>
      </c>
      <c r="L4603" s="455">
        <f t="shared" ca="1" si="192"/>
        <v>-33954148176397.934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-33954148176397.934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-141475617401.65805</v>
      </c>
      <c r="L4604" s="455">
        <f t="shared" ca="1" si="192"/>
        <v>-34095623793799.59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-34095623793799.59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-142065099140.83163</v>
      </c>
      <c r="L4605" s="455">
        <f t="shared" ca="1" si="192"/>
        <v>-34237688892940.422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-34237688892940.422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-142657037053.91843</v>
      </c>
      <c r="L4606" s="455">
        <f t="shared" ca="1" si="192"/>
        <v>-34380345929994.34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-34380345929994.34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-143251441374.97644</v>
      </c>
      <c r="L4607" s="455">
        <f t="shared" ca="1" si="192"/>
        <v>-34523597371369.316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-34523597371369.316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-143848322380.70547</v>
      </c>
      <c r="L4608" s="455">
        <f t="shared" ca="1" si="192"/>
        <v>-34667445693750.023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-34667445693750.023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-144447690390.62509</v>
      </c>
      <c r="L4609" s="455">
        <f t="shared" ca="1" si="192"/>
        <v>-34811893384140.648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-34811893384140.648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-145049555767.25269</v>
      </c>
      <c r="L4610" s="455">
        <f t="shared" ca="1" si="192"/>
        <v>-34956942939907.902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-34956942939907.902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-145653928916.28293</v>
      </c>
      <c r="L4611" s="455">
        <f t="shared" ca="1" si="192"/>
        <v>-35102596868824.184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-35102596868824.184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-146260820286.76746</v>
      </c>
      <c r="L4612" s="455">
        <f t="shared" ca="1" si="192"/>
        <v>-35248857689110.953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-35248857689110.953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-146870240371.29562</v>
      </c>
      <c r="L4613" s="455">
        <f t="shared" ca="1" si="192"/>
        <v>-35395727929482.25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-35395727929482.25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-147482199706.17603</v>
      </c>
      <c r="L4614" s="455">
        <f t="shared" ca="1" si="192"/>
        <v>-35543210129188.43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-35543210129188.43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-148096708871.61847</v>
      </c>
      <c r="L4615" s="455">
        <f t="shared" ca="1" si="192"/>
        <v>-35691306838060.047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-35691306838060.047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-148713778491.91687</v>
      </c>
      <c r="L4616" s="455">
        <f t="shared" ca="1" si="192"/>
        <v>-35840020616551.961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-35840020616551.961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-149333419235.63318</v>
      </c>
      <c r="L4617" s="455">
        <f t="shared" ca="1" si="192"/>
        <v>-35989354035787.594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-35989354035787.594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-149955641815.78165</v>
      </c>
      <c r="L4618" s="455">
        <f t="shared" ca="1" si="192"/>
        <v>-36139309677603.375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-36139309677603.375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-150580456990.01407</v>
      </c>
      <c r="L4619" s="455">
        <f t="shared" ca="1" si="192"/>
        <v>-36289890134593.391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-36289890134593.391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-151207875560.80579</v>
      </c>
      <c r="L4620" s="455">
        <f t="shared" ca="1" si="192"/>
        <v>-36441098010154.195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-36441098010154.195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-151837908375.64249</v>
      </c>
      <c r="L4621" s="455">
        <f t="shared" ca="1" si="192"/>
        <v>-36592935918529.836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-36592935918529.836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-152470566327.20764</v>
      </c>
      <c r="L4622" s="455">
        <f t="shared" ca="1" si="192"/>
        <v>-36745406484857.047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-36745406484857.047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-153105860353.57101</v>
      </c>
      <c r="L4623" s="455">
        <f t="shared" ca="1" si="192"/>
        <v>-36898512345210.617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-36898512345210.617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-153743801438.37756</v>
      </c>
      <c r="L4624" s="455">
        <f t="shared" ca="1" si="192"/>
        <v>-37052256146648.992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-37052256146648.992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-154384400611.03748</v>
      </c>
      <c r="L4625" s="455">
        <f t="shared" ca="1" si="192"/>
        <v>-37206640547260.031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-37206640547260.031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-155027668946.91681</v>
      </c>
      <c r="L4626" s="455">
        <f t="shared" ca="1" si="192"/>
        <v>-37361668216206.945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-37361668216206.945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-155673617567.52893</v>
      </c>
      <c r="L4627" s="455">
        <f t="shared" ca="1" si="192"/>
        <v>-37517341833774.477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-37517341833774.477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-156322257640.72699</v>
      </c>
      <c r="L4628" s="455">
        <f t="shared" ca="1" si="192"/>
        <v>-37673664091415.203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-37673664091415.203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-156973600380.89667</v>
      </c>
      <c r="L4629" s="455">
        <f t="shared" ca="1" si="192"/>
        <v>-37830637691796.102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-37830637691796.102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-157627657049.15042</v>
      </c>
      <c r="L4630" s="455">
        <f t="shared" ca="1" si="192"/>
        <v>-37988265348845.25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-37988265348845.25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-158284438953.52188</v>
      </c>
      <c r="L4631" s="455">
        <f t="shared" ca="1" si="192"/>
        <v>-38146549787798.773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-38146549787798.773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-158943957449.16156</v>
      </c>
      <c r="L4632" s="455">
        <f t="shared" ca="1" si="192"/>
        <v>-38305493745247.938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-38305493745247.938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-159606223938.53308</v>
      </c>
      <c r="L4633" s="455">
        <f t="shared" ca="1" si="192"/>
        <v>-38465099969186.469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-38465099969186.469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-160271249871.61029</v>
      </c>
      <c r="L4634" s="455">
        <f t="shared" ca="1" si="192"/>
        <v>-38625371219058.078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-38625371219058.078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-160939046746.07532</v>
      </c>
      <c r="L4635" s="455">
        <f t="shared" ca="1" si="192"/>
        <v>-38786310265804.156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-38786310265804.156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-161609626107.5173</v>
      </c>
      <c r="L4636" s="455">
        <f t="shared" ca="1" si="192"/>
        <v>-38947919891911.672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-38947919891911.672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-162282999549.63196</v>
      </c>
      <c r="L4637" s="455">
        <f t="shared" ca="1" si="192"/>
        <v>-39110202891461.305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-39110202891461.305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-162959178714.42209</v>
      </c>
      <c r="L4638" s="455">
        <f t="shared" ca="1" si="192"/>
        <v>-39273162070175.727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-39273162070175.727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-163638175292.39886</v>
      </c>
      <c r="L4639" s="455">
        <f t="shared" ca="1" si="192"/>
        <v>-39436800245468.125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-39436800245468.125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-164320001022.78384</v>
      </c>
      <c r="L4640" s="455">
        <f t="shared" ca="1" si="192"/>
        <v>-39601120246490.906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-39601120246490.906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-165004667693.7121</v>
      </c>
      <c r="L4641" s="455">
        <f t="shared" ca="1" si="192"/>
        <v>-39766124914184.617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-39766124914184.617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-165692187142.43591</v>
      </c>
      <c r="L4642" s="455">
        <f t="shared" ca="1" si="192"/>
        <v>-39931817101327.055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-39931817101327.055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-166382571255.52939</v>
      </c>
      <c r="L4643" s="455">
        <f t="shared" ca="1" si="192"/>
        <v>-40098199672582.586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-40098199672582.586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-167075831969.09412</v>
      </c>
      <c r="L4644" s="455">
        <f t="shared" ca="1" si="192"/>
        <v>-40265275504551.68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-40265275504551.68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-167771981268.96533</v>
      </c>
      <c r="L4645" s="455">
        <f t="shared" ca="1" si="192"/>
        <v>-40433047485820.648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-40433047485820.648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-168471031190.91937</v>
      </c>
      <c r="L4646" s="455">
        <f t="shared" ca="1" si="192"/>
        <v>-40601518517011.57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-40601518517011.57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-169172993820.88153</v>
      </c>
      <c r="L4647" s="455">
        <f t="shared" ca="1" si="192"/>
        <v>-40770691510832.453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-40770691510832.453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-169877881295.13522</v>
      </c>
      <c r="L4648" s="455">
        <f t="shared" ca="1" si="192"/>
        <v>-40940569392127.586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-40940569392127.586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-170585705800.53162</v>
      </c>
      <c r="L4649" s="455">
        <f t="shared" ca="1" si="192"/>
        <v>-41111155097928.117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-41111155097928.117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-171296479574.7005</v>
      </c>
      <c r="L4650" s="455">
        <f t="shared" ca="1" si="192"/>
        <v>-41282451577502.82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-41282451577502.82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-172010214906.26175</v>
      </c>
      <c r="L4651" s="455">
        <f t="shared" ca="1" si="192"/>
        <v>-41454461792409.086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-41454461792409.086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-172726924135.03784</v>
      </c>
      <c r="L4652" s="455">
        <f t="shared" ca="1" si="192"/>
        <v>-41627188716544.125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-41627188716544.125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-173446619652.26718</v>
      </c>
      <c r="L4653" s="455">
        <f t="shared" ca="1" si="192"/>
        <v>-41800635336196.391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-41800635336196.391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-174169313900.8183</v>
      </c>
      <c r="L4654" s="455">
        <f t="shared" ca="1" si="192"/>
        <v>-41974804650097.211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-41974804650097.211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-174895019375.40503</v>
      </c>
      <c r="L4655" s="455">
        <f t="shared" ca="1" si="192"/>
        <v>-42149699669472.617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-42149699669472.617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-175623748622.80258</v>
      </c>
      <c r="L4656" s="455">
        <f t="shared" ca="1" si="192"/>
        <v>-42325323418095.422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-42325323418095.422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-176355514242.06427</v>
      </c>
      <c r="L4657" s="455">
        <f t="shared" ca="1" si="192"/>
        <v>-42501678932337.484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-42501678932337.484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-177090328884.7395</v>
      </c>
      <c r="L4658" s="455">
        <f t="shared" ca="1" si="192"/>
        <v>-42678769261222.227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-42678769261222.227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-177828205255.09262</v>
      </c>
      <c r="L4659" s="455">
        <f t="shared" ca="1" si="192"/>
        <v>-42856597466477.32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-42856597466477.32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-178569156110.32217</v>
      </c>
      <c r="L4660" s="455">
        <f t="shared" ca="1" si="192"/>
        <v>-43035166622587.641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-43035166622587.641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-179313194260.78183</v>
      </c>
      <c r="L4661" s="455">
        <f t="shared" ca="1" si="192"/>
        <v>-43214479816848.422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-43214479816848.422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-180060332570.20175</v>
      </c>
      <c r="L4662" s="455">
        <f t="shared" ca="1" si="192"/>
        <v>-43394540149418.625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-43394540149418.625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-180810583955.91095</v>
      </c>
      <c r="L4663" s="455">
        <f t="shared" ca="1" si="192"/>
        <v>-43575350733374.539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-43575350733374.539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-181563961389.06058</v>
      </c>
      <c r="L4664" s="455">
        <f t="shared" ca="1" si="192"/>
        <v>-43756914694763.602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-43756914694763.602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-182320477894.84833</v>
      </c>
      <c r="L4665" s="455">
        <f t="shared" ca="1" si="192"/>
        <v>-43939235172658.453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-43939235172658.453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-183080146552.74356</v>
      </c>
      <c r="L4666" s="455">
        <f t="shared" ca="1" si="192"/>
        <v>-44122315319211.195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-44122315319211.195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-183842980496.71332</v>
      </c>
      <c r="L4667" s="455">
        <f t="shared" ca="1" si="192"/>
        <v>-44306158299707.906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-44306158299707.906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-184608992915.44962</v>
      </c>
      <c r="L4668" s="455">
        <f t="shared" ca="1" si="192"/>
        <v>-44490767292623.359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-44490767292623.359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-185378197052.59732</v>
      </c>
      <c r="L4669" s="455">
        <f t="shared" ca="1" si="192"/>
        <v>-44676145489675.953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-44676145489675.953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-186150606206.98312</v>
      </c>
      <c r="L4670" s="455">
        <f t="shared" ca="1" si="192"/>
        <v>-44862296095882.938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-44862296095882.938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-186926233732.84558</v>
      </c>
      <c r="L4671" s="455">
        <f t="shared" ca="1" si="192"/>
        <v>-45049222329615.781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-45049222329615.781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-187705093040.06577</v>
      </c>
      <c r="L4672" s="455">
        <f t="shared" ca="1" si="192"/>
        <v>-45236927422655.844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-45236927422655.844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-188487197594.39935</v>
      </c>
      <c r="L4673" s="455">
        <f t="shared" ca="1" si="192"/>
        <v>-45425414620250.242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-45425414620250.242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-189272560917.70935</v>
      </c>
      <c r="L4674" s="455">
        <f t="shared" ca="1" si="192"/>
        <v>-45614687181167.953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-45614687181167.953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-190061196588.1998</v>
      </c>
      <c r="L4675" s="455">
        <f t="shared" ca="1" si="192"/>
        <v>-45804748377756.156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-45804748377756.156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-190853118240.65063</v>
      </c>
      <c r="L4676" s="455">
        <f t="shared" ca="1" si="192"/>
        <v>-45995601495996.805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-45995601495996.805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-191648339566.65335</v>
      </c>
      <c r="L4677" s="455">
        <f t="shared" ca="1" si="192"/>
        <v>-46187249835563.461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-46187249835563.461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-192446874314.84775</v>
      </c>
      <c r="L4678" s="455">
        <f t="shared" ca="1" si="192"/>
        <v>-46379696709878.313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-46379696709878.313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-193248736291.15964</v>
      </c>
      <c r="L4679" s="455">
        <f t="shared" ca="1" si="192"/>
        <v>-46572945446169.469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-46572945446169.469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-194053939359.03946</v>
      </c>
      <c r="L4680" s="455">
        <f t="shared" ca="1" si="192"/>
        <v>-46766999385528.508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-46766999385528.508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-194862497439.70212</v>
      </c>
      <c r="L4681" s="455">
        <f t="shared" ca="1" si="192"/>
        <v>-46961861882968.211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-46961861882968.211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-195674424512.36755</v>
      </c>
      <c r="L4682" s="455">
        <f t="shared" ca="1" si="192"/>
        <v>-47157536307480.578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-47157536307480.578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-196489734614.50241</v>
      </c>
      <c r="L4683" s="455">
        <f t="shared" ca="1" si="192"/>
        <v>-47354026042095.078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-47354026042095.078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-197308441842.06284</v>
      </c>
      <c r="L4684" s="455">
        <f t="shared" ca="1" si="192"/>
        <v>-47551334483937.141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-47551334483937.141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-198130560349.7381</v>
      </c>
      <c r="L4685" s="455">
        <f t="shared" ca="1" si="192"/>
        <v>-47749465044286.875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-47749465044286.875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-198956104351.19531</v>
      </c>
      <c r="L4686" s="455">
        <f t="shared" ca="1" si="192"/>
        <v>-47948421148638.07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-47948421148638.07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-199785088119.32529</v>
      </c>
      <c r="L4687" s="455">
        <f t="shared" ca="1" si="192"/>
        <v>-48148206236757.398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-48148206236757.398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-200617525986.48917</v>
      </c>
      <c r="L4688" s="455">
        <f t="shared" ca="1" si="192"/>
        <v>-48348823762743.891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-48348823762743.891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-201453432344.7662</v>
      </c>
      <c r="L4689" s="455">
        <f t="shared" ca="1" si="192"/>
        <v>-48550277195088.656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-48550277195088.656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-202292821646.20273</v>
      </c>
      <c r="L4690" s="455">
        <f t="shared" ca="1" si="192"/>
        <v>-48752570016734.859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-48752570016734.859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-203135708403.06192</v>
      </c>
      <c r="L4691" s="455">
        <f t="shared" ca="1" si="192"/>
        <v>-48955705725137.922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-48955705725137.922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-203982107188.07468</v>
      </c>
      <c r="L4692" s="455">
        <f t="shared" ca="1" si="192"/>
        <v>-49159687832326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-49159687832326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-204832032634.69165</v>
      </c>
      <c r="L4693" s="455">
        <f t="shared" ca="1" si="192"/>
        <v>-49364519864960.695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-49364519864960.695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-205685499437.33624</v>
      </c>
      <c r="L4694" s="455">
        <f t="shared" ca="1" si="192"/>
        <v>-49570205364398.031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-49570205364398.031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-206542522351.65845</v>
      </c>
      <c r="L4695" s="455">
        <f t="shared" ca="1" si="192"/>
        <v>-49776747886749.688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-49776747886749.688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-207403116194.79037</v>
      </c>
      <c r="L4696" s="455">
        <f t="shared" ca="1" si="192"/>
        <v>-49984151002944.477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-49984151002944.477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-208267295845.60199</v>
      </c>
      <c r="L4697" s="455">
        <f t="shared" ca="1" si="192"/>
        <v>-50192418298790.078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-50192418298790.078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-209135076244.95865</v>
      </c>
      <c r="L4698" s="455">
        <f t="shared" ca="1" si="192"/>
        <v>-50401553375035.039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-50401553375035.039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-210006472395.97934</v>
      </c>
      <c r="L4699" s="455">
        <f t="shared" ca="1" si="192"/>
        <v>-50611559847431.016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-50611559847431.016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-210881499364.2959</v>
      </c>
      <c r="L4700" s="455">
        <f t="shared" ca="1" si="192"/>
        <v>-50822441346795.313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-50822441346795.313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-211760172278.31381</v>
      </c>
      <c r="L4701" s="455">
        <f t="shared" ca="1" si="192"/>
        <v>-51034201519073.625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-51034201519073.625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-212642506329.47345</v>
      </c>
      <c r="L4702" s="455">
        <f t="shared" ca="1" si="192"/>
        <v>-51246844025403.102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-51246844025403.102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-213528516772.51291</v>
      </c>
      <c r="L4703" s="455">
        <f t="shared" ca="1" si="192"/>
        <v>-51460372542175.617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-51460372542175.617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-214418218925.73175</v>
      </c>
      <c r="L4704" s="455">
        <f t="shared" ca="1" si="192"/>
        <v>-51674790761101.352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-51674790761101.352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-215311628171.25562</v>
      </c>
      <c r="L4705" s="455">
        <f t="shared" ca="1" si="192"/>
        <v>-51890102389272.609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-51890102389272.609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-216208759955.30255</v>
      </c>
      <c r="L4706" s="455">
        <f t="shared" ca="1" si="192"/>
        <v>-52106311149227.914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-52106311149227.914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-217109629788.44965</v>
      </c>
      <c r="L4707" s="455">
        <f t="shared" ca="1" si="192"/>
        <v>-52323420779016.367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-52323420779016.367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-218014253245.90152</v>
      </c>
      <c r="L4708" s="455">
        <f t="shared" ca="1" si="192"/>
        <v>-52541435032262.266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-52541435032262.266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-218922645967.75943</v>
      </c>
      <c r="L4709" s="455">
        <f t="shared" ca="1" si="192"/>
        <v>-52760357678230.023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-52760357678230.023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-219834823659.29175</v>
      </c>
      <c r="L4710" s="455">
        <f t="shared" ca="1" si="192"/>
        <v>-52980192501889.313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-52980192501889.313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-220750802091.20547</v>
      </c>
      <c r="L4711" s="455">
        <f t="shared" ca="1" si="192"/>
        <v>-53200943303980.516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-53200943303980.516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-221670597099.91882</v>
      </c>
      <c r="L4712" s="455">
        <f t="shared" ca="1" si="192"/>
        <v>-53422613901080.438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-53422613901080.438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-222594224587.83514</v>
      </c>
      <c r="L4713" s="455">
        <f t="shared" ca="1" si="192"/>
        <v>-53645208125668.273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-53645208125668.273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-223521700523.6178</v>
      </c>
      <c r="L4714" s="455">
        <f t="shared" ca="1" si="192"/>
        <v>-53868729826191.891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-53868729826191.891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-224453040942.46622</v>
      </c>
      <c r="L4715" s="455">
        <f t="shared" ca="1" si="192"/>
        <v>-54093182867134.359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-54093182867134.359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-225388261946.39316</v>
      </c>
      <c r="L4716" s="455">
        <f t="shared" ca="1" si="192"/>
        <v>-54318571129080.75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-54318571129080.75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-226327379704.50311</v>
      </c>
      <c r="L4717" s="455">
        <f t="shared" ca="1" si="192"/>
        <v>-54544898508785.25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-54544898508785.25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-227270410453.27188</v>
      </c>
      <c r="L4718" s="455">
        <f t="shared" ca="1" si="192"/>
        <v>-54772168919238.523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-54772168919238.523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-228217370496.82718</v>
      </c>
      <c r="L4719" s="455">
        <f t="shared" ca="1" si="192"/>
        <v>-55000386289735.352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-55000386289735.352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-229168276207.23062</v>
      </c>
      <c r="L4720" s="455">
        <f t="shared" ca="1" si="192"/>
        <v>-55229554565942.586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-55229554565942.586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-230123144024.76077</v>
      </c>
      <c r="L4721" s="455">
        <f t="shared" ca="1" si="192"/>
        <v>-55459677709967.344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-55459677709967.344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-231081990458.19724</v>
      </c>
      <c r="L4722" s="455">
        <f t="shared" ca="1" si="192"/>
        <v>-55690759700425.539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-55690759700425.539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-232044832085.10638</v>
      </c>
      <c r="L4723" s="455">
        <f t="shared" ca="1" si="192"/>
        <v>-55922804532510.648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-55922804532510.648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-233011685552.12769</v>
      </c>
      <c r="L4724" s="455">
        <f t="shared" ca="1" si="192"/>
        <v>-56155816218062.773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-56155816218062.773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-233982567575.26157</v>
      </c>
      <c r="L4725" s="455">
        <f t="shared" ca="1" si="192"/>
        <v>-56389798785638.031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-56389798785638.031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-234957494940.15845</v>
      </c>
      <c r="L4726" s="455">
        <f t="shared" ca="1" si="192"/>
        <v>-56624756280578.188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-56624756280578.188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-235936484502.40909</v>
      </c>
      <c r="L4727" s="455">
        <f t="shared" ca="1" si="192"/>
        <v>-56860692765080.594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-56860692765080.594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-236919553187.83582</v>
      </c>
      <c r="L4728" s="455">
        <f t="shared" ca="1" si="192"/>
        <v>-57097612318268.43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-57097612318268.43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-237906717992.78513</v>
      </c>
      <c r="L4729" s="455">
        <f t="shared" ca="1" si="192"/>
        <v>-57335519036261.211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-57335519036261.211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-238897995984.42166</v>
      </c>
      <c r="L4730" s="455">
        <f t="shared" ca="1" si="192"/>
        <v>-57574417032245.633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-57574417032245.633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-239893404301.0235</v>
      </c>
      <c r="L4731" s="455">
        <f t="shared" ca="1" si="192"/>
        <v>-57814310436546.656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-57814310436546.656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-240892960152.27774</v>
      </c>
      <c r="L4732" s="455">
        <f t="shared" ca="1" si="192"/>
        <v>-58055203396698.938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-58055203396698.938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-241896680819.57889</v>
      </c>
      <c r="L4733" s="455">
        <f t="shared" ca="1" si="192"/>
        <v>-58297100077518.516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-58297100077518.516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-242904583656.32718</v>
      </c>
      <c r="L4734" s="455">
        <f t="shared" ca="1" si="192"/>
        <v>-58540004661174.844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-58540004661174.844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-243916686088.22852</v>
      </c>
      <c r="L4735" s="455">
        <f t="shared" ca="1" si="192"/>
        <v>-58783921347263.07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-58783921347263.07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-244933005613.59613</v>
      </c>
      <c r="L4736" s="455">
        <f t="shared" ca="1" si="192"/>
        <v>-59028854352876.664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-59028854352876.664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-245953559803.65277</v>
      </c>
      <c r="L4737" s="455">
        <f t="shared" ca="1" si="192"/>
        <v>-59274807912680.32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-59274807912680.32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-246978366302.83466</v>
      </c>
      <c r="L4738" s="455">
        <f t="shared" ca="1" si="192"/>
        <v>-59521786278983.156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-59521786278983.156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-248007442829.09647</v>
      </c>
      <c r="L4739" s="455">
        <f t="shared" ca="1" si="192"/>
        <v>-59769793721812.25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-59769793721812.25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-249040807174.21771</v>
      </c>
      <c r="L4740" s="455">
        <f t="shared" ca="1" si="192"/>
        <v>-60018834528986.469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-60018834528986.469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-250078477204.11029</v>
      </c>
      <c r="L4741" s="455">
        <f t="shared" ca="1" si="192"/>
        <v>-60268913006190.578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-60268913006190.578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-251120470859.12741</v>
      </c>
      <c r="L4742" s="455">
        <f t="shared" ca="1" si="192"/>
        <v>-60520033477049.703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-60520033477049.703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-252166806154.37372</v>
      </c>
      <c r="L4743" s="455">
        <f t="shared" ca="1" si="192"/>
        <v>-60772200283204.078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-60772200283204.078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-253217501180.017</v>
      </c>
      <c r="L4744" s="455">
        <f t="shared" ca="1" si="192"/>
        <v>-61025417784384.094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-61025417784384.094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-254272574101.60037</v>
      </c>
      <c r="L4745" s="455">
        <f t="shared" ca="1" si="192"/>
        <v>-61279690358485.695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-61279690358485.695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-255332043160.35706</v>
      </c>
      <c r="L4746" s="455">
        <f t="shared" ca="1" si="192"/>
        <v>-61535022401646.055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-61535022401646.055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-256395926673.52524</v>
      </c>
      <c r="L4747" s="455">
        <f t="shared" ca="1" si="192"/>
        <v>-61791418328319.578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-61791418328319.578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-257464243034.66489</v>
      </c>
      <c r="L4748" s="455">
        <f t="shared" ca="1" si="192"/>
        <v>-62048882571354.242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-62048882571354.242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-258537010713.97601</v>
      </c>
      <c r="L4749" s="455">
        <f t="shared" ca="1" si="192"/>
        <v>-62307419582068.219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-62307419582068.219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-259614248258.61758</v>
      </c>
      <c r="L4750" s="455">
        <f t="shared" ca="1" si="192"/>
        <v>-62567033830326.836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-62567033830326.836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-260695974293.02847</v>
      </c>
      <c r="L4751" s="455">
        <f t="shared" ca="1" si="192"/>
        <v>-62827729804619.867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-62827729804619.867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-261782207519.24948</v>
      </c>
      <c r="L4752" s="455">
        <f t="shared" ca="1" si="192"/>
        <v>-63089512012139.117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-63089512012139.117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-262872966717.24634</v>
      </c>
      <c r="L4753" s="455">
        <f t="shared" ca="1" si="192"/>
        <v>-63352384978856.367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-63352384978856.367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-263968270745.23486</v>
      </c>
      <c r="L4754" s="455">
        <f t="shared" ca="1" si="192"/>
        <v>-63616353249601.602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-63616353249601.602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-265068138540.00662</v>
      </c>
      <c r="L4755" s="455">
        <f t="shared" ca="1" si="192"/>
        <v>-63881421388141.609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-63881421388141.609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-266172589117.25671</v>
      </c>
      <c r="L4756" s="455">
        <f t="shared" ca="1" si="192"/>
        <v>-64147593977258.867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-64147593977258.867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-267281641571.91196</v>
      </c>
      <c r="L4757" s="455">
        <f t="shared" ca="1" si="192"/>
        <v>-64414875618830.781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-64414875618830.781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-268395315078.46158</v>
      </c>
      <c r="L4758" s="455">
        <f t="shared" ca="1" si="192"/>
        <v>-64683270933909.242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-64683270933909.242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-269513628891.28851</v>
      </c>
      <c r="L4759" s="455">
        <f t="shared" ca="1" si="192"/>
        <v>-64952784562800.531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-64952784562800.531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-270636602345.00217</v>
      </c>
      <c r="L4760" s="455">
        <f t="shared" ca="1" si="192"/>
        <v>-65223421165145.531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-65223421165145.531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-271764254854.77304</v>
      </c>
      <c r="L4761" s="455">
        <f t="shared" ca="1" si="192"/>
        <v>-65495185420000.305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-65495185420000.305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-272896605916.66794</v>
      </c>
      <c r="L4762" s="455">
        <f t="shared" ca="1" si="192"/>
        <v>-65768082025916.969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-65768082025916.969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-274033675107.98737</v>
      </c>
      <c r="L4763" s="455">
        <f t="shared" ca="1" si="192"/>
        <v>-66042115701024.953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-66042115701024.953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-275175482087.60394</v>
      </c>
      <c r="L4764" s="455">
        <f t="shared" ca="1" si="192"/>
        <v>-66317291183112.555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-66317291183112.555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-276322046596.30237</v>
      </c>
      <c r="L4765" s="455">
        <f t="shared" ca="1" si="192"/>
        <v>-66593613229708.859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-66593613229708.859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-277473388457.12024</v>
      </c>
      <c r="L4766" s="455">
        <f t="shared" ca="1" si="192"/>
        <v>-66871086618165.977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-66871086618165.977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-278629527575.69159</v>
      </c>
      <c r="L4767" s="455">
        <f t="shared" ca="1" si="192"/>
        <v>-67149716145741.672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-67149716145741.672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-279790483940.59033</v>
      </c>
      <c r="L4768" s="455">
        <f t="shared" ca="1" si="192"/>
        <v>-67429506629682.266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-67429506629682.266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-280956277623.67609</v>
      </c>
      <c r="L4769" s="455">
        <f t="shared" ca="1" si="192"/>
        <v>-67710462907305.945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-67710462907305.945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-282126928780.44141</v>
      </c>
      <c r="L4770" s="455">
        <f t="shared" ca="1" si="192"/>
        <v>-67992589836086.391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-67992589836086.391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-283302457650.35999</v>
      </c>
      <c r="L4771" s="455">
        <f t="shared" ca="1" si="192"/>
        <v>-68275892293736.75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-68275892293736.75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-284482884557.23651</v>
      </c>
      <c r="L4772" s="455">
        <f t="shared" ca="1" si="192"/>
        <v>-68560375178293.984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-68560375178293.984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-285668229909.55829</v>
      </c>
      <c r="L4773" s="455">
        <f t="shared" ca="1" si="192"/>
        <v>-68846043408203.539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-68846043408203.539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-286858514200.84808</v>
      </c>
      <c r="L4774" s="455">
        <f t="shared" ca="1" si="192"/>
        <v>-69132901922404.391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-69132901922404.391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-288053758010.01825</v>
      </c>
      <c r="L4775" s="455">
        <f t="shared" ca="1" si="192"/>
        <v>-69420955680414.406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-69420955680414.406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-289253982001.72675</v>
      </c>
      <c r="L4776" s="455">
        <f t="shared" ca="1" si="192"/>
        <v>-69710209662416.133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-69710209662416.133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-290459206926.73389</v>
      </c>
      <c r="L4777" s="455">
        <f t="shared" ca="1" si="192"/>
        <v>-70000668869342.867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-70000668869342.867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-291669453622.26196</v>
      </c>
      <c r="L4778" s="455">
        <f t="shared" ca="1" si="192"/>
        <v>-70292338322965.133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-70292338322965.133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-292884743012.35468</v>
      </c>
      <c r="L4779" s="455">
        <f t="shared" ca="1" si="192"/>
        <v>-70585223065977.484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-70585223065977.484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-294105096108.2395</v>
      </c>
      <c r="L4780" s="455">
        <f t="shared" ca="1" si="192"/>
        <v>-70879328162085.719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-70879328162085.719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-295330534008.69049</v>
      </c>
      <c r="L4781" s="455">
        <f t="shared" ca="1" si="192"/>
        <v>-71174658696094.406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-71174658696094.406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-296561077900.39337</v>
      </c>
      <c r="L4782" s="455">
        <f t="shared" ca="1" si="192"/>
        <v>-71471219773994.797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-71471219773994.797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-297796749058.31165</v>
      </c>
      <c r="L4783" s="455">
        <f t="shared" ca="1" si="192"/>
        <v>-71769016523053.109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-71769016523053.109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-299037568846.05463</v>
      </c>
      <c r="L4784" s="455">
        <f t="shared" ca="1" si="192"/>
        <v>-72068054091899.156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-72068054091899.156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-300283558716.24646</v>
      </c>
      <c r="L4785" s="455">
        <f t="shared" ca="1" si="192"/>
        <v>-72368337650615.406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-72368337650615.406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-301534740210.89752</v>
      </c>
      <c r="L4786" s="455">
        <f t="shared" ca="1" si="192"/>
        <v>-72669872390826.297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-72669872390826.297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-302791134961.77625</v>
      </c>
      <c r="L4787" s="455">
        <f t="shared" ca="1" si="192"/>
        <v>-72972663525788.078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-72972663525788.078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-304052764690.78363</v>
      </c>
      <c r="L4788" s="455">
        <f t="shared" ca="1" si="192"/>
        <v>-73276716290478.859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-73276716290478.859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-305319651210.32855</v>
      </c>
      <c r="L4789" s="455">
        <f t="shared" ca="1" si="192"/>
        <v>-73582035941689.188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-73582035941689.188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-306591816423.70496</v>
      </c>
      <c r="L4790" s="455">
        <f t="shared" ca="1" si="192"/>
        <v>-73888627758112.891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-73888627758112.891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-307869282325.4704</v>
      </c>
      <c r="L4791" s="455">
        <f t="shared" ca="1" si="192"/>
        <v>-74196497040438.359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-74196497040438.359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-309152071001.82648</v>
      </c>
      <c r="L4792" s="455">
        <f t="shared" ca="1" si="192"/>
        <v>-74505649111440.188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-74505649111440.188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-310440204631.00079</v>
      </c>
      <c r="L4793" s="455">
        <f t="shared" ca="1" si="192"/>
        <v>-74816089316071.188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-74816089316071.188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-311733705483.62994</v>
      </c>
      <c r="L4794" s="455">
        <f t="shared" ca="1" si="192"/>
        <v>-75127823021554.813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-75127823021554.813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-313032595923.14502</v>
      </c>
      <c r="L4795" s="455">
        <f t="shared" ca="1" si="192"/>
        <v>-75440855617477.953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-75440855617477.953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-314336898406.15814</v>
      </c>
      <c r="L4796" s="455">
        <f t="shared" ca="1" si="192"/>
        <v>-75755192515884.109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-75755192515884.109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-315646635482.85046</v>
      </c>
      <c r="L4797" s="455">
        <f t="shared" ca="1" si="192"/>
        <v>-76070839151366.953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-76070839151366.953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-316961829797.3623</v>
      </c>
      <c r="L4798" s="455">
        <f t="shared" ca="1" si="192"/>
        <v>-76387800981164.313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-76387800981164.313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-318282504088.18463</v>
      </c>
      <c r="L4799" s="455">
        <f t="shared" ca="1" si="192"/>
        <v>-76706083485252.5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-76706083485252.5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-319608681188.55206</v>
      </c>
      <c r="L4800" s="455">
        <f t="shared" ca="1" si="192"/>
        <v>-77025692166441.047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-77025692166441.047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-320940384026.83771</v>
      </c>
      <c r="L4801" s="455">
        <f t="shared" ca="1" si="192"/>
        <v>-77346632550467.891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-77346632550467.891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-322277635626.94952</v>
      </c>
      <c r="L4802" s="455">
        <f t="shared" ca="1" si="192"/>
        <v>-77668910186094.844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-77668910186094.844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-323620459108.72852</v>
      </c>
      <c r="L4803" s="455">
        <f t="shared" ca="1" si="192"/>
        <v>-77992530645203.578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-77992530645203.578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-324968877688.34827</v>
      </c>
      <c r="L4804" s="455">
        <f t="shared" ca="1" si="192"/>
        <v>-78317499522891.922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-78317499522891.922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-326322914678.71631</v>
      </c>
      <c r="L4805" s="455">
        <f t="shared" ca="1" si="192"/>
        <v>-78643822437570.641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-78643822437570.641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-327682593489.87769</v>
      </c>
      <c r="L4806" s="455">
        <f t="shared" ca="1" si="192"/>
        <v>-78971505031060.516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-78971505031060.516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-329047937629.41882</v>
      </c>
      <c r="L4807" s="455">
        <f t="shared" ca="1" si="192"/>
        <v>-79300552968689.938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-79300552968689.938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-330418970702.87476</v>
      </c>
      <c r="L4808" s="455">
        <f t="shared" ca="1" si="192"/>
        <v>-79630971939392.813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-79630971939392.813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-331795716414.13672</v>
      </c>
      <c r="L4809" s="455">
        <f t="shared" ca="1" si="192"/>
        <v>-79962767655806.953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-79962767655806.953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-333178198565.8623</v>
      </c>
      <c r="L4810" s="455">
        <f t="shared" ca="1" si="192"/>
        <v>-80295945854372.813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-80295945854372.813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-334566441059.88672</v>
      </c>
      <c r="L4811" s="455">
        <f t="shared" ca="1" si="192"/>
        <v>-80630512295432.703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-80630512295432.703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-335960467897.63623</v>
      </c>
      <c r="L4812" s="455">
        <f t="shared" ca="1" si="192"/>
        <v>-80966472763330.344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-80966472763330.344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-337360303180.54309</v>
      </c>
      <c r="L4813" s="455">
        <f t="shared" ca="1" si="192"/>
        <v>-81303833066510.891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-81303833066510.891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-338765971110.46204</v>
      </c>
      <c r="L4814" s="455">
        <f t="shared" ca="1" si="192"/>
        <v>-81642599037621.359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-81642599037621.359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-340177495990.08899</v>
      </c>
      <c r="L4815" s="455">
        <f t="shared" ca="1" si="192"/>
        <v>-81982776533611.453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-81982776533611.453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-341594902223.38104</v>
      </c>
      <c r="L4816" s="455">
        <f t="shared" ca="1" si="192"/>
        <v>-82324371435834.828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-82324371435834.828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-343018214315.97845</v>
      </c>
      <c r="L4817" s="455">
        <f t="shared" ca="1" si="192"/>
        <v>-82667389650150.813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-82667389650150.813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-344447456875.62836</v>
      </c>
      <c r="L4818" s="455">
        <f t="shared" ca="1" si="192"/>
        <v>-83011837107026.438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-83011837107026.438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-345882654612.61017</v>
      </c>
      <c r="L4819" s="455">
        <f t="shared" ca="1" si="192"/>
        <v>-83357719761639.047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-83357719761639.047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-347323832340.16272</v>
      </c>
      <c r="L4820" s="455">
        <f t="shared" ca="1" si="192"/>
        <v>-83705043593979.203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-83705043593979.203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-348771014974.91333</v>
      </c>
      <c r="L4821" s="455">
        <f t="shared" ca="1" si="192"/>
        <v>-84053814608954.109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-84053814608954.109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-350224227537.30878</v>
      </c>
      <c r="L4822" s="455">
        <f t="shared" ca="1" si="192"/>
        <v>-84404038836491.422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-84404038836491.422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-351683495152.04761</v>
      </c>
      <c r="L4823" s="455">
        <f t="shared" ca="1" si="192"/>
        <v>-84755722331643.469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-84755722331643.469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-353148843048.51447</v>
      </c>
      <c r="L4824" s="455">
        <f t="shared" ca="1" si="192"/>
        <v>-85108871174691.984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-85108871174691.984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-354620296561.21661</v>
      </c>
      <c r="L4825" s="455">
        <f t="shared" ca="1" si="192"/>
        <v>-85463491471253.203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-85463491471253.203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-356097881130.22168</v>
      </c>
      <c r="L4826" s="455">
        <f t="shared" ca="1" si="192"/>
        <v>-85819589352383.422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-85819589352383.422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-357581622301.5976</v>
      </c>
      <c r="L4827" s="455">
        <f t="shared" ca="1" si="192"/>
        <v>-86177170974685.016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-86177170974685.016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-359071545727.85425</v>
      </c>
      <c r="L4828" s="455">
        <f t="shared" ca="1" si="192"/>
        <v>-86536242520412.875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-86536242520412.875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-360567677168.38696</v>
      </c>
      <c r="L4829" s="455">
        <f t="shared" ca="1" si="192"/>
        <v>-86896810197581.266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-86896810197581.266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-362070042489.92194</v>
      </c>
      <c r="L4830" s="455">
        <f t="shared" ca="1" si="192"/>
        <v>-87258880240071.188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-87258880240071.188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-363578667666.96326</v>
      </c>
      <c r="L4831" s="455">
        <f t="shared" ca="1" si="192"/>
        <v>-87622458907738.156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-87622458907738.156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-365093578782.24231</v>
      </c>
      <c r="L4832" s="455">
        <f t="shared" ca="1" si="192"/>
        <v>-87987552486520.406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-87987552486520.406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-366614802027.16833</v>
      </c>
      <c r="L4833" s="455">
        <f t="shared" ca="1" si="192"/>
        <v>-88354167288547.578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-88354167288547.578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-368142363702.28156</v>
      </c>
      <c r="L4834" s="455">
        <f t="shared" ca="1" si="192"/>
        <v>-88722309652249.859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-88722309652249.859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-369676290217.70776</v>
      </c>
      <c r="L4835" s="455">
        <f t="shared" ca="1" si="192"/>
        <v>-89091985942467.563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-89091985942467.563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-371216608093.61487</v>
      </c>
      <c r="L4836" s="455">
        <f t="shared" ca="1" si="192"/>
        <v>-89463202550561.172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-89463202550561.172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-372763343960.67157</v>
      </c>
      <c r="L4837" s="455">
        <f t="shared" ca="1" si="192"/>
        <v>-89835965894521.844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-89835965894521.844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-374316524560.50769</v>
      </c>
      <c r="L4838" s="455">
        <f t="shared" ca="1" si="192"/>
        <v>-90210282419082.344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-90210282419082.344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-375876176746.17645</v>
      </c>
      <c r="L4839" s="455">
        <f t="shared" ca="1" si="192"/>
        <v>-90586158595828.516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-90586158595828.516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-377442327482.61884</v>
      </c>
      <c r="L4840" s="455">
        <f t="shared" ca="1" si="192"/>
        <v>-90963600923311.141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-90963600923311.141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-379015003847.12976</v>
      </c>
      <c r="L4841" s="455">
        <f t="shared" ca="1" si="192"/>
        <v>-91342615927158.266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-91342615927158.266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-380594233029.82611</v>
      </c>
      <c r="L4842" s="455">
        <f t="shared" ca="1" si="192"/>
        <v>-91723210160188.094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-91723210160188.094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-382180042334.11707</v>
      </c>
      <c r="L4843" s="455">
        <f t="shared" ca="1" si="192"/>
        <v>-92105390202522.203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-92105390202522.203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-383772459177.17584</v>
      </c>
      <c r="L4844" s="455">
        <f t="shared" ca="1" si="192"/>
        <v>-92489162661699.375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-92489162661699.375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-385371511090.41406</v>
      </c>
      <c r="L4845" s="455">
        <f t="shared" ca="1" si="192"/>
        <v>-92874534172789.781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-92874534172789.781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-386977225719.9574</v>
      </c>
      <c r="L4846" s="455">
        <f t="shared" ca="1" si="192"/>
        <v>-93261511398509.734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-93261511398509.734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-388589630827.1239</v>
      </c>
      <c r="L4847" s="455">
        <f t="shared" ca="1" si="192"/>
        <v>-93650101029336.859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-93650101029336.859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-390208754288.90356</v>
      </c>
      <c r="L4848" s="455">
        <f t="shared" ca="1" si="192"/>
        <v>-94040309783625.766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-94040309783625.766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-391834624098.44067</v>
      </c>
      <c r="L4849" s="455">
        <f t="shared" ca="1" si="192"/>
        <v>-94432144407724.203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-94432144407724.203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-393467268365.51752</v>
      </c>
      <c r="L4850" s="455">
        <f t="shared" ca="1" si="192"/>
        <v>-94825611676089.719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-94825611676089.719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-395106715317.04047</v>
      </c>
      <c r="L4851" s="455">
        <f t="shared" ca="1" si="192"/>
        <v>-95220718391406.766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-95220718391406.766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-396752993297.5282</v>
      </c>
      <c r="L4852" s="455">
        <f t="shared" ca="1" si="192"/>
        <v>-95617471384704.297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-95617471384704.297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-398406130769.60126</v>
      </c>
      <c r="L4853" s="455">
        <f t="shared" ref="L4853:L5107" ca="1" si="197">I4853-J4853+K4853</f>
        <v>-96015877515473.891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-96015877515473.891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-400066156314.47455</v>
      </c>
      <c r="L4854" s="455">
        <f t="shared" ca="1" si="197"/>
        <v>-96415943671788.359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-96415943671788.359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-401733098632.45148</v>
      </c>
      <c r="L4855" s="455">
        <f t="shared" ca="1" si="197"/>
        <v>-96817676770420.813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-96817676770420.813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-403406986543.42004</v>
      </c>
      <c r="L4856" s="455">
        <f t="shared" ca="1" si="197"/>
        <v>-97221083756964.234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-97221083756964.234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-405087848987.35095</v>
      </c>
      <c r="L4857" s="455">
        <f t="shared" ca="1" si="197"/>
        <v>-97626171605951.578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-97626171605951.578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-406775715024.79822</v>
      </c>
      <c r="L4858" s="455">
        <f t="shared" ca="1" si="197"/>
        <v>-98032947320976.375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-98032947320976.375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-408470613837.40155</v>
      </c>
      <c r="L4859" s="455">
        <f t="shared" ca="1" si="197"/>
        <v>-98441417934813.781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-98441417934813.781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-410172574728.39075</v>
      </c>
      <c r="L4860" s="455">
        <f t="shared" ca="1" si="197"/>
        <v>-98851590509542.172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-98851590509542.172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-411881627123.09241</v>
      </c>
      <c r="L4861" s="455">
        <f t="shared" ca="1" si="197"/>
        <v>-99263472136665.266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-99263472136665.266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-413597800569.4386</v>
      </c>
      <c r="L4862" s="455">
        <f t="shared" ca="1" si="197"/>
        <v>-99677069937234.703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-99677069937234.703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-415321124738.47791</v>
      </c>
      <c r="L4863" s="455">
        <f t="shared" ca="1" si="197"/>
        <v>-100092391061973.19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-100092391061973.19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-417051629424.88831</v>
      </c>
      <c r="L4864" s="455">
        <f t="shared" ca="1" si="197"/>
        <v>-100509442691398.08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-100509442691398.08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-418789344547.492</v>
      </c>
      <c r="L4865" s="455">
        <f t="shared" ca="1" si="197"/>
        <v>-100928232035945.56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-100928232035945.56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-420534300149.77319</v>
      </c>
      <c r="L4866" s="455">
        <f t="shared" ca="1" si="197"/>
        <v>-101348766336095.33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-101348766336095.33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-422286526400.39722</v>
      </c>
      <c r="L4867" s="455">
        <f t="shared" ca="1" si="197"/>
        <v>-101771052862495.72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-101771052862495.72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-424046053593.73218</v>
      </c>
      <c r="L4868" s="455">
        <f t="shared" ca="1" si="197"/>
        <v>-102195098916089.45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-102195098916089.45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-425812912150.37274</v>
      </c>
      <c r="L4869" s="455">
        <f t="shared" ca="1" si="197"/>
        <v>-102620911828239.83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-102620911828239.83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-427587132617.66595</v>
      </c>
      <c r="L4870" s="455">
        <f t="shared" ca="1" si="197"/>
        <v>-103048498960857.5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-103048498960857.5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-429368745670.23956</v>
      </c>
      <c r="L4871" s="455">
        <f t="shared" ca="1" si="197"/>
        <v>-103477867706527.73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-103477867706527.73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-431157782110.53223</v>
      </c>
      <c r="L4872" s="455">
        <f t="shared" ca="1" si="197"/>
        <v>-103909025488638.27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-103909025488638.27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-432954272869.32611</v>
      </c>
      <c r="L4873" s="455">
        <f t="shared" ca="1" si="197"/>
        <v>-104341979761507.59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-104341979761507.59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-434758249006.28162</v>
      </c>
      <c r="L4874" s="455">
        <f t="shared" ca="1" si="197"/>
        <v>-104776738010513.88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-104776738010513.88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-436569741710.47449</v>
      </c>
      <c r="L4875" s="455">
        <f t="shared" ca="1" si="197"/>
        <v>-105213307752224.34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-105213307752224.34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-438388782300.93475</v>
      </c>
      <c r="L4876" s="455">
        <f t="shared" ca="1" si="197"/>
        <v>-105651696534525.28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-105651696534525.28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-440215402227.18866</v>
      </c>
      <c r="L4877" s="455">
        <f t="shared" ca="1" si="197"/>
        <v>-106091911936752.47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-106091911936752.47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-442049633069.80194</v>
      </c>
      <c r="L4878" s="455">
        <f t="shared" ca="1" si="197"/>
        <v>-106533961569822.27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-106533961569822.27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-443891506540.92609</v>
      </c>
      <c r="L4879" s="455">
        <f t="shared" ca="1" si="197"/>
        <v>-106977853076363.19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-106977853076363.19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-445741054484.84662</v>
      </c>
      <c r="L4880" s="455">
        <f t="shared" ca="1" si="197"/>
        <v>-107423594130848.03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-107423594130848.03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-447598308878.53345</v>
      </c>
      <c r="L4881" s="455">
        <f t="shared" ca="1" si="197"/>
        <v>-107871192439726.56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-107871192439726.56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-449463301832.19403</v>
      </c>
      <c r="L4882" s="455">
        <f t="shared" ca="1" si="197"/>
        <v>-108320655741558.75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-108320655741558.75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-451336065589.82813</v>
      </c>
      <c r="L4883" s="455">
        <f t="shared" ca="1" si="197"/>
        <v>-108771991807148.58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-108771991807148.58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-453216632529.78571</v>
      </c>
      <c r="L4884" s="455">
        <f t="shared" ca="1" si="197"/>
        <v>-109225208439678.36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-109225208439678.36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-455105035165.32648</v>
      </c>
      <c r="L4885" s="455">
        <f t="shared" ca="1" si="197"/>
        <v>-109680313474843.69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-109680313474843.69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-457001306145.18207</v>
      </c>
      <c r="L4886" s="455">
        <f t="shared" ca="1" si="197"/>
        <v>-110137314780988.88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-110137314780988.88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-458905478254.1203</v>
      </c>
      <c r="L4887" s="455">
        <f t="shared" ca="1" si="197"/>
        <v>-110596220259243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-110596220259243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-460817584413.51245</v>
      </c>
      <c r="L4888" s="455">
        <f t="shared" ca="1" si="197"/>
        <v>-111057037843656.52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-111057037843656.52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-462737657681.9021</v>
      </c>
      <c r="L4889" s="455">
        <f t="shared" ca="1" si="197"/>
        <v>-111519775501338.42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-111519775501338.42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-464665731255.57666</v>
      </c>
      <c r="L4890" s="455">
        <f t="shared" ca="1" si="197"/>
        <v>-111984441232594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-111984441232594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-466601838469.14166</v>
      </c>
      <c r="L4891" s="455">
        <f t="shared" ca="1" si="197"/>
        <v>-112451043071063.14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-112451043071063.14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-468546012796.09644</v>
      </c>
      <c r="L4892" s="455">
        <f t="shared" ca="1" si="197"/>
        <v>-112919589083859.23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-112919589083859.23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-470498287849.41345</v>
      </c>
      <c r="L4893" s="455">
        <f t="shared" ca="1" si="197"/>
        <v>-113390087371708.64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-113390087371708.64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-472458697382.11932</v>
      </c>
      <c r="L4894" s="455">
        <f t="shared" ca="1" si="197"/>
        <v>-113862546069090.77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-113862546069090.77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-474427275287.87817</v>
      </c>
      <c r="L4895" s="455">
        <f t="shared" ca="1" si="197"/>
        <v>-114336973344378.64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-114336973344378.64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-476404055601.57764</v>
      </c>
      <c r="L4896" s="455">
        <f t="shared" ca="1" si="197"/>
        <v>-114813377399980.22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-114813377399980.22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-478389072499.91754</v>
      </c>
      <c r="L4897" s="455">
        <f t="shared" ca="1" si="197"/>
        <v>-115291766472480.14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-115291766472480.14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-480382360302.00049</v>
      </c>
      <c r="L4898" s="455">
        <f t="shared" ca="1" si="197"/>
        <v>-115772148832782.14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-115772148832782.14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-482383953469.92566</v>
      </c>
      <c r="L4899" s="455">
        <f t="shared" ca="1" si="197"/>
        <v>-116254532786252.06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-116254532786252.06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-484393886609.38367</v>
      </c>
      <c r="L4900" s="455">
        <f t="shared" ca="1" si="197"/>
        <v>-116738926672861.45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-116738926672861.45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-486412194470.2561</v>
      </c>
      <c r="L4901" s="455">
        <f t="shared" ca="1" si="197"/>
        <v>-117225338867331.7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-117225338867331.7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-488438911947.21552</v>
      </c>
      <c r="L4902" s="455">
        <f t="shared" ca="1" si="197"/>
        <v>-117713777779278.92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-117713777779278.92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-490474074080.32886</v>
      </c>
      <c r="L4903" s="455">
        <f t="shared" ca="1" si="197"/>
        <v>-118204251853359.25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-118204251853359.25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-492517716055.66351</v>
      </c>
      <c r="L4904" s="455">
        <f t="shared" ca="1" si="197"/>
        <v>-118696769569414.91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-118696769569414.91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-494569873205.89551</v>
      </c>
      <c r="L4905" s="455">
        <f t="shared" ca="1" si="197"/>
        <v>-119191339442620.8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-119191339442620.8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-496630581010.92004</v>
      </c>
      <c r="L4906" s="455">
        <f t="shared" ca="1" si="197"/>
        <v>-119687970023631.72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-119687970023631.72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-498699875098.46552</v>
      </c>
      <c r="L4907" s="455">
        <f t="shared" ca="1" si="197"/>
        <v>-120186669898730.19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-120186669898730.19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-500777791244.70905</v>
      </c>
      <c r="L4908" s="455">
        <f t="shared" ca="1" si="197"/>
        <v>-120687447689974.89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-120687447689974.89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-502864365374.89539</v>
      </c>
      <c r="L4909" s="455">
        <f t="shared" ca="1" si="197"/>
        <v>-121190312055349.78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-121190312055349.78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-504959633563.9574</v>
      </c>
      <c r="L4910" s="455">
        <f t="shared" ca="1" si="197"/>
        <v>-121695271688913.73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-121695271688913.73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-507063632037.14056</v>
      </c>
      <c r="L4911" s="455">
        <f t="shared" ca="1" si="197"/>
        <v>-122202335320950.88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-122202335320950.88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-509176397170.62872</v>
      </c>
      <c r="L4912" s="455">
        <f t="shared" ca="1" si="197"/>
        <v>-122711511718121.5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-122711511718121.5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-511297965492.17285</v>
      </c>
      <c r="L4913" s="455">
        <f t="shared" ca="1" si="197"/>
        <v>-123222809683613.67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-123222809683613.67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-513428373681.72363</v>
      </c>
      <c r="L4914" s="455">
        <f t="shared" ca="1" si="197"/>
        <v>-123736238057295.39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-123736238057295.39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-515567658572.06415</v>
      </c>
      <c r="L4915" s="455">
        <f t="shared" ca="1" si="197"/>
        <v>-124251805715867.45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-124251805715867.45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-517715857149.44769</v>
      </c>
      <c r="L4916" s="455">
        <f t="shared" ca="1" si="197"/>
        <v>-124769521573016.91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-124769521573016.91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-519873006554.23712</v>
      </c>
      <c r="L4917" s="455">
        <f t="shared" ca="1" si="197"/>
        <v>-125289394579571.14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-125289394579571.14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-522039144081.54639</v>
      </c>
      <c r="L4918" s="455">
        <f t="shared" ca="1" si="197"/>
        <v>-125811433723652.69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-125811433723652.69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-524214307181.88623</v>
      </c>
      <c r="L4919" s="455">
        <f t="shared" ca="1" si="197"/>
        <v>-126335648030834.58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-126335648030834.58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-526398533461.81073</v>
      </c>
      <c r="L4920" s="455">
        <f t="shared" ca="1" si="197"/>
        <v>-126862046564296.39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-126862046564296.39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-528591860684.56836</v>
      </c>
      <c r="L4921" s="455">
        <f t="shared" ca="1" si="197"/>
        <v>-127390638424980.95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-127390638424980.95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-530794326770.75397</v>
      </c>
      <c r="L4922" s="455">
        <f t="shared" ca="1" si="197"/>
        <v>-127921432751751.7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-127921432751751.7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-533005969798.96539</v>
      </c>
      <c r="L4923" s="455">
        <f t="shared" ca="1" si="197"/>
        <v>-128454438721550.67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-128454438721550.67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-535226828006.46118</v>
      </c>
      <c r="L4924" s="455">
        <f t="shared" ca="1" si="197"/>
        <v>-128989665549557.14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-128989665549557.14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-537456939789.82141</v>
      </c>
      <c r="L4925" s="455">
        <f t="shared" ca="1" si="197"/>
        <v>-129527122489346.97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-129527122489346.97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-539696343705.6123</v>
      </c>
      <c r="L4926" s="455">
        <f t="shared" ca="1" si="197"/>
        <v>-130066818833052.58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-130066818833052.58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-541945078471.05243</v>
      </c>
      <c r="L4927" s="455">
        <f t="shared" ca="1" si="197"/>
        <v>-130608763911523.63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-130608763911523.63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-544203182964.68182</v>
      </c>
      <c r="L4928" s="455">
        <f t="shared" ca="1" si="197"/>
        <v>-131152967094488.31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-131152967094488.31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-546470696227.03461</v>
      </c>
      <c r="L4929" s="455">
        <f t="shared" ca="1" si="197"/>
        <v>-131699437790715.34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-131699437790715.34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-548747657461.3139</v>
      </c>
      <c r="L4930" s="455">
        <f t="shared" ca="1" si="197"/>
        <v>-132248185448176.66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-132248185448176.66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-551034106034.06934</v>
      </c>
      <c r="L4931" s="455">
        <f t="shared" ca="1" si="197"/>
        <v>-132799219554210.72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-132799219554210.72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-553330081475.87793</v>
      </c>
      <c r="L4932" s="455">
        <f t="shared" ca="1" si="197"/>
        <v>-133352549635686.59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-133352549635686.59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-555635623482.02759</v>
      </c>
      <c r="L4933" s="455">
        <f t="shared" ca="1" si="197"/>
        <v>-133908185259168.63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-133908185259168.63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-557950771913.20264</v>
      </c>
      <c r="L4934" s="455">
        <f t="shared" ca="1" si="197"/>
        <v>-134466136031081.83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-134466136031081.83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-560275566796.17432</v>
      </c>
      <c r="L4935" s="455">
        <f t="shared" ca="1" si="197"/>
        <v>-135026411597878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-135026411597878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-562610048324.4917</v>
      </c>
      <c r="L4936" s="455">
        <f t="shared" ca="1" si="197"/>
        <v>-135589021646202.48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-135589021646202.48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-564954256859.177</v>
      </c>
      <c r="L4937" s="455">
        <f t="shared" ca="1" si="197"/>
        <v>-136153975903061.66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-136153975903061.66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-567308232929.42358</v>
      </c>
      <c r="L4938" s="455">
        <f t="shared" ca="1" si="197"/>
        <v>-136721284135991.08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-136721284135991.08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-569672017233.29614</v>
      </c>
      <c r="L4939" s="455">
        <f t="shared" ca="1" si="197"/>
        <v>-137290956153224.38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-137290956153224.38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-572045650638.43494</v>
      </c>
      <c r="L4940" s="455">
        <f t="shared" ca="1" si="197"/>
        <v>-137863001803862.81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-137863001803862.81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-574429174182.7616</v>
      </c>
      <c r="L4941" s="455">
        <f t="shared" ca="1" si="197"/>
        <v>-138437430978045.58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-138437430978045.58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-576822629075.18994</v>
      </c>
      <c r="L4942" s="455">
        <f t="shared" ca="1" si="197"/>
        <v>-139014253607120.77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-139014253607120.77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-579226056696.33655</v>
      </c>
      <c r="L4943" s="455">
        <f t="shared" ca="1" si="197"/>
        <v>-139593479663817.11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-139593479663817.11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-581639498599.23792</v>
      </c>
      <c r="L4944" s="455">
        <f t="shared" ca="1" si="197"/>
        <v>-140175119162416.34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-140175119162416.34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-584062996510.06812</v>
      </c>
      <c r="L4945" s="455">
        <f t="shared" ca="1" si="197"/>
        <v>-140759182158926.41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-140759182158926.41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-586496592328.85999</v>
      </c>
      <c r="L4946" s="455">
        <f t="shared" ca="1" si="197"/>
        <v>-141345678751255.28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-141345678751255.28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-588940328130.23035</v>
      </c>
      <c r="L4947" s="455">
        <f t="shared" ca="1" si="197"/>
        <v>-141934619079385.5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-141934619079385.5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-591394246164.1062</v>
      </c>
      <c r="L4948" s="455">
        <f t="shared" ca="1" si="197"/>
        <v>-142526013325549.59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-142526013325549.59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-593858388856.45667</v>
      </c>
      <c r="L4949" s="455">
        <f t="shared" ca="1" si="197"/>
        <v>-143119871714406.06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-143119871714406.06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-596332798810.02527</v>
      </c>
      <c r="L4950" s="455">
        <f t="shared" ca="1" si="197"/>
        <v>-143716204513216.09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-143716204513216.09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-598817518805.06702</v>
      </c>
      <c r="L4951" s="455">
        <f t="shared" ca="1" si="197"/>
        <v>-144315022032021.16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-144315022032021.16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-601312591800.08813</v>
      </c>
      <c r="L4952" s="455">
        <f t="shared" ca="1" si="197"/>
        <v>-144916334623821.25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-144916334623821.25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-603818060932.5885</v>
      </c>
      <c r="L4953" s="455">
        <f t="shared" ca="1" si="197"/>
        <v>-145520152684753.84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-145520152684753.84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-606333969519.80762</v>
      </c>
      <c r="L4954" s="455">
        <f t="shared" ca="1" si="197"/>
        <v>-146126486654273.66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-146126486654273.66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-608860361059.47351</v>
      </c>
      <c r="L4955" s="455">
        <f t="shared" ca="1" si="197"/>
        <v>-146735347015333.13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-146735347015333.13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-611397279230.55469</v>
      </c>
      <c r="L4956" s="455">
        <f t="shared" ca="1" si="197"/>
        <v>-147346744294563.69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-147346744294563.69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-613944767894.01538</v>
      </c>
      <c r="L4957" s="455">
        <f t="shared" ca="1" si="197"/>
        <v>-147960689062457.69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-147960689062457.69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-616502871093.57373</v>
      </c>
      <c r="L4958" s="455">
        <f t="shared" ca="1" si="197"/>
        <v>-148577191933551.25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-148577191933551.25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-619071633056.4635</v>
      </c>
      <c r="L4959" s="455">
        <f t="shared" ca="1" si="197"/>
        <v>-149196263566607.72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-149196263566607.72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-621651098194.19885</v>
      </c>
      <c r="L4960" s="455">
        <f t="shared" ca="1" si="197"/>
        <v>-149817914664801.91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-149817914664801.91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-624241311103.34131</v>
      </c>
      <c r="L4961" s="455">
        <f t="shared" ca="1" si="197"/>
        <v>-150442155975905.25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-150442155975905.25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-626842316566.27185</v>
      </c>
      <c r="L4962" s="455">
        <f t="shared" ca="1" si="197"/>
        <v>-151068998292471.53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-151068998292471.53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-629454159551.96472</v>
      </c>
      <c r="L4963" s="455">
        <f t="shared" ca="1" si="197"/>
        <v>-151698452452023.5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-151698452452023.5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-632076885216.76453</v>
      </c>
      <c r="L4964" s="455">
        <f t="shared" ca="1" si="197"/>
        <v>-152330529337240.25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-152330529337240.25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-634710538905.16772</v>
      </c>
      <c r="L4965" s="455">
        <f t="shared" ca="1" si="197"/>
        <v>-152965239876145.41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-152965239876145.41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-637355166150.60583</v>
      </c>
      <c r="L4966" s="455">
        <f t="shared" ca="1" si="197"/>
        <v>-153602595042296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-153602595042296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-640010812676.23328</v>
      </c>
      <c r="L4967" s="455">
        <f t="shared" ca="1" si="197"/>
        <v>-154242605854972.22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-154242605854972.22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-642677524395.71753</v>
      </c>
      <c r="L4968" s="455">
        <f t="shared" ca="1" si="197"/>
        <v>-154885283379367.94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-154885283379367.94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-645355347414.03308</v>
      </c>
      <c r="L4969" s="455">
        <f t="shared" ca="1" si="197"/>
        <v>-155530638726781.97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-155530638726781.97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-648044328028.25818</v>
      </c>
      <c r="L4970" s="455">
        <f t="shared" ca="1" si="197"/>
        <v>-156178683054810.22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-156178683054810.22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-650744512728.37585</v>
      </c>
      <c r="L4971" s="455">
        <f t="shared" ca="1" si="197"/>
        <v>-156829427567538.59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-156829427567538.59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-653455948198.07751</v>
      </c>
      <c r="L4972" s="455">
        <f t="shared" ca="1" si="197"/>
        <v>-157482883515736.66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-157482883515736.66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-656178681315.56934</v>
      </c>
      <c r="L4973" s="455">
        <f t="shared" ca="1" si="197"/>
        <v>-158139062197052.22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-158139062197052.22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-658912759154.38428</v>
      </c>
      <c r="L4974" s="455">
        <f t="shared" ca="1" si="197"/>
        <v>-158797974956206.59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-158797974956206.59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-661658228984.19409</v>
      </c>
      <c r="L4975" s="455">
        <f t="shared" ca="1" si="197"/>
        <v>-159459633185190.78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-159459633185190.78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-664415138271.6283</v>
      </c>
      <c r="L4976" s="455">
        <f t="shared" ca="1" si="197"/>
        <v>-160124048323462.41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-160124048323462.41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-667183534681.09338</v>
      </c>
      <c r="L4977" s="455">
        <f t="shared" ca="1" si="197"/>
        <v>-160791231858143.5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-160791231858143.5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-669963466075.5979</v>
      </c>
      <c r="L4978" s="455">
        <f t="shared" ca="1" si="197"/>
        <v>-161461195324219.09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-161461195324219.09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-672754980517.57959</v>
      </c>
      <c r="L4979" s="455">
        <f t="shared" ca="1" si="197"/>
        <v>-162133950304736.69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-162133950304736.69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-675558126269.73621</v>
      </c>
      <c r="L4980" s="455">
        <f t="shared" ca="1" si="197"/>
        <v>-162809508431006.44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-162809508431006.44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-678372951795.86011</v>
      </c>
      <c r="L4981" s="455">
        <f t="shared" ca="1" si="197"/>
        <v>-163487881382802.31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-163487881382802.31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-681199505761.67627</v>
      </c>
      <c r="L4982" s="455">
        <f t="shared" ca="1" si="197"/>
        <v>-164169080888564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-164169080888564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-684037837035.68335</v>
      </c>
      <c r="L4983" s="455">
        <f t="shared" ca="1" si="197"/>
        <v>-164853118725599.69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-164853118725599.69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-686887994689.99866</v>
      </c>
      <c r="L4984" s="455">
        <f t="shared" ca="1" si="197"/>
        <v>-165540006720289.69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-165540006720289.69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-689750028001.20703</v>
      </c>
      <c r="L4985" s="455">
        <f t="shared" ca="1" si="197"/>
        <v>-166229756748290.91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-166229756748290.91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-692623986451.21216</v>
      </c>
      <c r="L4986" s="455">
        <f t="shared" ca="1" si="197"/>
        <v>-166922380734742.13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-166922380734742.13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-695509919728.09216</v>
      </c>
      <c r="L4987" s="455">
        <f t="shared" ca="1" si="197"/>
        <v>-167617890654470.22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-167617890654470.22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-698407877726.95923</v>
      </c>
      <c r="L4988" s="455">
        <f t="shared" ca="1" si="197"/>
        <v>-168316298532197.19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-168316298532197.19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-701317910550.82166</v>
      </c>
      <c r="L4989" s="455">
        <f t="shared" ca="1" si="197"/>
        <v>-169017616442748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-169017616442748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-704240068511.44995</v>
      </c>
      <c r="L4990" s="455">
        <f t="shared" ca="1" si="197"/>
        <v>-169721856511259.44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-169721856511259.44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-707174402130.24768</v>
      </c>
      <c r="L4991" s="455">
        <f t="shared" ca="1" si="197"/>
        <v>-170429030913389.69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-170429030913389.69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-710120962139.12366</v>
      </c>
      <c r="L4992" s="455">
        <f t="shared" ca="1" si="197"/>
        <v>-171139151875528.81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-171139151875528.81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-713079799481.37</v>
      </c>
      <c r="L4993" s="455">
        <f t="shared" ca="1" si="197"/>
        <v>-171852231675010.19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-171852231675010.19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-716050965312.54248</v>
      </c>
      <c r="L4994" s="455">
        <f t="shared" ca="1" si="197"/>
        <v>-172568282640322.72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-172568282640322.72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-719034511001.3446</v>
      </c>
      <c r="L4995" s="455">
        <f t="shared" ca="1" si="197"/>
        <v>-173287317151324.06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-173287317151324.06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-722030488130.51697</v>
      </c>
      <c r="L4996" s="455">
        <f t="shared" ca="1" si="197"/>
        <v>-174009347639454.59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-174009347639454.59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-725038948497.72742</v>
      </c>
      <c r="L4997" s="455">
        <f t="shared" ca="1" si="197"/>
        <v>-174734386587952.31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-174734386587952.31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-728059944116.46802</v>
      </c>
      <c r="L4998" s="455">
        <f t="shared" ca="1" si="197"/>
        <v>-175462446532068.78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-175462446532068.78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-731093527216.95325</v>
      </c>
      <c r="L4999" s="455">
        <f t="shared" ca="1" si="197"/>
        <v>-176193540059285.75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-176193540059285.75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-734139750247.02393</v>
      </c>
      <c r="L5000" s="455">
        <f t="shared" ca="1" si="197"/>
        <v>-176927679809532.78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-176927679809532.78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-737198665873.05322</v>
      </c>
      <c r="L5001" s="455">
        <f t="shared" ca="1" si="197"/>
        <v>-177664878475405.84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-177664878475405.84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-740270326980.85767</v>
      </c>
      <c r="L5002" s="455">
        <f t="shared" ca="1" si="197"/>
        <v>-178405148802386.69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-178405148802386.69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-743354786676.61121</v>
      </c>
      <c r="L5003" s="455">
        <f t="shared" ca="1" si="197"/>
        <v>-179148503589063.31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-179148503589063.31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-746452098287.76379</v>
      </c>
      <c r="L5004" s="455">
        <f t="shared" ca="1" si="197"/>
        <v>-179894955687351.06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-179894955687351.06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-749562315363.96277</v>
      </c>
      <c r="L5005" s="455">
        <f t="shared" ca="1" si="197"/>
        <v>-180644518002715.03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-180644518002715.03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-752685491677.97925</v>
      </c>
      <c r="L5006" s="455">
        <f t="shared" ca="1" si="197"/>
        <v>-181397203494393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-181397203494393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-755821681226.63745</v>
      </c>
      <c r="L5007" s="455">
        <f t="shared" ca="1" si="197"/>
        <v>-182153025175619.63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-182153025175619.63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-758970938231.74841</v>
      </c>
      <c r="L5008" s="455">
        <f t="shared" ca="1" si="197"/>
        <v>-182911996113851.38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-182911996113851.38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-762133317141.04736</v>
      </c>
      <c r="L5009" s="455">
        <f t="shared" ca="1" si="197"/>
        <v>-183674129430992.44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-183674129430992.44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-765308872629.13513</v>
      </c>
      <c r="L5010" s="455">
        <f t="shared" ca="1" si="197"/>
        <v>-184439438303621.56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-184439438303621.56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-768497659598.42322</v>
      </c>
      <c r="L5011" s="455">
        <f t="shared" ca="1" si="197"/>
        <v>-185207935963220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-185207935963220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-771699733180.08337</v>
      </c>
      <c r="L5012" s="455">
        <f t="shared" ca="1" si="197"/>
        <v>-185979635696400.09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-185979635696400.09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-774915148735.00037</v>
      </c>
      <c r="L5013" s="455">
        <f t="shared" ca="1" si="197"/>
        <v>-186754550845135.09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-186754550845135.09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-778143961854.72949</v>
      </c>
      <c r="L5014" s="455">
        <f t="shared" ca="1" si="197"/>
        <v>-187532694806989.81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-187532694806989.81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-781386228362.45752</v>
      </c>
      <c r="L5015" s="455">
        <f t="shared" ca="1" si="197"/>
        <v>-188314081035352.28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-188314081035352.28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-784642004313.96777</v>
      </c>
      <c r="L5016" s="455">
        <f t="shared" ca="1" si="197"/>
        <v>-189098723039666.25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-189098723039666.25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-787911345998.60938</v>
      </c>
      <c r="L5017" s="455">
        <f t="shared" ca="1" si="197"/>
        <v>-189886634385664.88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-189886634385664.88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-791194309940.27026</v>
      </c>
      <c r="L5018" s="455">
        <f t="shared" ca="1" si="197"/>
        <v>-190677828695605.16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-190677828695605.16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-794490952898.35486</v>
      </c>
      <c r="L5019" s="455">
        <f t="shared" ca="1" si="197"/>
        <v>-191472319648503.5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-191472319648503.5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-797801331868.76453</v>
      </c>
      <c r="L5020" s="455">
        <f t="shared" ca="1" si="197"/>
        <v>-192270120980372.25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-192270120980372.25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-801125504084.8844</v>
      </c>
      <c r="L5021" s="455">
        <f t="shared" ca="1" si="197"/>
        <v>-193071246484457.13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-193071246484457.13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-804463527018.57129</v>
      </c>
      <c r="L5022" s="455">
        <f t="shared" ca="1" si="197"/>
        <v>-193875710011475.69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-193875710011475.69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-807815458381.14868</v>
      </c>
      <c r="L5023" s="455">
        <f t="shared" ca="1" si="197"/>
        <v>-194683525469856.84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-194683525469856.84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-811181356124.40356</v>
      </c>
      <c r="L5024" s="455">
        <f t="shared" ca="1" si="197"/>
        <v>-195494706825981.25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-195494706825981.25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-814561278441.5885</v>
      </c>
      <c r="L5025" s="455">
        <f t="shared" ca="1" si="197"/>
        <v>-196309268104422.84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-196309268104422.84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-817955283768.42847</v>
      </c>
      <c r="L5026" s="455">
        <f t="shared" ca="1" si="197"/>
        <v>-197127223388191.28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-197127223388191.28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-821363430784.13037</v>
      </c>
      <c r="L5027" s="455">
        <f t="shared" ca="1" si="197"/>
        <v>-197948586818975.41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-197948586818975.41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-824785778412.39746</v>
      </c>
      <c r="L5028" s="455">
        <f t="shared" ca="1" si="197"/>
        <v>-198773372597387.81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-198773372597387.81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-828222385822.44922</v>
      </c>
      <c r="L5029" s="455">
        <f t="shared" ca="1" si="197"/>
        <v>-199601594983210.25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-199601594983210.25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-831673312430.04272</v>
      </c>
      <c r="L5030" s="455">
        <f t="shared" ca="1" si="197"/>
        <v>-200433268295640.28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-200433268295640.28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-835138617898.50122</v>
      </c>
      <c r="L5031" s="455">
        <f t="shared" ca="1" si="197"/>
        <v>-201268406913538.78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-201268406913538.78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-838618362139.74487</v>
      </c>
      <c r="L5032" s="455">
        <f t="shared" ca="1" si="197"/>
        <v>-202107025275678.53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-202107025275678.53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-842112605315.32715</v>
      </c>
      <c r="L5033" s="455">
        <f t="shared" ca="1" si="197"/>
        <v>-202949137880993.84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-202949137880993.84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-845621407837.47437</v>
      </c>
      <c r="L5034" s="455">
        <f t="shared" ca="1" si="197"/>
        <v>-203794759288831.31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-203794759288831.31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-849144830370.13049</v>
      </c>
      <c r="L5035" s="455">
        <f t="shared" ca="1" si="197"/>
        <v>-204643904119201.44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-204643904119201.44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-852682933830.00598</v>
      </c>
      <c r="L5036" s="455">
        <f t="shared" ca="1" si="197"/>
        <v>-205496587053031.44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-205496587053031.44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-856235779387.63098</v>
      </c>
      <c r="L5037" s="455">
        <f t="shared" ca="1" si="197"/>
        <v>-206352822832419.06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-206352822832419.06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-859803428468.41272</v>
      </c>
      <c r="L5038" s="455">
        <f t="shared" ca="1" si="197"/>
        <v>-207212626260887.47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-207212626260887.47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-863385942753.69775</v>
      </c>
      <c r="L5039" s="455">
        <f t="shared" ca="1" si="197"/>
        <v>-208076012203641.16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-208076012203641.16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-866983384181.83813</v>
      </c>
      <c r="L5040" s="455">
        <f t="shared" ca="1" si="197"/>
        <v>-208942995587823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-208942995587823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-870595814949.26245</v>
      </c>
      <c r="L5041" s="455">
        <f t="shared" ca="1" si="197"/>
        <v>-209813591402772.25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-209813591402772.25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-874223297511.55103</v>
      </c>
      <c r="L5042" s="455">
        <f t="shared" ca="1" si="197"/>
        <v>-210687814700283.81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-210687814700283.81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-877865894584.51587</v>
      </c>
      <c r="L5043" s="455">
        <f t="shared" ca="1" si="197"/>
        <v>-211565680594868.34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-211565680594868.34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-881523669145.28479</v>
      </c>
      <c r="L5044" s="455">
        <f t="shared" ca="1" si="197"/>
        <v>-212447204264013.63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-212447204264013.63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-885196684433.39014</v>
      </c>
      <c r="L5045" s="455">
        <f t="shared" ca="1" si="197"/>
        <v>-213332400948447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-213332400948447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-888885003951.86243</v>
      </c>
      <c r="L5046" s="455">
        <f t="shared" ca="1" si="197"/>
        <v>-214221285952398.88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-214221285952398.88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-892588691468.32861</v>
      </c>
      <c r="L5047" s="455">
        <f t="shared" ca="1" si="197"/>
        <v>-215113874643867.22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-215113874643867.22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-896307811016.1134</v>
      </c>
      <c r="L5048" s="455">
        <f t="shared" ca="1" si="197"/>
        <v>-216010182454883.34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-216010182454883.34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-900042426895.34729</v>
      </c>
      <c r="L5049" s="455">
        <f t="shared" ca="1" si="197"/>
        <v>-216910224881778.69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-216910224881778.69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-903792603674.07788</v>
      </c>
      <c r="L5050" s="455">
        <f t="shared" ca="1" si="197"/>
        <v>-217814017485452.75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-217814017485452.75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-907558406189.38647</v>
      </c>
      <c r="L5051" s="455">
        <f t="shared" ca="1" si="197"/>
        <v>-218721575891642.13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-218721575891642.13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-911339899548.50879</v>
      </c>
      <c r="L5052" s="455">
        <f t="shared" ca="1" si="197"/>
        <v>-219632915791190.63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-219632915791190.63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-915137149129.96106</v>
      </c>
      <c r="L5053" s="455">
        <f t="shared" ca="1" si="197"/>
        <v>-220548052940320.59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-220548052940320.59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-918950220584.66907</v>
      </c>
      <c r="L5054" s="455">
        <f t="shared" ca="1" si="197"/>
        <v>-221467003160905.25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-221467003160905.25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-922779179837.10522</v>
      </c>
      <c r="L5055" s="455">
        <f t="shared" ca="1" si="197"/>
        <v>-222389782340742.34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-222389782340742.34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-926624093086.42651</v>
      </c>
      <c r="L5056" s="455">
        <f t="shared" ca="1" si="197"/>
        <v>-223316406433828.78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-223316406433828.78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-930485026807.61987</v>
      </c>
      <c r="L5057" s="455">
        <f t="shared" ca="1" si="197"/>
        <v>-224246891460636.41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-224246891460636.41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-934362047752.65173</v>
      </c>
      <c r="L5058" s="455">
        <f t="shared" ca="1" si="197"/>
        <v>-225181253508389.06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-225181253508389.06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-938255222951.62109</v>
      </c>
      <c r="L5059" s="455">
        <f t="shared" ca="1" si="197"/>
        <v>-226119508731340.69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-226119508731340.69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-942164619713.91968</v>
      </c>
      <c r="L5060" s="455">
        <f t="shared" ca="1" si="197"/>
        <v>-227061673351054.59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-227061673351054.59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-946090305629.39417</v>
      </c>
      <c r="L5061" s="455">
        <f t="shared" ca="1" si="197"/>
        <v>-228007763656684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-228007763656684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-950032348569.5166</v>
      </c>
      <c r="L5062" s="455">
        <f t="shared" ca="1" si="197"/>
        <v>-228957796005253.53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-228957796005253.53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-953990816688.5564</v>
      </c>
      <c r="L5063" s="455">
        <f t="shared" ca="1" si="197"/>
        <v>-229911786821942.09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-229911786821942.09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-957965778424.75867</v>
      </c>
      <c r="L5064" s="455">
        <f t="shared" ca="1" si="197"/>
        <v>-230869752600366.84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-230869752600366.84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-961957302501.52844</v>
      </c>
      <c r="L5065" s="455">
        <f t="shared" ca="1" si="197"/>
        <v>-231831709902868.38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-231831709902868.38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-965965457928.61816</v>
      </c>
      <c r="L5066" s="455">
        <f t="shared" ca="1" si="197"/>
        <v>-232797675360797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-232797675360797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-969990314003.3208</v>
      </c>
      <c r="L5067" s="455">
        <f t="shared" ca="1" si="197"/>
        <v>-233767665674800.31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-233767665674800.31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-974031940311.66809</v>
      </c>
      <c r="L5068" s="455">
        <f t="shared" ca="1" si="197"/>
        <v>-234741697615111.97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-234741697615111.97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-978090406729.63306</v>
      </c>
      <c r="L5069" s="455">
        <f t="shared" ca="1" si="197"/>
        <v>-235719788021841.59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-235719788021841.59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-982165783424.33997</v>
      </c>
      <c r="L5070" s="455">
        <f t="shared" ca="1" si="197"/>
        <v>-236701953805265.94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-236701953805265.94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-986258140855.27478</v>
      </c>
      <c r="L5071" s="455">
        <f t="shared" ca="1" si="197"/>
        <v>-237688211946121.22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-237688211946121.22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-990367549775.505</v>
      </c>
      <c r="L5072" s="455">
        <f t="shared" ca="1" si="197"/>
        <v>-238678579495896.72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-238678579495896.72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-994494081232.90295</v>
      </c>
      <c r="L5073" s="455">
        <f t="shared" ca="1" si="197"/>
        <v>-239673073577129.63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-239673073577129.63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-998637806571.37341</v>
      </c>
      <c r="L5074" s="455">
        <f t="shared" ca="1" si="197"/>
        <v>-240671711383701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-240671711383701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-1002798797432.0875</v>
      </c>
      <c r="L5075" s="455">
        <f t="shared" ca="1" si="197"/>
        <v>-241674510181133.09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-241674510181133.09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-1006977125754.7213</v>
      </c>
      <c r="L5076" s="455">
        <f t="shared" ca="1" si="197"/>
        <v>-242681487306887.81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-242681487306887.81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-1011172863778.6993</v>
      </c>
      <c r="L5077" s="455">
        <f t="shared" ca="1" si="197"/>
        <v>-243692660170666.5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-243692660170666.5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-1015386084044.4437</v>
      </c>
      <c r="L5078" s="455">
        <f t="shared" ca="1" si="197"/>
        <v>-244708046254710.94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-244708046254710.94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-1019616859394.6289</v>
      </c>
      <c r="L5079" s="455">
        <f t="shared" ca="1" si="197"/>
        <v>-245727663114105.56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-245727663114105.56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-1023865262975.4398</v>
      </c>
      <c r="L5080" s="455">
        <f t="shared" ca="1" si="197"/>
        <v>-246751528377081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-246751528377081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-1028131368237.8375</v>
      </c>
      <c r="L5081" s="455">
        <f t="shared" ca="1" si="197"/>
        <v>-247779659745318.84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-247779659745318.84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-1032415248938.8286</v>
      </c>
      <c r="L5082" s="455">
        <f t="shared" ca="1" si="197"/>
        <v>-248812074994257.69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-248812074994257.69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-1036716979142.7404</v>
      </c>
      <c r="L5083" s="455">
        <f t="shared" ca="1" si="197"/>
        <v>-249848791973400.44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-249848791973400.44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-1041036633222.502</v>
      </c>
      <c r="L5084" s="455">
        <f t="shared" ca="1" si="197"/>
        <v>-250889828606622.94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-250889828606622.94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-1045374285860.9288</v>
      </c>
      <c r="L5085" s="455">
        <f t="shared" ca="1" si="197"/>
        <v>-251935202892483.88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-251935202892483.88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-1049730012052.0161</v>
      </c>
      <c r="L5086" s="455">
        <f t="shared" ca="1" si="197"/>
        <v>-252984932904535.91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-252984932904535.91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-1054103887102.2329</v>
      </c>
      <c r="L5087" s="455">
        <f t="shared" ca="1" si="197"/>
        <v>-254039036791638.13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-254039036791638.13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-1058495986631.8256</v>
      </c>
      <c r="L5088" s="455">
        <f t="shared" ca="1" si="197"/>
        <v>-255097532778269.94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-255097532778269.94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-1062906386576.1249</v>
      </c>
      <c r="L5089" s="455">
        <f t="shared" ca="1" si="197"/>
        <v>-256160439164846.06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-256160439164846.06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-1067335163186.8585</v>
      </c>
      <c r="L5090" s="455">
        <f t="shared" ca="1" si="197"/>
        <v>-257227774328032.91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-257227774328032.91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-1071782393033.4705</v>
      </c>
      <c r="L5091" s="455">
        <f t="shared" ca="1" si="197"/>
        <v>-258299556721066.38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-258299556721066.38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-1076248153004.4432</v>
      </c>
      <c r="L5092" s="455">
        <f t="shared" ca="1" si="197"/>
        <v>-259375804874070.81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-259375804874070.81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-1080732520308.6284</v>
      </c>
      <c r="L5093" s="455">
        <f t="shared" ca="1" si="197"/>
        <v>-260456537394379.44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-260456537394379.44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-1085235572476.5809</v>
      </c>
      <c r="L5094" s="455">
        <f t="shared" ca="1" si="197"/>
        <v>-261541772966856.03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-261541772966856.03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-1089757387361.9001</v>
      </c>
      <c r="L5095" s="455">
        <f t="shared" ca="1" si="197"/>
        <v>-262631530354217.94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-262631530354217.94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-1094298043142.5746</v>
      </c>
      <c r="L5096" s="455">
        <f t="shared" ca="1" si="197"/>
        <v>-263725828397360.5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-263725828397360.5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-1098857618322.3354</v>
      </c>
      <c r="L5097" s="455">
        <f t="shared" ca="1" si="197"/>
        <v>-264824686015682.84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-264824686015682.84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-1103436191732.0117</v>
      </c>
      <c r="L5098" s="455">
        <f t="shared" ca="1" si="197"/>
        <v>-265928122207414.84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-265928122207414.84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-1108033842530.8953</v>
      </c>
      <c r="L5099" s="455">
        <f t="shared" ca="1" si="197"/>
        <v>-267036156049945.75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-267036156049945.75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-1112650650208.1072</v>
      </c>
      <c r="L5100" s="455">
        <f t="shared" ca="1" si="197"/>
        <v>-268148806700153.84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-268148806700153.84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-1117286694583.9744</v>
      </c>
      <c r="L5101" s="455">
        <f t="shared" ca="1" si="197"/>
        <v>-269266093394737.81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-269266093394737.81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-1121942055811.4077</v>
      </c>
      <c r="L5102" s="455">
        <f t="shared" ca="1" si="197"/>
        <v>-270388035450549.22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-270388035450549.22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-1126616814377.2883</v>
      </c>
      <c r="L5103" s="455">
        <f t="shared" ca="1" si="197"/>
        <v>-271514652264926.5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-271514652264926.5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-1131311051103.8604</v>
      </c>
      <c r="L5104" s="455">
        <f t="shared" ca="1" si="197"/>
        <v>-272645963316030.38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-272645963316030.38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-1136024847150.1265</v>
      </c>
      <c r="L5105" s="455">
        <f t="shared" ca="1" si="197"/>
        <v>-273781988163180.5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-273781988163180.5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-1140758284013.252</v>
      </c>
      <c r="L5106" s="455">
        <f t="shared" ca="1" si="197"/>
        <v>-274922746447193.75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-274922746447193.75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-1145511443529.9739</v>
      </c>
      <c r="L5107" s="455">
        <f t="shared" ca="1" si="197"/>
        <v>-276068257890723.72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-276068257890723.72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-1150284407878.0156</v>
      </c>
      <c r="L5108" s="455">
        <f t="shared" ref="L5108:L5362" ca="1" si="202">I5108-J5108+K5108</f>
        <v>-277218542298601.75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-277218542298601.75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-1155077259577.5073</v>
      </c>
      <c r="L5109" s="455">
        <f t="shared" ca="1" si="202"/>
        <v>-278373619558179.25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-278373619558179.25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-1159890081492.4136</v>
      </c>
      <c r="L5110" s="455">
        <f t="shared" ca="1" si="202"/>
        <v>-279533509639671.66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-279533509639671.66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-1164722956831.9653</v>
      </c>
      <c r="L5111" s="455">
        <f t="shared" ca="1" si="202"/>
        <v>-280698232596503.63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-280698232596503.63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-1169575969152.0986</v>
      </c>
      <c r="L5112" s="455">
        <f t="shared" ca="1" si="202"/>
        <v>-281867808565655.75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-281867808565655.75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-1174449202356.8989</v>
      </c>
      <c r="L5113" s="455">
        <f t="shared" ca="1" si="202"/>
        <v>-283042257768012.63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-283042257768012.63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-1179342740700.0525</v>
      </c>
      <c r="L5114" s="455">
        <f t="shared" ca="1" si="202"/>
        <v>-284221600508712.69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-284221600508712.69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-1184256668786.3027</v>
      </c>
      <c r="L5115" s="455">
        <f t="shared" ca="1" si="202"/>
        <v>-285405857177499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-285405857177499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-1189191071572.9126</v>
      </c>
      <c r="L5116" s="455">
        <f t="shared" ca="1" si="202"/>
        <v>-286595048249071.94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-286595048249071.94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-1194146034371.1331</v>
      </c>
      <c r="L5117" s="455">
        <f t="shared" ca="1" si="202"/>
        <v>-287789194283443.06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-287789194283443.06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-1199121642847.6794</v>
      </c>
      <c r="L5118" s="455">
        <f t="shared" ca="1" si="202"/>
        <v>-288988315926290.75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-288988315926290.75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-1204117983026.2114</v>
      </c>
      <c r="L5119" s="455">
        <f t="shared" ca="1" si="202"/>
        <v>-290192433909316.94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-290192433909316.94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-1209135141288.8206</v>
      </c>
      <c r="L5120" s="455">
        <f t="shared" ca="1" si="202"/>
        <v>-291401569050605.75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-291401569050605.75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-1214173204377.5239</v>
      </c>
      <c r="L5121" s="455">
        <f t="shared" ca="1" si="202"/>
        <v>-292615742254983.25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-292615742254983.25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-1219232259395.7634</v>
      </c>
      <c r="L5122" s="455">
        <f t="shared" ca="1" si="202"/>
        <v>-293834974514379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-293834974514379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-1224312393809.9126</v>
      </c>
      <c r="L5123" s="455">
        <f t="shared" ca="1" si="202"/>
        <v>-295059286908188.94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-295059286908188.94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-1229413695450.7871</v>
      </c>
      <c r="L5124" s="455">
        <f t="shared" ca="1" si="202"/>
        <v>-296288700603639.75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-296288700603639.75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-1234536252515.1655</v>
      </c>
      <c r="L5125" s="455">
        <f t="shared" ca="1" si="202"/>
        <v>-297523236856154.94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-297523236856154.94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-1239680153567.3123</v>
      </c>
      <c r="L5126" s="455">
        <f t="shared" ca="1" si="202"/>
        <v>-298762917009722.25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-298762917009722.25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-1244845487540.5093</v>
      </c>
      <c r="L5127" s="455">
        <f t="shared" ca="1" si="202"/>
        <v>-300007762497262.75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-300007762497262.75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-1250032343738.5947</v>
      </c>
      <c r="L5128" s="455">
        <f t="shared" ca="1" si="202"/>
        <v>-301257794841001.38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-301257794841001.38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-1255240811837.5056</v>
      </c>
      <c r="L5129" s="455">
        <f t="shared" ca="1" si="202"/>
        <v>-302513035652838.88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-302513035652838.88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-1260470981886.8286</v>
      </c>
      <c r="L5130" s="455">
        <f t="shared" ca="1" si="202"/>
        <v>-303773506634725.69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-303773506634725.69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-1265722944311.3569</v>
      </c>
      <c r="L5131" s="455">
        <f t="shared" ca="1" si="202"/>
        <v>-305039229579037.06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-305039229579037.06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-1270996789912.6543</v>
      </c>
      <c r="L5132" s="455">
        <f t="shared" ca="1" si="202"/>
        <v>-306310226368949.69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-306310226368949.69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-1276292609870.6238</v>
      </c>
      <c r="L5133" s="455">
        <f t="shared" ca="1" si="202"/>
        <v>-307586518978820.31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-307586518978820.31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-1281610495745.0847</v>
      </c>
      <c r="L5134" s="455">
        <f t="shared" ca="1" si="202"/>
        <v>-308868129474565.38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-308868129474565.38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-1286950539477.3557</v>
      </c>
      <c r="L5135" s="455">
        <f t="shared" ca="1" si="202"/>
        <v>-310155080014042.75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-310155080014042.75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-1292312833391.8447</v>
      </c>
      <c r="L5136" s="455">
        <f t="shared" ca="1" si="202"/>
        <v>-311447392847434.63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-311447392847434.63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-1297697470197.6443</v>
      </c>
      <c r="L5137" s="455">
        <f t="shared" ca="1" si="202"/>
        <v>-312745090317632.25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-312745090317632.25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-1303104542990.1343</v>
      </c>
      <c r="L5138" s="455">
        <f t="shared" ca="1" si="202"/>
        <v>-314048194860622.38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-314048194860622.38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-1308534145252.5933</v>
      </c>
      <c r="L5139" s="455">
        <f t="shared" ca="1" si="202"/>
        <v>-315356729005874.94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-315356729005874.94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-1313986370857.8123</v>
      </c>
      <c r="L5140" s="455">
        <f t="shared" ca="1" si="202"/>
        <v>-316670715376732.75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-316670715376732.75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-1319461314069.7197</v>
      </c>
      <c r="L5141" s="455">
        <f t="shared" ca="1" si="202"/>
        <v>-317990176690802.5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-317990176690802.5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-1324959069545.0105</v>
      </c>
      <c r="L5142" s="455">
        <f t="shared" ca="1" si="202"/>
        <v>-319315135760347.5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-319315135760347.5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-1330479732334.7813</v>
      </c>
      <c r="L5143" s="455">
        <f t="shared" ca="1" si="202"/>
        <v>-320645615492682.25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-320645615492682.25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-1336023397886.176</v>
      </c>
      <c r="L5144" s="455">
        <f t="shared" ca="1" si="202"/>
        <v>-321981638890568.44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-321981638890568.44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-1341590162044.0352</v>
      </c>
      <c r="L5145" s="455">
        <f t="shared" ca="1" si="202"/>
        <v>-323323229052612.5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-323323229052612.5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-1347180121052.552</v>
      </c>
      <c r="L5146" s="455">
        <f t="shared" ca="1" si="202"/>
        <v>-324670409173665.06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-324670409173665.06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-1352793371556.9377</v>
      </c>
      <c r="L5147" s="455">
        <f t="shared" ca="1" si="202"/>
        <v>-326023202545222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-326023202545222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-1358430010605.0916</v>
      </c>
      <c r="L5148" s="455">
        <f t="shared" ca="1" si="202"/>
        <v>-327381632555827.06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-327381632555827.06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-1364090135649.2793</v>
      </c>
      <c r="L5149" s="455">
        <f t="shared" ca="1" si="202"/>
        <v>-328745722691476.31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-328745722691476.31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-1369773844547.8179</v>
      </c>
      <c r="L5150" s="455">
        <f t="shared" ca="1" si="202"/>
        <v>-330115496536024.13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-330115496536024.13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-1375481235566.7671</v>
      </c>
      <c r="L5151" s="455">
        <f t="shared" ca="1" si="202"/>
        <v>-331490977771590.88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-331490977771590.88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-1381212407381.6287</v>
      </c>
      <c r="L5152" s="455">
        <f t="shared" ca="1" si="202"/>
        <v>-332872190178972.5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-332872190178972.5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-1386967459079.052</v>
      </c>
      <c r="L5153" s="455">
        <f t="shared" ca="1" si="202"/>
        <v>-334259157638051.56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-334259157638051.56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-1392746490158.5481</v>
      </c>
      <c r="L5154" s="455">
        <f t="shared" ca="1" si="202"/>
        <v>-335651904128210.13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-335651904128210.13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-1398549600534.2087</v>
      </c>
      <c r="L5155" s="455">
        <f t="shared" ca="1" si="202"/>
        <v>-337050453728744.31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-337050453728744.31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-1404376890536.4346</v>
      </c>
      <c r="L5156" s="455">
        <f t="shared" ca="1" si="202"/>
        <v>-338454830619280.75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-338454830619280.75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-1410228460913.6697</v>
      </c>
      <c r="L5157" s="455">
        <f t="shared" ca="1" si="202"/>
        <v>-339865059080194.44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-339865059080194.44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-1416104412834.1436</v>
      </c>
      <c r="L5158" s="455">
        <f t="shared" ca="1" si="202"/>
        <v>-341281163493028.56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-341281163493028.56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-1422004847887.6189</v>
      </c>
      <c r="L5159" s="455">
        <f t="shared" ca="1" si="202"/>
        <v>-342703168340916.19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-342703168340916.19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-1427929868087.1509</v>
      </c>
      <c r="L5160" s="455">
        <f t="shared" ca="1" si="202"/>
        <v>-344131098209003.31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-344131098209003.31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-1433879575870.8472</v>
      </c>
      <c r="L5161" s="455">
        <f t="shared" ca="1" si="202"/>
        <v>-345564977784874.19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-345564977784874.19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-1439854074103.6423</v>
      </c>
      <c r="L5162" s="455">
        <f t="shared" ca="1" si="202"/>
        <v>-347004831858977.81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-347004831858977.81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-1445853466079.0742</v>
      </c>
      <c r="L5163" s="455">
        <f t="shared" ca="1" si="202"/>
        <v>-348450685325056.88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-348450685325056.88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-1451877855521.0703</v>
      </c>
      <c r="L5164" s="455">
        <f t="shared" ca="1" si="202"/>
        <v>-349902563180577.94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-349902563180577.94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-1457927346585.7415</v>
      </c>
      <c r="L5165" s="455">
        <f t="shared" ca="1" si="202"/>
        <v>-351360490527163.69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-351360490527163.69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-1464002043863.1821</v>
      </c>
      <c r="L5166" s="455">
        <f t="shared" ca="1" si="202"/>
        <v>-352824492571026.88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-352824492571026.88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-1470102052379.2786</v>
      </c>
      <c r="L5167" s="455">
        <f t="shared" ca="1" si="202"/>
        <v>-354294594623406.13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-354294594623406.13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-1476227477597.5254</v>
      </c>
      <c r="L5168" s="455">
        <f t="shared" ca="1" si="202"/>
        <v>-355770822101003.63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-355770822101003.63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-1482378425420.8484</v>
      </c>
      <c r="L5169" s="455">
        <f t="shared" ca="1" si="202"/>
        <v>-357253200526424.5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-357253200526424.5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-1488555002193.4353</v>
      </c>
      <c r="L5170" s="455">
        <f t="shared" ca="1" si="202"/>
        <v>-358741755528617.94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-358741755528617.94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-1494757314702.5747</v>
      </c>
      <c r="L5171" s="455">
        <f t="shared" ca="1" si="202"/>
        <v>-360236512843320.5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-360236512843320.5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-1500985470180.502</v>
      </c>
      <c r="L5172" s="455">
        <f t="shared" ca="1" si="202"/>
        <v>-361737498313501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-361737498313501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-1507239576306.2542</v>
      </c>
      <c r="L5173" s="455">
        <f t="shared" ca="1" si="202"/>
        <v>-363244737889807.25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-363244737889807.25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-1513519741207.5303</v>
      </c>
      <c r="L5174" s="455">
        <f t="shared" ca="1" si="202"/>
        <v>-364758257631014.75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-364758257631014.75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-1519826073462.5615</v>
      </c>
      <c r="L5175" s="455">
        <f t="shared" ca="1" si="202"/>
        <v>-366278083704477.31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-366278083704477.31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-1526158682101.9888</v>
      </c>
      <c r="L5176" s="455">
        <f t="shared" ca="1" si="202"/>
        <v>-367804242386579.31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-367804242386579.31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-1532517676610.7471</v>
      </c>
      <c r="L5177" s="455">
        <f t="shared" ca="1" si="202"/>
        <v>-369336760063190.06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-369336760063190.06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-1538903166929.9585</v>
      </c>
      <c r="L5178" s="455">
        <f t="shared" ca="1" si="202"/>
        <v>-370875663230120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-370875663230120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-1545315263458.8333</v>
      </c>
      <c r="L5179" s="455">
        <f t="shared" ca="1" si="202"/>
        <v>-372420978493578.81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-372420978493578.81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-1551754077056.5784</v>
      </c>
      <c r="L5180" s="455">
        <f t="shared" ca="1" si="202"/>
        <v>-373972732570635.38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-373972732570635.38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-1558219719044.314</v>
      </c>
      <c r="L5181" s="455">
        <f t="shared" ca="1" si="202"/>
        <v>-375530952289679.69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-375530952289679.69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-1564712301206.9988</v>
      </c>
      <c r="L5182" s="455">
        <f t="shared" ca="1" si="202"/>
        <v>-377095664590886.69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-377095664590886.69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-1571231935795.3611</v>
      </c>
      <c r="L5183" s="455">
        <f t="shared" ca="1" si="202"/>
        <v>-378666896526682.06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-378666896526682.06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-1577778735527.8418</v>
      </c>
      <c r="L5184" s="455">
        <f t="shared" ca="1" si="202"/>
        <v>-380244675262209.88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-380244675262209.88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-1584352813592.541</v>
      </c>
      <c r="L5185" s="455">
        <f t="shared" ca="1" si="202"/>
        <v>-381829028075802.44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-381829028075802.44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-1590954283649.1768</v>
      </c>
      <c r="L5186" s="455">
        <f t="shared" ca="1" si="202"/>
        <v>-383419982359451.63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-383419982359451.63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-1597583259831.0483</v>
      </c>
      <c r="L5187" s="455">
        <f t="shared" ca="1" si="202"/>
        <v>-385017565619282.69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-385017565619282.69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-1604239856747.0112</v>
      </c>
      <c r="L5188" s="455">
        <f t="shared" ca="1" si="202"/>
        <v>-386621805476029.69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-386621805476029.69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-1610924189483.457</v>
      </c>
      <c r="L5189" s="455">
        <f t="shared" ca="1" si="202"/>
        <v>-388232729665513.13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-388232729665513.13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-1617636373606.3047</v>
      </c>
      <c r="L5190" s="455">
        <f t="shared" ca="1" si="202"/>
        <v>-389850366039119.44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-389850366039119.44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-1624376525162.9976</v>
      </c>
      <c r="L5191" s="455">
        <f t="shared" ca="1" si="202"/>
        <v>-391474742564282.44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-391474742564282.44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-1631144760684.5103</v>
      </c>
      <c r="L5192" s="455">
        <f t="shared" ca="1" si="202"/>
        <v>-393105887324966.94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-393105887324966.94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-1637941197187.3623</v>
      </c>
      <c r="L5193" s="455">
        <f t="shared" ca="1" si="202"/>
        <v>-394743828522154.31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-394743828522154.31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-1644765952175.6431</v>
      </c>
      <c r="L5194" s="455">
        <f t="shared" ca="1" si="202"/>
        <v>-396388594474329.94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-396388594474329.94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-1651619143643.0415</v>
      </c>
      <c r="L5195" s="455">
        <f t="shared" ca="1" si="202"/>
        <v>-398040213617973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-398040213617973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-1658500890074.8875</v>
      </c>
      <c r="L5196" s="455">
        <f t="shared" ca="1" si="202"/>
        <v>-399698714508047.88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-399698714508047.88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-1665411310450.1995</v>
      </c>
      <c r="L5197" s="455">
        <f t="shared" ca="1" si="202"/>
        <v>-401364125818498.06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-401364125818498.06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-1672350524243.7419</v>
      </c>
      <c r="L5198" s="455">
        <f t="shared" ca="1" si="202"/>
        <v>-403036476342741.81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-403036476342741.81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-1679318651428.0908</v>
      </c>
      <c r="L5199" s="455">
        <f t="shared" ca="1" si="202"/>
        <v>-404715794994169.88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-404715794994169.88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-1686315812475.7078</v>
      </c>
      <c r="L5200" s="455">
        <f t="shared" ca="1" si="202"/>
        <v>-406402110806645.56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-406402110806645.56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-1693342128361.0232</v>
      </c>
      <c r="L5201" s="455">
        <f t="shared" ca="1" si="202"/>
        <v>-408095452935006.56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-408095452935006.56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-1700397720562.5273</v>
      </c>
      <c r="L5202" s="455">
        <f t="shared" ca="1" si="202"/>
        <v>-409795850655569.06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-409795850655569.06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-1707482711064.8711</v>
      </c>
      <c r="L5203" s="455">
        <f t="shared" ca="1" si="202"/>
        <v>-411503333366633.94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-411503333366633.94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-1714597222360.9746</v>
      </c>
      <c r="L5204" s="455">
        <f t="shared" ca="1" si="202"/>
        <v>-413217930588994.94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-413217930588994.94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-1721741377454.1455</v>
      </c>
      <c r="L5205" s="455">
        <f t="shared" ca="1" si="202"/>
        <v>-414939671966449.06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-414939671966449.06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-1728915299860.2043</v>
      </c>
      <c r="L5206" s="455">
        <f t="shared" ca="1" si="202"/>
        <v>-416668587266309.25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-416668587266309.25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-1736119113609.6218</v>
      </c>
      <c r="L5207" s="455">
        <f t="shared" ca="1" si="202"/>
        <v>-418404706379918.88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-418404706379918.88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-1743352943249.6619</v>
      </c>
      <c r="L5208" s="455">
        <f t="shared" ca="1" si="202"/>
        <v>-420148059323168.56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-420148059323168.56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-1750616913846.5356</v>
      </c>
      <c r="L5209" s="455">
        <f t="shared" ca="1" si="202"/>
        <v>-421898676237015.13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-421898676237015.13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-1757911150987.563</v>
      </c>
      <c r="L5210" s="455">
        <f t="shared" ca="1" si="202"/>
        <v>-423656587388002.69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-423656587388002.69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-1765235780783.3445</v>
      </c>
      <c r="L5211" s="455">
        <f t="shared" ca="1" si="202"/>
        <v>-425421823168786.06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-425421823168786.06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-1772590929869.9419</v>
      </c>
      <c r="L5212" s="455">
        <f t="shared" ca="1" si="202"/>
        <v>-427194414098656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-427194414098656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-1779976725411.0667</v>
      </c>
      <c r="L5213" s="455">
        <f t="shared" ca="1" si="202"/>
        <v>-428974390824067.06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-428974390824067.06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-1787393295100.2793</v>
      </c>
      <c r="L5214" s="455">
        <f t="shared" ca="1" si="202"/>
        <v>-430761784119167.31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-430761784119167.31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-1794840767163.197</v>
      </c>
      <c r="L5215" s="455">
        <f t="shared" ca="1" si="202"/>
        <v>-432556624886330.5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-432556624886330.5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-1802319270359.7104</v>
      </c>
      <c r="L5216" s="455">
        <f t="shared" ca="1" si="202"/>
        <v>-434358944156690.19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-434358944156690.19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-1809828933986.209</v>
      </c>
      <c r="L5217" s="455">
        <f t="shared" ca="1" si="202"/>
        <v>-436168773090676.38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-436168773090676.38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-1817369887877.8181</v>
      </c>
      <c r="L5218" s="455">
        <f t="shared" ca="1" si="202"/>
        <v>-437986142978554.19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-437986142978554.19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-1824942262410.6423</v>
      </c>
      <c r="L5219" s="455">
        <f t="shared" ca="1" si="202"/>
        <v>-439811085240964.81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-439811085240964.81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-1832546188504.02</v>
      </c>
      <c r="L5220" s="455">
        <f t="shared" ca="1" si="202"/>
        <v>-441643631429468.81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-441643631429468.81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-1840181797622.7866</v>
      </c>
      <c r="L5221" s="455">
        <f t="shared" ca="1" si="202"/>
        <v>-443483813227091.63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-443483813227091.63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-1847849221779.5481</v>
      </c>
      <c r="L5222" s="455">
        <f t="shared" ca="1" si="202"/>
        <v>-445331662448871.19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-445331662448871.19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-1855548593536.9631</v>
      </c>
      <c r="L5223" s="455">
        <f t="shared" ca="1" si="202"/>
        <v>-447187211042408.13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-447187211042408.13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-1863280046010.0339</v>
      </c>
      <c r="L5224" s="455">
        <f t="shared" ca="1" si="202"/>
        <v>-449050491088418.19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-449050491088418.19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-1871043712868.4092</v>
      </c>
      <c r="L5225" s="455">
        <f t="shared" ca="1" si="202"/>
        <v>-450921534801286.63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-450921534801286.63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-1878839728338.6943</v>
      </c>
      <c r="L5226" s="455">
        <f t="shared" ca="1" si="202"/>
        <v>-452800374529625.31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-452800374529625.31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-1886668227206.7717</v>
      </c>
      <c r="L5227" s="455">
        <f t="shared" ca="1" si="202"/>
        <v>-454687042756832.06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-454687042756832.06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-1894529344820.1335</v>
      </c>
      <c r="L5228" s="455">
        <f t="shared" ca="1" si="202"/>
        <v>-456581572101652.19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-456581572101652.19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-1902423217090.2175</v>
      </c>
      <c r="L5229" s="455">
        <f t="shared" ca="1" si="202"/>
        <v>-458483995318742.38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-458483995318742.38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-1910349980494.7595</v>
      </c>
      <c r="L5230" s="455">
        <f t="shared" ca="1" si="202"/>
        <v>-460394345299237.13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-460394345299237.13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-1918309772080.1545</v>
      </c>
      <c r="L5231" s="455">
        <f t="shared" ca="1" si="202"/>
        <v>-462312655071317.25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-462312655071317.25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-1926302729463.8218</v>
      </c>
      <c r="L5232" s="455">
        <f t="shared" ca="1" si="202"/>
        <v>-464238957800781.06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-464238957800781.06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-1934328990836.5876</v>
      </c>
      <c r="L5233" s="455">
        <f t="shared" ca="1" si="202"/>
        <v>-466173286791617.63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-466173286791617.63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-1942388694965.0732</v>
      </c>
      <c r="L5234" s="455">
        <f t="shared" ca="1" si="202"/>
        <v>-468115675486582.69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-468115675486582.69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-1950481981194.0945</v>
      </c>
      <c r="L5235" s="455">
        <f t="shared" ca="1" si="202"/>
        <v>-470066157467776.81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-470066157467776.81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-1958608989449.0701</v>
      </c>
      <c r="L5236" s="455">
        <f t="shared" ca="1" si="202"/>
        <v>-472024766457225.88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-472024766457225.88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-1966769860238.4412</v>
      </c>
      <c r="L5237" s="455">
        <f t="shared" ca="1" si="202"/>
        <v>-473991536317464.31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-473991536317464.31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-1974964734656.1013</v>
      </c>
      <c r="L5238" s="455">
        <f t="shared" ca="1" si="202"/>
        <v>-475966501052120.44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-475966501052120.44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-1983193754383.8354</v>
      </c>
      <c r="L5239" s="455">
        <f t="shared" ca="1" si="202"/>
        <v>-477949694806504.25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-477949694806504.25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-1991457061693.7676</v>
      </c>
      <c r="L5240" s="455">
        <f t="shared" ca="1" si="202"/>
        <v>-479941151868198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-479941151868198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-1999754799450.8252</v>
      </c>
      <c r="L5241" s="455">
        <f t="shared" ca="1" si="202"/>
        <v>-481940906667648.81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-481940906667648.81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-2008087111115.2034</v>
      </c>
      <c r="L5242" s="455">
        <f t="shared" ca="1" si="202"/>
        <v>-483948993778764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-483948993778764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-2016454140744.8499</v>
      </c>
      <c r="L5243" s="455">
        <f t="shared" ca="1" si="202"/>
        <v>-485965447919508.88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-485965447919508.88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-2024856032997.9536</v>
      </c>
      <c r="L5244" s="455">
        <f t="shared" ca="1" si="202"/>
        <v>-487990303952506.81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-487990303952506.81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-2033292933135.4451</v>
      </c>
      <c r="L5245" s="455">
        <f t="shared" ca="1" si="202"/>
        <v>-490023596885642.25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-490023596885642.25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-2041764987023.5093</v>
      </c>
      <c r="L5246" s="455">
        <f t="shared" ca="1" si="202"/>
        <v>-492065361872665.75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-492065361872665.75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-2050272341136.1074</v>
      </c>
      <c r="L5247" s="455">
        <f t="shared" ca="1" si="202"/>
        <v>-494115634213801.88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-494115634213801.88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-2058815142557.5081</v>
      </c>
      <c r="L5248" s="455">
        <f t="shared" ca="1" si="202"/>
        <v>-496174449356359.38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-496174449356359.38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-2067393538984.8308</v>
      </c>
      <c r="L5249" s="455">
        <f t="shared" ca="1" si="202"/>
        <v>-498241842895344.19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-498241842895344.19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-2076007678730.6006</v>
      </c>
      <c r="L5250" s="455">
        <f t="shared" ca="1" si="202"/>
        <v>-500317850574074.81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-500317850574074.81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-2084657710725.3115</v>
      </c>
      <c r="L5251" s="455">
        <f t="shared" ca="1" si="202"/>
        <v>-502402508284800.13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-502402508284800.13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-2093343784520.0005</v>
      </c>
      <c r="L5252" s="455">
        <f t="shared" ca="1" si="202"/>
        <v>-504495852069320.13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-504495852069320.13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-2102066050288.834</v>
      </c>
      <c r="L5253" s="455">
        <f t="shared" ca="1" si="202"/>
        <v>-506597918119608.94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-506597918119608.94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-2110824658831.7039</v>
      </c>
      <c r="L5254" s="455">
        <f t="shared" ca="1" si="202"/>
        <v>-508708742778440.63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-508708742778440.63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-2119619761576.8359</v>
      </c>
      <c r="L5255" s="455">
        <f t="shared" ca="1" si="202"/>
        <v>-510828362540017.44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-510828362540017.44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-2128451510583.406</v>
      </c>
      <c r="L5256" s="455">
        <f t="shared" ca="1" si="202"/>
        <v>-512956814050600.81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-512956814050600.81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-2137320058544.1697</v>
      </c>
      <c r="L5257" s="455">
        <f t="shared" ca="1" si="202"/>
        <v>-515094134109145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-515094134109145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-2146225558788.1042</v>
      </c>
      <c r="L5258" s="455">
        <f t="shared" ca="1" si="202"/>
        <v>-517240359667933.13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-517240359667933.13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-2155168165283.0547</v>
      </c>
      <c r="L5259" s="455">
        <f t="shared" ca="1" si="202"/>
        <v>-519395527833216.19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-519395527833216.19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-2164148032638.4006</v>
      </c>
      <c r="L5260" s="455">
        <f t="shared" ca="1" si="202"/>
        <v>-521559675865854.56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-521559675865854.56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-2173165316107.7275</v>
      </c>
      <c r="L5261" s="455">
        <f t="shared" ca="1" si="202"/>
        <v>-523732841181962.31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-523732841181962.31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-2182220171591.5093</v>
      </c>
      <c r="L5262" s="455">
        <f t="shared" ca="1" si="202"/>
        <v>-525915061353553.81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-525915061353553.81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-2191312755639.8076</v>
      </c>
      <c r="L5263" s="455">
        <f t="shared" ca="1" si="202"/>
        <v>-528106374109193.63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-528106374109193.63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-2200443225454.9736</v>
      </c>
      <c r="L5264" s="455">
        <f t="shared" ca="1" si="202"/>
        <v>-530306817334648.63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-530306817334648.63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-2209611738894.3696</v>
      </c>
      <c r="L5265" s="455">
        <f t="shared" ca="1" si="202"/>
        <v>-532516429073543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-532516429073543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-2218818454473.0962</v>
      </c>
      <c r="L5266" s="455">
        <f t="shared" ca="1" si="202"/>
        <v>-534735247528016.13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-534735247528016.13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-2228063531366.7334</v>
      </c>
      <c r="L5267" s="455">
        <f t="shared" ca="1" si="202"/>
        <v>-536963311059382.88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-536963311059382.88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-2237347129414.0957</v>
      </c>
      <c r="L5268" s="455">
        <f t="shared" ca="1" si="202"/>
        <v>-539200658188797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-539200658188797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-2246669409119.9873</v>
      </c>
      <c r="L5269" s="455">
        <f t="shared" ca="1" si="202"/>
        <v>-541447327597917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-541447327597917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-2256030531657.9873</v>
      </c>
      <c r="L5270" s="455">
        <f t="shared" ca="1" si="202"/>
        <v>-543703358129575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-543703358129575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-2265430658873.2295</v>
      </c>
      <c r="L5271" s="455">
        <f t="shared" ca="1" si="202"/>
        <v>-545968788788448.25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-545968788788448.25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-2274869953285.2012</v>
      </c>
      <c r="L5272" s="455">
        <f t="shared" ca="1" si="202"/>
        <v>-548243658741733.44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-548243658741733.44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-2284348578090.5562</v>
      </c>
      <c r="L5273" s="455">
        <f t="shared" ca="1" si="202"/>
        <v>-550528007319824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-550528007319824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-2293866697165.9331</v>
      </c>
      <c r="L5274" s="455">
        <f t="shared" ca="1" si="202"/>
        <v>-552821874016989.94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-552821874016989.94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-2303424475070.7915</v>
      </c>
      <c r="L5275" s="455">
        <f t="shared" ca="1" si="202"/>
        <v>-555125298492060.75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-555125298492060.75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-2313022077050.2529</v>
      </c>
      <c r="L5276" s="455">
        <f t="shared" ca="1" si="202"/>
        <v>-557438320569111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-557438320569111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-2322659669037.9629</v>
      </c>
      <c r="L5277" s="455">
        <f t="shared" ca="1" si="202"/>
        <v>-559760980238148.94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-559760980238148.94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-2332337417658.9541</v>
      </c>
      <c r="L5278" s="455">
        <f t="shared" ca="1" si="202"/>
        <v>-562093317655807.88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-562093317655807.88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-2342055490232.5327</v>
      </c>
      <c r="L5279" s="455">
        <f t="shared" ca="1" si="202"/>
        <v>-564435373146040.38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-564435373146040.38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-2351814054775.168</v>
      </c>
      <c r="L5280" s="455">
        <f t="shared" ca="1" si="202"/>
        <v>-566787187200815.5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-566787187200815.5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-2361613280003.3979</v>
      </c>
      <c r="L5281" s="455">
        <f t="shared" ca="1" si="202"/>
        <v>-569148800480818.88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-569148800480818.88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-2371453335336.7451</v>
      </c>
      <c r="L5282" s="455">
        <f t="shared" ca="1" si="202"/>
        <v>-571520253816155.63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-571520253816155.63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-2381334390900.6484</v>
      </c>
      <c r="L5283" s="455">
        <f t="shared" ca="1" si="202"/>
        <v>-573901588207056.25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-573901588207056.25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-2391256617529.4009</v>
      </c>
      <c r="L5284" s="455">
        <f t="shared" ca="1" si="202"/>
        <v>-576292844824585.63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-576292844824585.63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-2401220186769.1069</v>
      </c>
      <c r="L5285" s="455">
        <f t="shared" ca="1" si="202"/>
        <v>-578694065011354.75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-578694065011354.75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-2411225270880.6445</v>
      </c>
      <c r="L5286" s="455">
        <f t="shared" ca="1" si="202"/>
        <v>-581105290282235.38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-581105290282235.38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-2421272042842.6475</v>
      </c>
      <c r="L5287" s="455">
        <f t="shared" ca="1" si="202"/>
        <v>-583526562325078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-583526562325078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-2431360676354.4917</v>
      </c>
      <c r="L5288" s="455">
        <f t="shared" ca="1" si="202"/>
        <v>-585957923001432.5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-585957923001432.5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-2441491345839.3022</v>
      </c>
      <c r="L5289" s="455">
        <f t="shared" ca="1" si="202"/>
        <v>-588399414347271.75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-588399414347271.75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-2451664226446.9658</v>
      </c>
      <c r="L5290" s="455">
        <f t="shared" ca="1" si="202"/>
        <v>-590851078573718.75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-590851078573718.75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-2461879494057.1616</v>
      </c>
      <c r="L5291" s="455">
        <f t="shared" ca="1" si="202"/>
        <v>-593312958067775.88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-593312958067775.88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-2472137325282.3994</v>
      </c>
      <c r="L5292" s="455">
        <f t="shared" ca="1" si="202"/>
        <v>-595785095393058.25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-595785095393058.25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-2482437897471.0762</v>
      </c>
      <c r="L5293" s="455">
        <f t="shared" ca="1" si="202"/>
        <v>-598267533290529.38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-598267533290529.38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-2492781388710.5391</v>
      </c>
      <c r="L5294" s="455">
        <f t="shared" ca="1" si="202"/>
        <v>-600760314679239.88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-600760314679239.88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-2503167977830.166</v>
      </c>
      <c r="L5295" s="455">
        <f t="shared" ca="1" si="202"/>
        <v>-603263482657070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-603263482657070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-2513597844404.4585</v>
      </c>
      <c r="L5296" s="455">
        <f t="shared" ca="1" si="202"/>
        <v>-605777080501474.5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-605777080501474.5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-2524071168756.1436</v>
      </c>
      <c r="L5297" s="455">
        <f t="shared" ca="1" si="202"/>
        <v>-608301151670230.63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-608301151670230.63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-2534588131959.2944</v>
      </c>
      <c r="L5298" s="455">
        <f t="shared" ca="1" si="202"/>
        <v>-610835739802189.88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-610835739802189.88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-2545148915842.458</v>
      </c>
      <c r="L5299" s="455">
        <f t="shared" ca="1" si="202"/>
        <v>-613380888718032.38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-613380888718032.38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-2555753702991.8018</v>
      </c>
      <c r="L5300" s="455">
        <f t="shared" ca="1" si="202"/>
        <v>-615936642421024.13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-615936642421024.13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-2566402676754.2671</v>
      </c>
      <c r="L5301" s="455">
        <f t="shared" ca="1" si="202"/>
        <v>-618503045097778.38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-618503045097778.38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-2577096021240.7432</v>
      </c>
      <c r="L5302" s="455">
        <f t="shared" ca="1" si="202"/>
        <v>-621080141119019.13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-621080141119019.13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-2587833921329.2461</v>
      </c>
      <c r="L5303" s="455">
        <f t="shared" ca="1" si="202"/>
        <v>-623667975040348.38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-623667975040348.38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-2598616562668.1182</v>
      </c>
      <c r="L5304" s="455">
        <f t="shared" ca="1" si="202"/>
        <v>-626266591603016.5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-626266591603016.5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-2609444131679.2354</v>
      </c>
      <c r="L5305" s="455">
        <f t="shared" ca="1" si="202"/>
        <v>-628876035734695.75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-628876035734695.75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-2620316815561.2324</v>
      </c>
      <c r="L5306" s="455">
        <f t="shared" ca="1" si="202"/>
        <v>-631496352550257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-631496352550257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-2631234802292.7373</v>
      </c>
      <c r="L5307" s="455">
        <f t="shared" ca="1" si="202"/>
        <v>-634127587352549.75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-634127587352549.75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-2642198280635.624</v>
      </c>
      <c r="L5308" s="455">
        <f t="shared" ca="1" si="202"/>
        <v>-636769785633185.38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-636769785633185.38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-2653207440138.2725</v>
      </c>
      <c r="L5309" s="455">
        <f t="shared" ca="1" si="202"/>
        <v>-639422993073323.63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-639422993073323.63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-2664262471138.8486</v>
      </c>
      <c r="L5310" s="455">
        <f t="shared" ca="1" si="202"/>
        <v>-642087255544462.5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-642087255544462.5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-2675363564768.5938</v>
      </c>
      <c r="L5311" s="455">
        <f t="shared" ca="1" si="202"/>
        <v>-644762619109231.13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-644762619109231.13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-2686510912955.1299</v>
      </c>
      <c r="L5312" s="455">
        <f t="shared" ca="1" si="202"/>
        <v>-647449130022186.25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-647449130022186.25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-2697704708425.7759</v>
      </c>
      <c r="L5313" s="455">
        <f t="shared" ca="1" si="202"/>
        <v>-650146834730612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-650146834730612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-2708945144710.8833</v>
      </c>
      <c r="L5314" s="455">
        <f t="shared" ca="1" si="202"/>
        <v>-652855779875322.88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-652855779875322.88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-2720232416147.1787</v>
      </c>
      <c r="L5315" s="455">
        <f t="shared" ca="1" si="202"/>
        <v>-655576012291470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-655576012291470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-2731566717881.125</v>
      </c>
      <c r="L5316" s="455">
        <f t="shared" ca="1" si="202"/>
        <v>-658307579009351.13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-658307579009351.13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-2742948245872.2964</v>
      </c>
      <c r="L5317" s="455">
        <f t="shared" ca="1" si="202"/>
        <v>-661050527255223.38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-661050527255223.38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-2754377196896.7642</v>
      </c>
      <c r="L5318" s="455">
        <f t="shared" ca="1" si="202"/>
        <v>-663804904452120.13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-663804904452120.13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-2765853768550.5005</v>
      </c>
      <c r="L5319" s="455">
        <f t="shared" ca="1" si="202"/>
        <v>-666570758220670.63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-666570758220670.63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-2777378159252.7944</v>
      </c>
      <c r="L5320" s="455">
        <f t="shared" ca="1" si="202"/>
        <v>-669348136379923.38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-669348136379923.38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-2788950568249.6807</v>
      </c>
      <c r="L5321" s="455">
        <f t="shared" ca="1" si="202"/>
        <v>-672137086948173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-672137086948173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-2800571195617.3877</v>
      </c>
      <c r="L5322" s="455">
        <f t="shared" ca="1" si="202"/>
        <v>-674937658143790.38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-674937658143790.38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-2812240242265.793</v>
      </c>
      <c r="L5323" s="455">
        <f t="shared" ca="1" si="202"/>
        <v>-677749898386056.13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-677749898386056.13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-2823957909941.9004</v>
      </c>
      <c r="L5324" s="455">
        <f t="shared" ca="1" si="202"/>
        <v>-680573856295998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-680573856295998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-2835724401233.3252</v>
      </c>
      <c r="L5325" s="455">
        <f t="shared" ca="1" si="202"/>
        <v>-683409580697231.38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-683409580697231.38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-2847539919571.7974</v>
      </c>
      <c r="L5326" s="455">
        <f t="shared" ca="1" si="202"/>
        <v>-686257120616803.13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-686257120616803.13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-2859404669236.6797</v>
      </c>
      <c r="L5327" s="455">
        <f t="shared" ca="1" si="202"/>
        <v>-689116525286039.75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-689116525286039.75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-2871318855358.499</v>
      </c>
      <c r="L5328" s="455">
        <f t="shared" ca="1" si="202"/>
        <v>-691987844141398.25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-691987844141398.25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-2883282683922.4927</v>
      </c>
      <c r="L5329" s="455">
        <f t="shared" ca="1" si="202"/>
        <v>-694871126825320.75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-694871126825320.75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-2895296361772.1699</v>
      </c>
      <c r="L5330" s="455">
        <f t="shared" ca="1" si="202"/>
        <v>-697766423187092.88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-697766423187092.88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-2907360096612.8867</v>
      </c>
      <c r="L5331" s="455">
        <f t="shared" ca="1" si="202"/>
        <v>-700673783283705.75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-700673783283705.75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-2919474097015.4404</v>
      </c>
      <c r="L5332" s="455">
        <f t="shared" ca="1" si="202"/>
        <v>-703593257380721.25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-703593257380721.25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-2931638572419.6719</v>
      </c>
      <c r="L5333" s="455">
        <f t="shared" ca="1" si="202"/>
        <v>-706524895953140.88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-706524895953140.88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-2943853733138.0869</v>
      </c>
      <c r="L5334" s="455">
        <f t="shared" ca="1" si="202"/>
        <v>-709468749686279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-709468749686279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-2956119790359.4956</v>
      </c>
      <c r="L5335" s="455">
        <f t="shared" ca="1" si="202"/>
        <v>-712424869476638.5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-712424869476638.5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-2968436956152.6602</v>
      </c>
      <c r="L5336" s="455">
        <f t="shared" ca="1" si="202"/>
        <v>-715393306432791.13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-715393306432791.13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-2980805443469.9629</v>
      </c>
      <c r="L5337" s="455">
        <f t="shared" ca="1" si="202"/>
        <v>-718374111876261.13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-718374111876261.13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-2993225466151.0879</v>
      </c>
      <c r="L5338" s="455">
        <f t="shared" ca="1" si="202"/>
        <v>-721367337342412.25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-721367337342412.25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-3005697238926.7178</v>
      </c>
      <c r="L5339" s="455">
        <f t="shared" ca="1" si="202"/>
        <v>-724373034581339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-724373034581339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-3018220977422.2456</v>
      </c>
      <c r="L5340" s="455">
        <f t="shared" ca="1" si="202"/>
        <v>-727391255558761.25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-727391255558761.25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-3030796898161.5054</v>
      </c>
      <c r="L5341" s="455">
        <f t="shared" ca="1" si="202"/>
        <v>-730422052456922.75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-730422052456922.75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-3043425218570.5112</v>
      </c>
      <c r="L5342" s="455">
        <f t="shared" ca="1" si="202"/>
        <v>-733465477675493.25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-733465477675493.25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-3056106156981.2217</v>
      </c>
      <c r="L5343" s="455">
        <f t="shared" ca="1" si="202"/>
        <v>-736521583832474.5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-736521583832474.5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-3068839932635.3105</v>
      </c>
      <c r="L5344" s="455">
        <f t="shared" ca="1" si="202"/>
        <v>-739590423765109.75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-739590423765109.75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-3081626765687.957</v>
      </c>
      <c r="L5345" s="455">
        <f t="shared" ca="1" si="202"/>
        <v>-742672050530797.75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-742672050530797.75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-3094466877211.6572</v>
      </c>
      <c r="L5346" s="455">
        <f t="shared" ca="1" si="202"/>
        <v>-745766517408009.38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-745766517408009.38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-3107360489200.0391</v>
      </c>
      <c r="L5347" s="455">
        <f t="shared" ca="1" si="202"/>
        <v>-748873877897209.38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-748873877897209.38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-3120307824571.7056</v>
      </c>
      <c r="L5348" s="455">
        <f t="shared" ca="1" si="202"/>
        <v>-751994185721781.13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-751994185721781.13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-3133309107174.0879</v>
      </c>
      <c r="L5349" s="455">
        <f t="shared" ca="1" si="202"/>
        <v>-755127494828955.25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-755127494828955.25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-3146364561787.3135</v>
      </c>
      <c r="L5350" s="455">
        <f t="shared" ca="1" si="202"/>
        <v>-758273859390742.63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-758273859390742.63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-3159474414128.0942</v>
      </c>
      <c r="L5351" s="455">
        <f t="shared" ca="1" si="202"/>
        <v>-761433333804870.75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-761433333804870.75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-3172638890853.6279</v>
      </c>
      <c r="L5352" s="455">
        <f t="shared" ca="1" si="202"/>
        <v>-764605972695724.38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-764605972695724.38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-3185858219565.5181</v>
      </c>
      <c r="L5353" s="455">
        <f t="shared" ca="1" si="202"/>
        <v>-767791830915289.88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-767791830915289.88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-3199132628813.708</v>
      </c>
      <c r="L5354" s="455">
        <f t="shared" ca="1" si="202"/>
        <v>-770990963544103.63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-770990963544103.63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-3212462348100.4316</v>
      </c>
      <c r="L5355" s="455">
        <f t="shared" ca="1" si="202"/>
        <v>-774203425892204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-774203425892204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-3225847607884.1831</v>
      </c>
      <c r="L5356" s="455">
        <f t="shared" ca="1" si="202"/>
        <v>-777429273500088.13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-777429273500088.13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-3239288639583.7007</v>
      </c>
      <c r="L5357" s="455">
        <f t="shared" ca="1" si="202"/>
        <v>-780668562139671.88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-780668562139671.88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-3252785675581.9663</v>
      </c>
      <c r="L5358" s="455">
        <f t="shared" ca="1" si="202"/>
        <v>-783921347815253.88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-783921347815253.88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-3266338949230.2246</v>
      </c>
      <c r="L5359" s="455">
        <f t="shared" ca="1" si="202"/>
        <v>-787187686764484.13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-787187686764484.13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-3279948694852.0171</v>
      </c>
      <c r="L5360" s="455">
        <f t="shared" ca="1" si="202"/>
        <v>-790467635459336.13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-790467635459336.13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-3293615147747.2339</v>
      </c>
      <c r="L5361" s="455">
        <f t="shared" ca="1" si="202"/>
        <v>-793761250607083.38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-793761250607083.38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-3307338544196.1807</v>
      </c>
      <c r="L5362" s="455">
        <f t="shared" ca="1" si="202"/>
        <v>-797068589151279.5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-797068589151279.5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-3321119121463.6646</v>
      </c>
      <c r="L5363" s="455">
        <f t="shared" ref="L5363:L5617" ca="1" si="207">I5363-J5363+K5363</f>
        <v>-800389708272743.13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-800389708272743.13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-3334957117803.0962</v>
      </c>
      <c r="L5364" s="455">
        <f t="shared" ca="1" si="207"/>
        <v>-803724665390546.25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-803724665390546.25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-3348852772460.6094</v>
      </c>
      <c r="L5365" s="455">
        <f t="shared" ca="1" si="207"/>
        <v>-807073518163006.88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-807073518163006.88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-3362806325679.1953</v>
      </c>
      <c r="L5366" s="455">
        <f t="shared" ca="1" si="207"/>
        <v>-810436324488686.13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-810436324488686.13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-3376818018702.8589</v>
      </c>
      <c r="L5367" s="455">
        <f t="shared" ca="1" si="207"/>
        <v>-813813142507389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-813813142507389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-3390888093780.7876</v>
      </c>
      <c r="L5368" s="455">
        <f t="shared" ca="1" si="207"/>
        <v>-817204030601169.75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-817204030601169.75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-3405016794171.5405</v>
      </c>
      <c r="L5369" s="455">
        <f t="shared" ca="1" si="207"/>
        <v>-820609047395341.25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-820609047395341.25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-3419204364147.2554</v>
      </c>
      <c r="L5370" s="455">
        <f t="shared" ca="1" si="207"/>
        <v>-824028251759488.5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-824028251759488.5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-3433451048997.8687</v>
      </c>
      <c r="L5371" s="455">
        <f t="shared" ca="1" si="207"/>
        <v>-827461702808486.38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-827461702808486.38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-3447757095035.3599</v>
      </c>
      <c r="L5372" s="455">
        <f t="shared" ca="1" si="207"/>
        <v>-830909459903521.75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-830909459903521.75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-3462122749598.0073</v>
      </c>
      <c r="L5373" s="455">
        <f t="shared" ca="1" si="207"/>
        <v>-834371582653119.75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-834371582653119.75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-3476548261054.6655</v>
      </c>
      <c r="L5374" s="455">
        <f t="shared" ca="1" si="207"/>
        <v>-837848130914174.38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-837848130914174.38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-3491033878809.0601</v>
      </c>
      <c r="L5375" s="455">
        <f t="shared" ca="1" si="207"/>
        <v>-841339164792983.38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-841339164792983.38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-3505579853304.0972</v>
      </c>
      <c r="L5376" s="455">
        <f t="shared" ca="1" si="207"/>
        <v>-844844744646287.5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-844844744646287.5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-3520186436026.1978</v>
      </c>
      <c r="L5377" s="455">
        <f t="shared" ca="1" si="207"/>
        <v>-848364931082313.75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-848364931082313.75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-3534853879509.6406</v>
      </c>
      <c r="L5378" s="455">
        <f t="shared" ca="1" si="207"/>
        <v>-851899784961823.38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-851899784961823.38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-3549582437340.9307</v>
      </c>
      <c r="L5379" s="455">
        <f t="shared" ca="1" si="207"/>
        <v>-855449367399164.25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-855449367399164.25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-3564372364163.1841</v>
      </c>
      <c r="L5380" s="455">
        <f t="shared" ca="1" si="207"/>
        <v>-859013739763327.38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-859013739763327.38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-3579223915680.5308</v>
      </c>
      <c r="L5381" s="455">
        <f t="shared" ca="1" si="207"/>
        <v>-862592963679007.88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-862592963679007.88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-3594137348662.5327</v>
      </c>
      <c r="L5382" s="455">
        <f t="shared" ca="1" si="207"/>
        <v>-866187101027670.38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-866187101027670.38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-3609112920948.6265</v>
      </c>
      <c r="L5383" s="455">
        <f t="shared" ca="1" si="207"/>
        <v>-869796213948619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-869796213948619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-3624150891452.5791</v>
      </c>
      <c r="L5384" s="455">
        <f t="shared" ca="1" si="207"/>
        <v>-873420364840071.63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-873420364840071.63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-3639251520166.9648</v>
      </c>
      <c r="L5385" s="455">
        <f t="shared" ca="1" si="207"/>
        <v>-877059616360238.63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-877059616360238.63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-3654415068167.6606</v>
      </c>
      <c r="L5386" s="455">
        <f t="shared" ca="1" si="207"/>
        <v>-880714031428406.25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-880714031428406.25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-3669641797618.3594</v>
      </c>
      <c r="L5387" s="455">
        <f t="shared" ca="1" si="207"/>
        <v>-884383673226024.63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-884383673226024.63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-3684931971775.1025</v>
      </c>
      <c r="L5388" s="455">
        <f t="shared" ca="1" si="207"/>
        <v>-888068605197799.75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-888068605197799.75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-3700285854990.832</v>
      </c>
      <c r="L5389" s="455">
        <f t="shared" ca="1" si="207"/>
        <v>-891768891052790.63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-891768891052790.63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-3715703712719.9609</v>
      </c>
      <c r="L5390" s="455">
        <f t="shared" ca="1" si="207"/>
        <v>-895484594765510.63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-895484594765510.63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-3731185811522.9609</v>
      </c>
      <c r="L5391" s="455">
        <f t="shared" ca="1" si="207"/>
        <v>-899215780577033.63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-899215780577033.63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-3746732419070.9741</v>
      </c>
      <c r="L5392" s="455">
        <f t="shared" ca="1" si="207"/>
        <v>-902962512996104.63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-902962512996104.63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-3762343804150.4355</v>
      </c>
      <c r="L5393" s="455">
        <f t="shared" ca="1" si="207"/>
        <v>-906724856800255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-906724856800255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-3778020236667.729</v>
      </c>
      <c r="L5394" s="455">
        <f t="shared" ca="1" si="207"/>
        <v>-910502877036922.75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-910502877036922.75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-3793761987653.8442</v>
      </c>
      <c r="L5395" s="455">
        <f t="shared" ca="1" si="207"/>
        <v>-914296639024576.63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-914296639024576.63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-3809569329269.0693</v>
      </c>
      <c r="L5396" s="455">
        <f t="shared" ca="1" si="207"/>
        <v>-918106208353845.75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-918106208353845.75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-3825442534807.6899</v>
      </c>
      <c r="L5397" s="455">
        <f t="shared" ca="1" si="207"/>
        <v>-921931650888653.5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-921931650888653.5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-3841381878702.7222</v>
      </c>
      <c r="L5398" s="455">
        <f t="shared" ca="1" si="207"/>
        <v>-925773032767356.25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-925773032767356.25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-3857387636530.6509</v>
      </c>
      <c r="L5399" s="455">
        <f t="shared" ca="1" si="207"/>
        <v>-929630420403886.88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-929630420403886.88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-3873460085016.1953</v>
      </c>
      <c r="L5400" s="455">
        <f t="shared" ca="1" si="207"/>
        <v>-933503880488903.13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-933503880488903.13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-3889599502037.0962</v>
      </c>
      <c r="L5401" s="455">
        <f t="shared" ca="1" si="207"/>
        <v>-937393479990940.25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-937393479990940.25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-3905806166628.918</v>
      </c>
      <c r="L5402" s="455">
        <f t="shared" ca="1" si="207"/>
        <v>-941299286157569.13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-941299286157569.13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-3922080358989.8706</v>
      </c>
      <c r="L5403" s="455">
        <f t="shared" ca="1" si="207"/>
        <v>-945221366516559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-945221366516559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-3938422360485.6626</v>
      </c>
      <c r="L5404" s="455">
        <f t="shared" ca="1" si="207"/>
        <v>-949159788877044.63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-949159788877044.63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-3954832453654.3525</v>
      </c>
      <c r="L5405" s="455">
        <f t="shared" ca="1" si="207"/>
        <v>-953114621330699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-953114621330699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-3971310922211.2461</v>
      </c>
      <c r="L5406" s="455">
        <f t="shared" ca="1" si="207"/>
        <v>-957085932252910.25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-957085932252910.25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-3987858051053.7925</v>
      </c>
      <c r="L5407" s="455">
        <f t="shared" ca="1" si="207"/>
        <v>-961073790303964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-961073790303964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-4004474126266.5161</v>
      </c>
      <c r="L5408" s="455">
        <f t="shared" ca="1" si="207"/>
        <v>-965078264430230.5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-965078264430230.5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-4021159435125.96</v>
      </c>
      <c r="L5409" s="455">
        <f t="shared" ca="1" si="207"/>
        <v>-969099423865356.5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-969099423865356.5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-4037914266105.6523</v>
      </c>
      <c r="L5410" s="455">
        <f t="shared" ca="1" si="207"/>
        <v>-973137338131462.13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-973137338131462.13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-4054738908881.0918</v>
      </c>
      <c r="L5411" s="455">
        <f t="shared" ca="1" si="207"/>
        <v>-977192077040343.25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-977192077040343.25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-4071633654334.7637</v>
      </c>
      <c r="L5412" s="455">
        <f t="shared" ca="1" si="207"/>
        <v>-981263710694678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-981263710694678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-4088598794561.1577</v>
      </c>
      <c r="L5413" s="455">
        <f t="shared" ca="1" si="207"/>
        <v>-985352309489239.13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-985352309489239.13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-4105634622871.8296</v>
      </c>
      <c r="L5414" s="455">
        <f t="shared" ca="1" si="207"/>
        <v>-989457944112111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-989457944112111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-4122741433800.4624</v>
      </c>
      <c r="L5415" s="455">
        <f t="shared" ca="1" si="207"/>
        <v>-993580685545911.5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-993580685545911.5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-4139919523107.9644</v>
      </c>
      <c r="L5416" s="455">
        <f t="shared" ca="1" si="207"/>
        <v>-997720605069019.5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-997720605069019.5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-4157169187787.5815</v>
      </c>
      <c r="L5417" s="455">
        <f t="shared" ca="1" si="207"/>
        <v>-1001877774256807.1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-1001877774256807.1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-4174490726070.0298</v>
      </c>
      <c r="L5418" s="455">
        <f t="shared" ca="1" si="207"/>
        <v>-1006052264982877.1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-1006052264982877.1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-4191884437428.6553</v>
      </c>
      <c r="L5419" s="455">
        <f t="shared" ca="1" si="207"/>
        <v>-1010244149420305.8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-1010244149420305.8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-4209350622584.6069</v>
      </c>
      <c r="L5420" s="455">
        <f t="shared" ca="1" si="207"/>
        <v>-1014453500042890.4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-1014453500042890.4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-4226889583512.0435</v>
      </c>
      <c r="L5421" s="455">
        <f t="shared" ca="1" si="207"/>
        <v>-1018680389626402.4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-1018680389626402.4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-4244501623443.3428</v>
      </c>
      <c r="L5422" s="455">
        <f t="shared" ca="1" si="207"/>
        <v>-1022924891249845.8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-1022924891249845.8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-4262187046874.3569</v>
      </c>
      <c r="L5423" s="455">
        <f t="shared" ca="1" si="207"/>
        <v>-1027187078296720.1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-1027187078296720.1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-4279946159569.6675</v>
      </c>
      <c r="L5424" s="455">
        <f t="shared" ca="1" si="207"/>
        <v>-1031467024456289.8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-1031467024456289.8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-4297779268567.874</v>
      </c>
      <c r="L5425" s="455">
        <f t="shared" ca="1" si="207"/>
        <v>-1035764803724857.6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-1035764803724857.6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-4315686682186.9067</v>
      </c>
      <c r="L5426" s="455">
        <f t="shared" ca="1" si="207"/>
        <v>-1040080490407044.5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-1040080490407044.5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-4333668710029.3516</v>
      </c>
      <c r="L5427" s="455">
        <f t="shared" ca="1" si="207"/>
        <v>-1044414159117073.9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-1044414159117073.9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-4351725662987.8076</v>
      </c>
      <c r="L5428" s="455">
        <f t="shared" ca="1" si="207"/>
        <v>-1048765884780061.6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-1048765884780061.6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-4369857853250.2563</v>
      </c>
      <c r="L5429" s="455">
        <f t="shared" ca="1" si="207"/>
        <v>-1053135742633311.9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-1053135742633311.9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-4388065594305.4663</v>
      </c>
      <c r="L5430" s="455">
        <f t="shared" ca="1" si="207"/>
        <v>-1057523808227617.4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-1057523808227617.4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-4406349200948.4063</v>
      </c>
      <c r="L5431" s="455">
        <f t="shared" ca="1" si="207"/>
        <v>-1061930157428565.8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-1061930157428565.8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-4424708989285.6904</v>
      </c>
      <c r="L5432" s="455">
        <f t="shared" ca="1" si="207"/>
        <v>-1066354866417851.5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-1066354866417851.5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-4443145276741.0479</v>
      </c>
      <c r="L5433" s="455">
        <f t="shared" ca="1" si="207"/>
        <v>-1070798011694592.5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-1070798011694592.5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-4461658382060.8018</v>
      </c>
      <c r="L5434" s="455">
        <f t="shared" ca="1" si="207"/>
        <v>-1075259670076653.3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-1075259670076653.3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-4480248625319.3887</v>
      </c>
      <c r="L5435" s="455">
        <f t="shared" ca="1" si="207"/>
        <v>-1079739918701972.6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-1079739918701972.6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-4498916327924.8857</v>
      </c>
      <c r="L5436" s="455">
        <f t="shared" ca="1" si="207"/>
        <v>-1084238835029897.5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-1084238835029897.5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-4517661812624.5732</v>
      </c>
      <c r="L5437" s="455">
        <f t="shared" ca="1" si="207"/>
        <v>-1088756496842522.1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-1088756496842522.1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-4536485403510.5088</v>
      </c>
      <c r="L5438" s="455">
        <f t="shared" ca="1" si="207"/>
        <v>-1093292982246032.6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-1093292982246032.6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-4555387426025.1357</v>
      </c>
      <c r="L5439" s="455">
        <f t="shared" ca="1" si="207"/>
        <v>-1097848369672057.8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-1097848369672057.8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-4574368206966.9072</v>
      </c>
      <c r="L5440" s="455">
        <f t="shared" ca="1" si="207"/>
        <v>-1102422737879024.6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-1102422737879024.6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-4593428074495.9355</v>
      </c>
      <c r="L5441" s="455">
        <f t="shared" ca="1" si="207"/>
        <v>-1107016165953520.5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-1107016165953520.5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-4612567358139.6689</v>
      </c>
      <c r="L5442" s="455">
        <f t="shared" ca="1" si="207"/>
        <v>-1111628733311660.1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-1111628733311660.1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-4631786388798.584</v>
      </c>
      <c r="L5443" s="455">
        <f t="shared" ca="1" si="207"/>
        <v>-1116260519700458.8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-1116260519700458.8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-4651085498751.9121</v>
      </c>
      <c r="L5444" s="455">
        <f t="shared" ca="1" si="207"/>
        <v>-1120911605199210.6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-1120911605199210.6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-4670465021663.3779</v>
      </c>
      <c r="L5445" s="455">
        <f t="shared" ca="1" si="207"/>
        <v>-1125582070220874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-1125582070220874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-4689925292586.9746</v>
      </c>
      <c r="L5446" s="455">
        <f t="shared" ca="1" si="207"/>
        <v>-1130271995513461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-1130271995513461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-4709466647972.7539</v>
      </c>
      <c r="L5447" s="455">
        <f t="shared" ca="1" si="207"/>
        <v>-1134981462161433.8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-1134981462161433.8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-4729089425672.6406</v>
      </c>
      <c r="L5448" s="455">
        <f t="shared" ca="1" si="207"/>
        <v>-1139710551587106.5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-1139710551587106.5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-4748793964946.2773</v>
      </c>
      <c r="L5449" s="455">
        <f t="shared" ca="1" si="207"/>
        <v>-1144459345552052.8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-1144459345552052.8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-4768580606466.8867</v>
      </c>
      <c r="L5450" s="455">
        <f t="shared" ca="1" si="207"/>
        <v>-1149227926158519.8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-1149227926158519.8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-4788449692327.166</v>
      </c>
      <c r="L5451" s="455">
        <f t="shared" ca="1" si="207"/>
        <v>-1154016375850847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-1154016375850847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-4808401566045.1953</v>
      </c>
      <c r="L5452" s="455">
        <f t="shared" ca="1" si="207"/>
        <v>-1158824777416892.3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-1158824777416892.3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-4828436572570.3848</v>
      </c>
      <c r="L5453" s="455">
        <f t="shared" ca="1" si="207"/>
        <v>-1163653213989462.8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-1163653213989462.8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-4848555058289.4277</v>
      </c>
      <c r="L5454" s="455">
        <f t="shared" ca="1" si="207"/>
        <v>-1168501769047752.3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-1168501769047752.3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-4868757371032.3008</v>
      </c>
      <c r="L5455" s="455">
        <f t="shared" ca="1" si="207"/>
        <v>-1173370526418784.5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-1173370526418784.5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-4889043860078.2686</v>
      </c>
      <c r="L5456" s="455">
        <f t="shared" ca="1" si="207"/>
        <v>-1178259570278862.8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-1178259570278862.8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-4909414876161.9277</v>
      </c>
      <c r="L5457" s="455">
        <f t="shared" ca="1" si="207"/>
        <v>-1183168985155024.8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-1183168985155024.8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-4929870771479.2695</v>
      </c>
      <c r="L5458" s="455">
        <f t="shared" ca="1" si="207"/>
        <v>-1188098855926504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-1188098855926504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-4950411899693.7666</v>
      </c>
      <c r="L5459" s="455">
        <f t="shared" ca="1" si="207"/>
        <v>-1193049267826197.8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-1193049267826197.8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-4971038615942.4902</v>
      </c>
      <c r="L5460" s="455">
        <f t="shared" ca="1" si="207"/>
        <v>-1198020306442140.3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-1198020306442140.3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-4991751276842.251</v>
      </c>
      <c r="L5461" s="455">
        <f t="shared" ca="1" si="207"/>
        <v>-1203012057718982.5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-1203012057718982.5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-5012550240495.7607</v>
      </c>
      <c r="L5462" s="455">
        <f t="shared" ca="1" si="207"/>
        <v>-1208024607959478.3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-1208024607959478.3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-5033435866497.8262</v>
      </c>
      <c r="L5463" s="455">
        <f t="shared" ca="1" si="207"/>
        <v>-1213058043825976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-1213058043825976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-5054408515941.5664</v>
      </c>
      <c r="L5464" s="455">
        <f t="shared" ca="1" si="207"/>
        <v>-1218112452341917.5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-1218112452341917.5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-5075468551424.6563</v>
      </c>
      <c r="L5465" s="455">
        <f t="shared" ca="1" si="207"/>
        <v>-1223187920893342.3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-1223187920893342.3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-5096616337055.5928</v>
      </c>
      <c r="L5466" s="455">
        <f t="shared" ca="1" si="207"/>
        <v>-1228284537230397.8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-1228284537230397.8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-5117852238459.9902</v>
      </c>
      <c r="L5467" s="455">
        <f t="shared" ca="1" si="207"/>
        <v>-1233402389468857.8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-1233402389468857.8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-5139176622786.9072</v>
      </c>
      <c r="L5468" s="455">
        <f t="shared" ca="1" si="207"/>
        <v>-1238541566091644.8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-1238541566091644.8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-5160589858715.1865</v>
      </c>
      <c r="L5469" s="455">
        <f t="shared" ca="1" si="207"/>
        <v>-1243702155950360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-1243702155950360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-5182092316459.833</v>
      </c>
      <c r="L5470" s="455">
        <f t="shared" ca="1" si="207"/>
        <v>-1248884248266819.8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-1248884248266819.8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-5203684367778.416</v>
      </c>
      <c r="L5471" s="455">
        <f t="shared" ca="1" si="207"/>
        <v>-1254087932634598.3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-1254087932634598.3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-5225366385977.4922</v>
      </c>
      <c r="L5472" s="455">
        <f t="shared" ca="1" si="207"/>
        <v>-1259313299020575.8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-1259313299020575.8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-5247138745919.0654</v>
      </c>
      <c r="L5473" s="455">
        <f t="shared" ca="1" si="207"/>
        <v>-1264560437766494.8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-1264560437766494.8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-5269001824027.0615</v>
      </c>
      <c r="L5474" s="455">
        <f t="shared" ca="1" si="207"/>
        <v>-1269829439590521.8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-1269829439590521.8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-5290955998293.8408</v>
      </c>
      <c r="L5475" s="455">
        <f t="shared" ca="1" si="207"/>
        <v>-1275120395588815.5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-1275120395588815.5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-5313001648286.7314</v>
      </c>
      <c r="L5476" s="455">
        <f t="shared" ca="1" si="207"/>
        <v>-1280433397237102.3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-1280433397237102.3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-5335139155154.5928</v>
      </c>
      <c r="L5477" s="455">
        <f t="shared" ca="1" si="207"/>
        <v>-1285768536392256.8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-1285768536392256.8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-5357368901634.4033</v>
      </c>
      <c r="L5478" s="455">
        <f t="shared" ca="1" si="207"/>
        <v>-1291125905293891.3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-1291125905293891.3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-5379691272057.8799</v>
      </c>
      <c r="L5479" s="455">
        <f t="shared" ca="1" si="207"/>
        <v>-1296505596565949.3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-1296505596565949.3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-5402106652358.1221</v>
      </c>
      <c r="L5480" s="455">
        <f t="shared" ca="1" si="207"/>
        <v>-1301907703218307.3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-1301907703218307.3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-5424615430076.2803</v>
      </c>
      <c r="L5481" s="455">
        <f t="shared" ca="1" si="207"/>
        <v>-1307332318648383.5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-1307332318648383.5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-5447217994368.2646</v>
      </c>
      <c r="L5482" s="455">
        <f t="shared" ca="1" si="207"/>
        <v>-1312779536642751.8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-1312779536642751.8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-5469914736011.4658</v>
      </c>
      <c r="L5483" s="455">
        <f t="shared" ca="1" si="207"/>
        <v>-1318249451378763.3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-1318249451378763.3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-5492706047411.5137</v>
      </c>
      <c r="L5484" s="455">
        <f t="shared" ca="1" si="207"/>
        <v>-1323742157426174.8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-1323742157426174.8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-5515592322609.0615</v>
      </c>
      <c r="L5485" s="455">
        <f t="shared" ca="1" si="207"/>
        <v>-1329257749748783.8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-1329257749748783.8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-5538573957286.5986</v>
      </c>
      <c r="L5486" s="455">
        <f t="shared" ca="1" si="207"/>
        <v>-1334796323706070.3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-1334796323706070.3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-5561651348775.293</v>
      </c>
      <c r="L5487" s="455">
        <f t="shared" ca="1" si="207"/>
        <v>-1340357975054845.5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-1340357975054845.5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-5584824896061.8564</v>
      </c>
      <c r="L5488" s="455">
        <f t="shared" ca="1" si="207"/>
        <v>-1345942799950907.3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-1345942799950907.3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-5608094999795.4473</v>
      </c>
      <c r="L5489" s="455">
        <f t="shared" ca="1" si="207"/>
        <v>-1351550894950702.8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-1351550894950702.8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-5631462062294.5947</v>
      </c>
      <c r="L5490" s="455">
        <f t="shared" ca="1" si="207"/>
        <v>-1357182357012997.3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-1357182357012997.3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-5654926487554.1553</v>
      </c>
      <c r="L5491" s="455">
        <f t="shared" ca="1" si="207"/>
        <v>-1362837283500551.5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-1362837283500551.5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-5678488681252.2979</v>
      </c>
      <c r="L5492" s="455">
        <f t="shared" ca="1" si="207"/>
        <v>-1368515772181803.8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-1368515772181803.8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-5702149050757.5156</v>
      </c>
      <c r="L5493" s="455">
        <f t="shared" ca="1" si="207"/>
        <v>-1374217921232561.3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-1374217921232561.3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-5725908005135.6719</v>
      </c>
      <c r="L5494" s="455">
        <f t="shared" ca="1" si="207"/>
        <v>-1379943829237697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-1379943829237697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-5749765955157.0703</v>
      </c>
      <c r="L5495" s="455">
        <f t="shared" ca="1" si="207"/>
        <v>-1385693595192854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-1385693595192854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-5773723313303.5586</v>
      </c>
      <c r="L5496" s="455">
        <f t="shared" ca="1" si="207"/>
        <v>-1391467318506157.5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-1391467318506157.5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-5797780493775.6563</v>
      </c>
      <c r="L5497" s="455">
        <f t="shared" ca="1" si="207"/>
        <v>-1397265098999933.3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-1397265098999933.3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-5821937912499.7217</v>
      </c>
      <c r="L5498" s="455">
        <f t="shared" ca="1" si="207"/>
        <v>-1403087036912433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-1403087036912433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-5846195987135.1377</v>
      </c>
      <c r="L5499" s="455">
        <f t="shared" ca="1" si="207"/>
        <v>-1408933232899568.3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-1408933232899568.3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-5870555137081.5342</v>
      </c>
      <c r="L5500" s="455">
        <f t="shared" ca="1" si="207"/>
        <v>-1414803788036649.8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-1414803788036649.8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-5895015783486.041</v>
      </c>
      <c r="L5501" s="455">
        <f t="shared" ca="1" si="207"/>
        <v>-1420698803820135.8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-1420698803820135.8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-5919578349250.5654</v>
      </c>
      <c r="L5502" s="455">
        <f t="shared" ca="1" si="207"/>
        <v>-1426618382169386.3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-1426618382169386.3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-5944243259039.1094</v>
      </c>
      <c r="L5503" s="455">
        <f t="shared" ca="1" si="207"/>
        <v>-1432562625428425.3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-1432562625428425.3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-5969010939285.1055</v>
      </c>
      <c r="L5504" s="455">
        <f t="shared" ca="1" si="207"/>
        <v>-1438531636367710.3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-1438531636367710.3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-5993881818198.793</v>
      </c>
      <c r="L5505" s="455">
        <f t="shared" ca="1" si="207"/>
        <v>-1444525518185909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-1444525518185909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-6018856325774.6211</v>
      </c>
      <c r="L5506" s="455">
        <f t="shared" ca="1" si="207"/>
        <v>-1450544374511683.5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-1450544374511683.5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-6043934893798.6816</v>
      </c>
      <c r="L5507" s="455">
        <f t="shared" ca="1" si="207"/>
        <v>-1456588309405482.3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-1456588309405482.3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-6069117955856.1758</v>
      </c>
      <c r="L5508" s="455">
        <f t="shared" ca="1" si="207"/>
        <v>-1462657427361338.5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-1462657427361338.5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-6094405947338.9102</v>
      </c>
      <c r="L5509" s="455">
        <f t="shared" ca="1" si="207"/>
        <v>-1468751833308677.5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-1468751833308677.5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-6119799305452.8232</v>
      </c>
      <c r="L5510" s="455">
        <f t="shared" ca="1" si="207"/>
        <v>-1474871632614130.3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-1474871632614130.3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-6145298469225.543</v>
      </c>
      <c r="L5511" s="455">
        <f t="shared" ca="1" si="207"/>
        <v>-1481016931083355.8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-1481016931083355.8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-6170903879513.9824</v>
      </c>
      <c r="L5512" s="455">
        <f t="shared" ca="1" si="207"/>
        <v>-1487187834962869.8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-1487187834962869.8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-6196615979011.957</v>
      </c>
      <c r="L5513" s="455">
        <f t="shared" ca="1" si="207"/>
        <v>-1493384450941881.8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-1493384450941881.8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-6222435212257.8408</v>
      </c>
      <c r="L5514" s="455">
        <f t="shared" ca="1" si="207"/>
        <v>-1499606886154139.5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-1499606886154139.5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-6248362025642.248</v>
      </c>
      <c r="L5515" s="455">
        <f t="shared" ca="1" si="207"/>
        <v>-1505855248179781.8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-1505855248179781.8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-6274396867415.7568</v>
      </c>
      <c r="L5516" s="455">
        <f t="shared" ca="1" si="207"/>
        <v>-1512129645047197.5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-1512129645047197.5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-6300540187696.6563</v>
      </c>
      <c r="L5517" s="455">
        <f t="shared" ca="1" si="207"/>
        <v>-1518430185234894.3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-1518430185234894.3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-6326792438478.7256</v>
      </c>
      <c r="L5518" s="455">
        <f t="shared" ca="1" si="207"/>
        <v>-1524756977673373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-1524756977673373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-6353154073639.0537</v>
      </c>
      <c r="L5519" s="455">
        <f t="shared" ca="1" si="207"/>
        <v>-1531110131747012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-1531110131747012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-6379625548945.8828</v>
      </c>
      <c r="L5520" s="455">
        <f t="shared" ca="1" si="207"/>
        <v>-1537489757295958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-1537489757295958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-6406207322066.4912</v>
      </c>
      <c r="L5521" s="455">
        <f t="shared" ca="1" si="207"/>
        <v>-1543895964618024.5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-1543895964618024.5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-6432899852575.1016</v>
      </c>
      <c r="L5522" s="455">
        <f t="shared" ca="1" si="207"/>
        <v>-1550328864470599.5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-1550328864470599.5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-6459703601960.8311</v>
      </c>
      <c r="L5523" s="455">
        <f t="shared" ca="1" si="207"/>
        <v>-1556788568072560.3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-1556788568072560.3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-6486619033635.668</v>
      </c>
      <c r="L5524" s="455">
        <f t="shared" ca="1" si="207"/>
        <v>-1563275187106196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-1563275187106196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-6513646612942.4834</v>
      </c>
      <c r="L5525" s="455">
        <f t="shared" ca="1" si="207"/>
        <v>-1569788833719138.5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-1569788833719138.5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-6540786807163.0771</v>
      </c>
      <c r="L5526" s="455">
        <f t="shared" ca="1" si="207"/>
        <v>-1576329620526301.5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-1576329620526301.5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-6568040085526.2559</v>
      </c>
      <c r="L5527" s="455">
        <f t="shared" ca="1" si="207"/>
        <v>-1582897660611827.8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-1582897660611827.8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-6595406919215.9492</v>
      </c>
      <c r="L5528" s="455">
        <f t="shared" ca="1" si="207"/>
        <v>-1589493067531043.8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-1589493067531043.8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-6622887781379.3486</v>
      </c>
      <c r="L5529" s="455">
        <f t="shared" ca="1" si="207"/>
        <v>-1596115955312423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-1596115955312423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-6650483147135.0957</v>
      </c>
      <c r="L5530" s="455">
        <f t="shared" ca="1" si="207"/>
        <v>-1602766438459558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-1602766438459558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-6678193493581.4912</v>
      </c>
      <c r="L5531" s="455">
        <f t="shared" ca="1" si="207"/>
        <v>-1609444631953139.5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-1609444631953139.5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-6706019299804.748</v>
      </c>
      <c r="L5532" s="455">
        <f t="shared" ca="1" si="207"/>
        <v>-1616150651252944.3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-1616150651252944.3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-6733961046887.2676</v>
      </c>
      <c r="L5533" s="455">
        <f t="shared" ca="1" si="207"/>
        <v>-1622884612299831.5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-1622884612299831.5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-6762019217915.9648</v>
      </c>
      <c r="L5534" s="455">
        <f t="shared" ca="1" si="207"/>
        <v>-1629646631517747.5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-1629646631517747.5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-6790194297990.6143</v>
      </c>
      <c r="L5535" s="455">
        <f t="shared" ca="1" si="207"/>
        <v>-1636436825815738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-1636436825815738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-6818486774232.2412</v>
      </c>
      <c r="L5536" s="455">
        <f t="shared" ca="1" si="207"/>
        <v>-1643255312589970.3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-1643255312589970.3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-6846897135791.543</v>
      </c>
      <c r="L5537" s="455">
        <f t="shared" ca="1" si="207"/>
        <v>-1650102209725761.8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-1650102209725761.8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-6875425873857.3408</v>
      </c>
      <c r="L5538" s="455">
        <f t="shared" ca="1" si="207"/>
        <v>-1656977635599619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-1656977635599619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-6904073481665.0791</v>
      </c>
      <c r="L5539" s="455">
        <f t="shared" ca="1" si="207"/>
        <v>-1663881709081284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-1663881709081284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-6932840454505.3496</v>
      </c>
      <c r="L5540" s="455">
        <f t="shared" ca="1" si="207"/>
        <v>-1670814549535789.3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-1670814549535789.3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-6961727289732.4551</v>
      </c>
      <c r="L5541" s="455">
        <f t="shared" ca="1" si="207"/>
        <v>-1677776276825521.8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-1677776276825521.8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-6990734486773.0068</v>
      </c>
      <c r="L5542" s="455">
        <f t="shared" ca="1" si="207"/>
        <v>-1684767011312294.8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-1684767011312294.8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-7019862547134.5615</v>
      </c>
      <c r="L5543" s="455">
        <f t="shared" ca="1" si="207"/>
        <v>-1691786873859429.3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-1691786873859429.3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-7049111974414.2881</v>
      </c>
      <c r="L5544" s="455">
        <f t="shared" ca="1" si="207"/>
        <v>-1698835985833843.5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-1698835985833843.5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-7078483274307.6807</v>
      </c>
      <c r="L5545" s="455">
        <f t="shared" ca="1" si="207"/>
        <v>-1705914469108151.3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-1705914469108151.3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-7107976954617.2969</v>
      </c>
      <c r="L5546" s="455">
        <f t="shared" ca="1" si="207"/>
        <v>-1713022446062768.5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-1713022446062768.5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-7137593525261.5352</v>
      </c>
      <c r="L5547" s="455">
        <f t="shared" ca="1" si="207"/>
        <v>-1720160039588030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-1720160039588030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-7167333498283.458</v>
      </c>
      <c r="L5548" s="455">
        <f t="shared" ca="1" si="207"/>
        <v>-1727327373086313.5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-1727327373086313.5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-7197197387859.6396</v>
      </c>
      <c r="L5549" s="455">
        <f t="shared" ca="1" si="207"/>
        <v>-1734524570474173.3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-1734524570474173.3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-7227185710309.0547</v>
      </c>
      <c r="L5550" s="455">
        <f t="shared" ca="1" si="207"/>
        <v>-1741751756184482.3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-1741751756184482.3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-7257298984102.0088</v>
      </c>
      <c r="L5551" s="455">
        <f t="shared" ca="1" si="207"/>
        <v>-1749009055168584.3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-1749009055168584.3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-7287537729869.1006</v>
      </c>
      <c r="L5552" s="455">
        <f t="shared" ca="1" si="207"/>
        <v>-1756296592898453.3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-1756296592898453.3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-7317902470410.2217</v>
      </c>
      <c r="L5553" s="455">
        <f t="shared" ca="1" si="207"/>
        <v>-1763614495368863.5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-1763614495368863.5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-7348393730703.5977</v>
      </c>
      <c r="L5554" s="455">
        <f t="shared" ca="1" si="207"/>
        <v>-1770962889099567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-1770962889099567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-7379012037914.8613</v>
      </c>
      <c r="L5555" s="455">
        <f t="shared" ca="1" si="207"/>
        <v>-1778341901137481.8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-1778341901137481.8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-7409757921406.1729</v>
      </c>
      <c r="L5556" s="455">
        <f t="shared" ca="1" si="207"/>
        <v>-1785751659058888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-1785751659058888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-7440631912745.3672</v>
      </c>
      <c r="L5557" s="455">
        <f t="shared" ca="1" si="207"/>
        <v>-1793192290971633.3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-1793192290971633.3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-7471634545715.1387</v>
      </c>
      <c r="L5558" s="455">
        <f t="shared" ca="1" si="207"/>
        <v>-1800663925517348.5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-1800663925517348.5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-7502766356322.2852</v>
      </c>
      <c r="L5559" s="455">
        <f t="shared" ca="1" si="207"/>
        <v>-1808166691873670.8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-1808166691873670.8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-7534027882806.9609</v>
      </c>
      <c r="L5560" s="455">
        <f t="shared" ca="1" si="207"/>
        <v>-1815700719756477.8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-1815700719756477.8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-7565419665651.9902</v>
      </c>
      <c r="L5561" s="455">
        <f t="shared" ca="1" si="207"/>
        <v>-1823266139422129.8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-1823266139422129.8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-7596942247592.207</v>
      </c>
      <c r="L5562" s="455">
        <f t="shared" ca="1" si="207"/>
        <v>-1830863081669722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-1830863081669722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-7628596173623.8418</v>
      </c>
      <c r="L5563" s="455">
        <f t="shared" ca="1" si="207"/>
        <v>-1838491677843345.8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-1838491677843345.8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-7660381991013.9404</v>
      </c>
      <c r="L5564" s="455">
        <f t="shared" ca="1" si="207"/>
        <v>-1846152059834359.8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-1846152059834359.8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-7692300249309.832</v>
      </c>
      <c r="L5565" s="455">
        <f t="shared" ca="1" si="207"/>
        <v>-1853844360083669.5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-1853844360083669.5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-7724351500348.623</v>
      </c>
      <c r="L5566" s="455">
        <f t="shared" ca="1" si="207"/>
        <v>-1861568711584018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-1861568711584018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-7756536298266.7412</v>
      </c>
      <c r="L5567" s="455">
        <f t="shared" ca="1" si="207"/>
        <v>-1869325247882284.8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-1869325247882284.8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-7788855199509.5195</v>
      </c>
      <c r="L5568" s="455">
        <f t="shared" ca="1" si="207"/>
        <v>-1877114103081794.3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-1877114103081794.3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-7821308762840.8086</v>
      </c>
      <c r="L5569" s="455">
        <f t="shared" ca="1" si="207"/>
        <v>-1884935411844635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-1884935411844635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-7853897549352.6445</v>
      </c>
      <c r="L5570" s="455">
        <f t="shared" ca="1" si="207"/>
        <v>-1892789309393987.8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-1892789309393987.8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-7886622122474.9482</v>
      </c>
      <c r="L5571" s="455">
        <f t="shared" ca="1" si="207"/>
        <v>-1900675931516462.8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-1900675931516462.8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-7919483047985.2607</v>
      </c>
      <c r="L5572" s="455">
        <f t="shared" ca="1" si="207"/>
        <v>-1908595414564448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-1908595414564448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-7952480894018.5342</v>
      </c>
      <c r="L5573" s="455">
        <f t="shared" ca="1" si="207"/>
        <v>-1916547895458466.5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-1916547895458466.5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-7985616231076.9434</v>
      </c>
      <c r="L5574" s="455">
        <f t="shared" ca="1" si="207"/>
        <v>-1924533511689543.5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-1924533511689543.5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-8018889632039.7656</v>
      </c>
      <c r="L5575" s="455">
        <f t="shared" ca="1" si="207"/>
        <v>-1932552401321583.3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-1932552401321583.3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-8052301672173.2637</v>
      </c>
      <c r="L5576" s="455">
        <f t="shared" ca="1" si="207"/>
        <v>-1940604702993756.5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-1940604702993756.5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-8085852929140.6523</v>
      </c>
      <c r="L5577" s="455">
        <f t="shared" ca="1" si="207"/>
        <v>-1948690555922897.3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-1948690555922897.3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-8119543983012.0703</v>
      </c>
      <c r="L5578" s="455">
        <f t="shared" ca="1" si="207"/>
        <v>-1956810099905909.3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-1956810099905909.3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-8153375416274.6221</v>
      </c>
      <c r="L5579" s="455">
        <f t="shared" ca="1" si="207"/>
        <v>-1964963475322183.8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-1964963475322183.8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-8187347813842.4326</v>
      </c>
      <c r="L5580" s="455">
        <f t="shared" ca="1" si="207"/>
        <v>-1973150823136026.3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-1973150823136026.3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-8221461763066.7764</v>
      </c>
      <c r="L5581" s="455">
        <f t="shared" ca="1" si="207"/>
        <v>-1981372284899093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-1981372284899093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-8255717853746.2207</v>
      </c>
      <c r="L5582" s="455">
        <f t="shared" ca="1" si="207"/>
        <v>-1989628002752839.3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-1989628002752839.3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-8290116678136.8291</v>
      </c>
      <c r="L5583" s="455">
        <f t="shared" ca="1" si="207"/>
        <v>-1997918119430976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-1997918119430976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-8324658830962.3994</v>
      </c>
      <c r="L5584" s="455">
        <f t="shared" ca="1" si="207"/>
        <v>-2006242778261938.5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-2006242778261938.5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-8359344909424.7432</v>
      </c>
      <c r="L5585" s="455">
        <f t="shared" ca="1" si="207"/>
        <v>-2014602123171363.3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-2014602123171363.3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-8394175513214.0137</v>
      </c>
      <c r="L5586" s="455">
        <f t="shared" ca="1" si="207"/>
        <v>-2022996298684577.3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-2022996298684577.3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-8429151244519.0713</v>
      </c>
      <c r="L5587" s="455">
        <f t="shared" ca="1" si="207"/>
        <v>-2031425449929096.3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-2031425449929096.3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-8464272708037.9023</v>
      </c>
      <c r="L5588" s="455">
        <f t="shared" ca="1" si="207"/>
        <v>-2039889722637134.3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-2039889722637134.3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-8499540510988.0596</v>
      </c>
      <c r="L5589" s="455">
        <f t="shared" ca="1" si="207"/>
        <v>-2048389263148122.3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-2048389263148122.3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-8534955263117.1748</v>
      </c>
      <c r="L5590" s="455">
        <f t="shared" ca="1" si="207"/>
        <v>-2056924218411239.5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-2056924218411239.5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-8570517576713.498</v>
      </c>
      <c r="L5591" s="455">
        <f t="shared" ca="1" si="207"/>
        <v>-2065494735987953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-2065494735987953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-8606228066616.4707</v>
      </c>
      <c r="L5592" s="455">
        <f t="shared" ca="1" si="207"/>
        <v>-2074100964054569.5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-2074100964054569.5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-8642087350227.373</v>
      </c>
      <c r="L5593" s="455">
        <f t="shared" ca="1" si="207"/>
        <v>-2082743051404796.8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-2082743051404796.8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-8678096047519.9863</v>
      </c>
      <c r="L5594" s="455">
        <f t="shared" ca="1" si="207"/>
        <v>-2091421147452316.8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-2091421147452316.8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-8714254781051.3193</v>
      </c>
      <c r="L5595" s="455">
        <f t="shared" ca="1" si="207"/>
        <v>-2100135402233368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-2100135402233368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-8750564175972.3662</v>
      </c>
      <c r="L5596" s="455">
        <f t="shared" ca="1" si="207"/>
        <v>-2108885966409340.3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-2108885966409340.3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-8787024860038.918</v>
      </c>
      <c r="L5597" s="455">
        <f t="shared" ca="1" si="207"/>
        <v>-2117672991269379.3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-2117672991269379.3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-8823637463622.4141</v>
      </c>
      <c r="L5598" s="455">
        <f t="shared" ca="1" si="207"/>
        <v>-2126496628733001.8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-2126496628733001.8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-8860402619720.8398</v>
      </c>
      <c r="L5599" s="455">
        <f t="shared" ca="1" si="207"/>
        <v>-2135357031352722.5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-2135357031352722.5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-8897320963969.6777</v>
      </c>
      <c r="L5600" s="455">
        <f t="shared" ca="1" si="207"/>
        <v>-2144254352316692.3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-2144254352316692.3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-8934393134652.8828</v>
      </c>
      <c r="L5601" s="455">
        <f t="shared" ca="1" si="207"/>
        <v>-2153188745451345.3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-2153188745451345.3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-8971619772713.9375</v>
      </c>
      <c r="L5602" s="455">
        <f t="shared" ca="1" si="207"/>
        <v>-2162160365224059.3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-2162160365224059.3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-9009001521766.9141</v>
      </c>
      <c r="L5603" s="455">
        <f t="shared" ca="1" si="207"/>
        <v>-2171169366745826.3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-2171169366745826.3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-9046539028107.6094</v>
      </c>
      <c r="L5604" s="455">
        <f t="shared" ca="1" si="207"/>
        <v>-2180215905773933.8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-2180215905773933.8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-9084232940724.7246</v>
      </c>
      <c r="L5605" s="455">
        <f t="shared" ca="1" si="207"/>
        <v>-2189300138714658.5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-2189300138714658.5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-9122083911311.0781</v>
      </c>
      <c r="L5606" s="455">
        <f t="shared" ca="1" si="207"/>
        <v>-2198422222625969.5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-2198422222625969.5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-9160092594274.8711</v>
      </c>
      <c r="L5607" s="455">
        <f t="shared" ca="1" si="207"/>
        <v>-2207582315220244.3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-2207582315220244.3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-9198259646751.0176</v>
      </c>
      <c r="L5608" s="455">
        <f t="shared" ca="1" si="207"/>
        <v>-2216780574866995.3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-2216780574866995.3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-9236585728612.4805</v>
      </c>
      <c r="L5609" s="455">
        <f t="shared" ca="1" si="207"/>
        <v>-2226017160595607.8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-2226017160595607.8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-9275071502481.6992</v>
      </c>
      <c r="L5610" s="455">
        <f t="shared" ca="1" si="207"/>
        <v>-2235292232098089.5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-2235292232098089.5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-9313717633742.0391</v>
      </c>
      <c r="L5611" s="455">
        <f t="shared" ca="1" si="207"/>
        <v>-2244605949731831.5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-2244605949731831.5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-9352524790549.2969</v>
      </c>
      <c r="L5612" s="455">
        <f t="shared" ca="1" si="207"/>
        <v>-2253958474522381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-2253958474522381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-9391493643843.2539</v>
      </c>
      <c r="L5613" s="455">
        <f t="shared" ca="1" si="207"/>
        <v>-2263349968166224.5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-2263349968166224.5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-9430624867359.2695</v>
      </c>
      <c r="L5614" s="455">
        <f t="shared" ca="1" si="207"/>
        <v>-2272780593033584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-2272780593033584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-9469919137639.9336</v>
      </c>
      <c r="L5615" s="455">
        <f t="shared" ca="1" si="207"/>
        <v>-2282250512171224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-2282250512171224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-9509377134046.7656</v>
      </c>
      <c r="L5616" s="455">
        <f t="shared" ca="1" si="207"/>
        <v>-2291759889305271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-2291759889305271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-9548999538771.9629</v>
      </c>
      <c r="L5617" s="455">
        <f t="shared" ca="1" si="207"/>
        <v>-2301308888844043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-2301308888844043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-9588787036850.1797</v>
      </c>
      <c r="L5618" s="455">
        <f t="shared" ref="L5618:L5872" ca="1" si="212">I5618-J5618+K5618</f>
        <v>-2310897675880893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-2310897675880893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-9628740316170.3867</v>
      </c>
      <c r="L5619" s="455">
        <f t="shared" ca="1" si="212"/>
        <v>-2320526416197063.5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-2320526416197063.5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-9668860067487.7637</v>
      </c>
      <c r="L5620" s="455">
        <f t="shared" ca="1" si="212"/>
        <v>-2330195276264551.5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-2330195276264551.5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-9709146984435.6309</v>
      </c>
      <c r="L5621" s="455">
        <f t="shared" ca="1" si="212"/>
        <v>-2339904423248987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-2339904423248987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-9749601763537.4453</v>
      </c>
      <c r="L5622" s="455">
        <f t="shared" ca="1" si="212"/>
        <v>-2349654025012524.5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-2349654025012524.5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-9790225104218.8516</v>
      </c>
      <c r="L5623" s="455">
        <f t="shared" ca="1" si="212"/>
        <v>-2359444250116743.5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-2359444250116743.5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-9831017708819.7637</v>
      </c>
      <c r="L5624" s="455">
        <f t="shared" ca="1" si="212"/>
        <v>-2369275267825563.5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-2369275267825563.5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-9871980282606.5137</v>
      </c>
      <c r="L5625" s="455">
        <f t="shared" ca="1" si="212"/>
        <v>-2379147248108170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-2379147248108170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-9913113533784.041</v>
      </c>
      <c r="L5626" s="455">
        <f t="shared" ca="1" si="212"/>
        <v>-2389060361641954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-2389060361641954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-9954418173508.1406</v>
      </c>
      <c r="L5627" s="455">
        <f t="shared" ca="1" si="212"/>
        <v>-2399014779815462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-2399014779815462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-9995894915897.7578</v>
      </c>
      <c r="L5628" s="455">
        <f t="shared" ca="1" si="212"/>
        <v>-2409010674731360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-2409010674731360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-10037544478047.334</v>
      </c>
      <c r="L5629" s="455">
        <f t="shared" ca="1" si="212"/>
        <v>-2419048219209407.5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-2419048219209407.5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-10079367580039.197</v>
      </c>
      <c r="L5630" s="455">
        <f t="shared" ca="1" si="212"/>
        <v>-2429127586789446.5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-2429127586789446.5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-10121364944956.027</v>
      </c>
      <c r="L5631" s="455">
        <f t="shared" ca="1" si="212"/>
        <v>-2439248951734402.5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-2439248951734402.5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-10163537298893.344</v>
      </c>
      <c r="L5632" s="455">
        <f t="shared" ca="1" si="212"/>
        <v>-2449412489033296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-2449412489033296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-10205885370972.066</v>
      </c>
      <c r="L5633" s="455">
        <f t="shared" ca="1" si="212"/>
        <v>-2459618374404268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-2459618374404268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-10248409893351.117</v>
      </c>
      <c r="L5634" s="455">
        <f t="shared" ca="1" si="212"/>
        <v>-2469866784297619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-2469866784297619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-10291111601240.078</v>
      </c>
      <c r="L5635" s="455">
        <f t="shared" ca="1" si="212"/>
        <v>-2480157895898859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-2480157895898859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-10333991232911.912</v>
      </c>
      <c r="L5636" s="455">
        <f t="shared" ca="1" si="212"/>
        <v>-2490491887131771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-2490491887131771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-10377049529715.713</v>
      </c>
      <c r="L5637" s="455">
        <f t="shared" ca="1" si="212"/>
        <v>-2500868936661486.5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-2500868936661486.5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-10420287236089.527</v>
      </c>
      <c r="L5638" s="455">
        <f t="shared" ca="1" si="212"/>
        <v>-2511289223897576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-2511289223897576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-10463705099573.232</v>
      </c>
      <c r="L5639" s="455">
        <f t="shared" ca="1" si="212"/>
        <v>-2521752928997149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-2521752928997149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-10507303870821.453</v>
      </c>
      <c r="L5640" s="455">
        <f t="shared" ca="1" si="212"/>
        <v>-2532260232867970.5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-2532260232867970.5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-10551084303616.543</v>
      </c>
      <c r="L5641" s="455">
        <f t="shared" ca="1" si="212"/>
        <v>-2542811317171587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-2542811317171587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-10595047154881.613</v>
      </c>
      <c r="L5642" s="455">
        <f t="shared" ca="1" si="212"/>
        <v>-2553406364326468.5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-2553406364326468.5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-10639193184693.619</v>
      </c>
      <c r="L5643" s="455">
        <f t="shared" ca="1" si="212"/>
        <v>-2564045557511162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-2564045557511162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-10683523156296.508</v>
      </c>
      <c r="L5644" s="455">
        <f t="shared" ca="1" si="212"/>
        <v>-2574729080667458.5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-2574729080667458.5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-10728037836114.41</v>
      </c>
      <c r="L5645" s="455">
        <f t="shared" ca="1" si="212"/>
        <v>-2585457118503573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-2585457118503573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-10772737993764.887</v>
      </c>
      <c r="L5646" s="455">
        <f t="shared" ca="1" si="212"/>
        <v>-2596229856497338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-2596229856497338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-10817624402072.242</v>
      </c>
      <c r="L5647" s="455">
        <f t="shared" ca="1" si="212"/>
        <v>-2607047480899410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-2607047480899410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-10862697837080.875</v>
      </c>
      <c r="L5648" s="455">
        <f t="shared" ca="1" si="212"/>
        <v>-2617910178736491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-2617910178736491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-10907959078068.713</v>
      </c>
      <c r="L5649" s="455">
        <f t="shared" ca="1" si="212"/>
        <v>-2628818137814559.5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-2628818137814559.5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-10953408907560.664</v>
      </c>
      <c r="L5650" s="455">
        <f t="shared" ca="1" si="212"/>
        <v>-2639771546722120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-2639771546722120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-10999048111342.166</v>
      </c>
      <c r="L5651" s="455">
        <f t="shared" ca="1" si="212"/>
        <v>-2650770594833462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-2650770594833462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-11044877478472.758</v>
      </c>
      <c r="L5652" s="455">
        <f t="shared" ca="1" si="212"/>
        <v>-2661815472311935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-2661815472311935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-11090897801299.729</v>
      </c>
      <c r="L5653" s="455">
        <f t="shared" ca="1" si="212"/>
        <v>-2672906370113234.5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-2672906370113234.5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-11137109875471.811</v>
      </c>
      <c r="L5654" s="455">
        <f t="shared" ca="1" si="212"/>
        <v>-2684043479988706.5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-2684043479988706.5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-11183514499952.943</v>
      </c>
      <c r="L5655" s="455">
        <f t="shared" ca="1" si="212"/>
        <v>-2695226994488659.5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-2695226994488659.5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-11230112477036.082</v>
      </c>
      <c r="L5656" s="455">
        <f t="shared" ca="1" si="212"/>
        <v>-2706457106965695.5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-2706457106965695.5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-11276904612357.064</v>
      </c>
      <c r="L5657" s="455">
        <f t="shared" ca="1" si="212"/>
        <v>-2717734011578052.5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-2717734011578052.5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-11323891714908.553</v>
      </c>
      <c r="L5658" s="455">
        <f t="shared" ca="1" si="212"/>
        <v>-2729057903292961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-2729057903292961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-11371074597054.004</v>
      </c>
      <c r="L5659" s="455">
        <f t="shared" ca="1" si="212"/>
        <v>-2740428977890015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-2740428977890015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-11418454074541.729</v>
      </c>
      <c r="L5660" s="455">
        <f t="shared" ca="1" si="212"/>
        <v>-2751847431964556.5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-2751847431964556.5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-11466030966518.984</v>
      </c>
      <c r="L5661" s="455">
        <f t="shared" ca="1" si="212"/>
        <v>-2763313462931075.5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-2763313462931075.5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-11513806095546.148</v>
      </c>
      <c r="L5662" s="455">
        <f t="shared" ca="1" si="212"/>
        <v>-2774827269026621.5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-2774827269026621.5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-11561780287610.922</v>
      </c>
      <c r="L5663" s="455">
        <f t="shared" ca="1" si="212"/>
        <v>-2786389049314232.5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-2786389049314232.5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-11609954372142.635</v>
      </c>
      <c r="L5664" s="455">
        <f t="shared" ca="1" si="212"/>
        <v>-2797999003686375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-2797999003686375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-11658329182026.563</v>
      </c>
      <c r="L5665" s="455">
        <f t="shared" ca="1" si="212"/>
        <v>-2809657332868401.5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-2809657332868401.5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-11706905553618.34</v>
      </c>
      <c r="L5666" s="455">
        <f t="shared" ca="1" si="212"/>
        <v>-2821364238422020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-2821364238422020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-11755684326758.416</v>
      </c>
      <c r="L5667" s="455">
        <f t="shared" ca="1" si="212"/>
        <v>-2833119922748778.5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-2833119922748778.5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-11804666344786.576</v>
      </c>
      <c r="L5668" s="455">
        <f t="shared" ca="1" si="212"/>
        <v>-2844924589093565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-2844924589093565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-11853852454556.521</v>
      </c>
      <c r="L5669" s="455">
        <f t="shared" ca="1" si="212"/>
        <v>-2856778441548121.5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-2856778441548121.5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-11903243506450.506</v>
      </c>
      <c r="L5670" s="455">
        <f t="shared" ca="1" si="212"/>
        <v>-2868681685054572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-2868681685054572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-11952840354394.051</v>
      </c>
      <c r="L5671" s="455">
        <f t="shared" ca="1" si="212"/>
        <v>-2880634525408966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-2880634525408966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-12002643855870.691</v>
      </c>
      <c r="L5672" s="455">
        <f t="shared" ca="1" si="212"/>
        <v>-2892637169264836.5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-2892637169264836.5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-12052654871936.818</v>
      </c>
      <c r="L5673" s="455">
        <f t="shared" ca="1" si="212"/>
        <v>-2904689824136773.5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-2904689824136773.5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-12102874267236.557</v>
      </c>
      <c r="L5674" s="455">
        <f t="shared" ca="1" si="212"/>
        <v>-2916792698404010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-2916792698404010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-12153302910016.709</v>
      </c>
      <c r="L5675" s="455">
        <f t="shared" ca="1" si="212"/>
        <v>-2928946001314026.5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-2928946001314026.5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-12203941672141.777</v>
      </c>
      <c r="L5676" s="455">
        <f t="shared" ca="1" si="212"/>
        <v>-2941149942986168.5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-2941149942986168.5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-12254791429109.035</v>
      </c>
      <c r="L5677" s="455">
        <f t="shared" ca="1" si="212"/>
        <v>-2953404734415277.5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-2953404734415277.5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-12305853060063.656</v>
      </c>
      <c r="L5678" s="455">
        <f t="shared" ca="1" si="212"/>
        <v>-2965710587475341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-2965710587475341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-12357127447813.92</v>
      </c>
      <c r="L5679" s="455">
        <f t="shared" ca="1" si="212"/>
        <v>-2978067714923155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-2978067714923155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-12408615478846.479</v>
      </c>
      <c r="L5680" s="455">
        <f t="shared" ca="1" si="212"/>
        <v>-2990476330402001.5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-2990476330402001.5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-12460318043341.672</v>
      </c>
      <c r="L5681" s="455">
        <f t="shared" ca="1" si="212"/>
        <v>-3002936648445343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-3002936648445343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-12512236035188.93</v>
      </c>
      <c r="L5682" s="455">
        <f t="shared" ca="1" si="212"/>
        <v>-3015448884480532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-3015448884480532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-12564370352002.217</v>
      </c>
      <c r="L5683" s="455">
        <f t="shared" ca="1" si="212"/>
        <v>-3028013254832534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-3028013254832534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-12616721895135.559</v>
      </c>
      <c r="L5684" s="455">
        <f t="shared" ca="1" si="212"/>
        <v>-3040629976727669.5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-3040629976727669.5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-12669291569698.623</v>
      </c>
      <c r="L5685" s="455">
        <f t="shared" ca="1" si="212"/>
        <v>-3053299268297368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-3053299268297368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-12722080284572.367</v>
      </c>
      <c r="L5686" s="455">
        <f t="shared" ca="1" si="212"/>
        <v>-3066021348581940.5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-3066021348581940.5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-12775088952424.752</v>
      </c>
      <c r="L5687" s="455">
        <f t="shared" ca="1" si="212"/>
        <v>-3078796437534365.5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-3078796437534365.5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-12828318489726.523</v>
      </c>
      <c r="L5688" s="455">
        <f t="shared" ca="1" si="212"/>
        <v>-3091624756024092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-3091624756024092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-12881769816767.051</v>
      </c>
      <c r="L5689" s="455">
        <f t="shared" ca="1" si="212"/>
        <v>-3104506525840859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-3104506525840859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-12935443857670.246</v>
      </c>
      <c r="L5690" s="455">
        <f t="shared" ca="1" si="212"/>
        <v>-3117441969698529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-3117441969698529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-12989341540410.537</v>
      </c>
      <c r="L5691" s="455">
        <f t="shared" ca="1" si="212"/>
        <v>-3130431311238939.5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-3130431311238939.5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-13043463796828.914</v>
      </c>
      <c r="L5692" s="455">
        <f t="shared" ca="1" si="212"/>
        <v>-3143474775035768.5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-3143474775035768.5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-13097811562649.035</v>
      </c>
      <c r="L5693" s="455">
        <f t="shared" ca="1" si="212"/>
        <v>-3156572586598417.5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-3156572586598417.5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-13152385777493.406</v>
      </c>
      <c r="L5694" s="455">
        <f t="shared" ca="1" si="212"/>
        <v>-3169724972375911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-3169724972375911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-13207187384899.629</v>
      </c>
      <c r="L5695" s="455">
        <f t="shared" ca="1" si="212"/>
        <v>-3182932159760810.5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-3182932159760810.5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-13262217332336.711</v>
      </c>
      <c r="L5696" s="455">
        <f t="shared" ca="1" si="212"/>
        <v>-3196194377093147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-3196194377093147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-13317476571221.445</v>
      </c>
      <c r="L5697" s="455">
        <f t="shared" ca="1" si="212"/>
        <v>-3209511853664368.5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-3209511853664368.5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-13372966056934.869</v>
      </c>
      <c r="L5698" s="455">
        <f t="shared" ca="1" si="212"/>
        <v>-3222884819721303.5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-3222884819721303.5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-13428686748838.764</v>
      </c>
      <c r="L5699" s="455">
        <f t="shared" ca="1" si="212"/>
        <v>-3236313506470142.5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-3236313506470142.5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-13484639610292.26</v>
      </c>
      <c r="L5700" s="455">
        <f t="shared" ca="1" si="212"/>
        <v>-3249798146080435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-3249798146080435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-13540825608668.479</v>
      </c>
      <c r="L5701" s="455">
        <f t="shared" ca="1" si="212"/>
        <v>-3263338971689103.5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-3263338971689103.5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-13597245715371.264</v>
      </c>
      <c r="L5702" s="455">
        <f t="shared" ca="1" si="212"/>
        <v>-3276936217404475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-3276936217404475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-13653900905851.979</v>
      </c>
      <c r="L5703" s="455">
        <f t="shared" ca="1" si="212"/>
        <v>-3290590118310327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-3290590118310327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-13710792159626.363</v>
      </c>
      <c r="L5704" s="455">
        <f t="shared" ca="1" si="212"/>
        <v>-3304300910469953.5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-3304300910469953.5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-13767920460291.473</v>
      </c>
      <c r="L5705" s="455">
        <f t="shared" ca="1" si="212"/>
        <v>-3318068830930245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-3318068830930245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-13825286795542.688</v>
      </c>
      <c r="L5706" s="455">
        <f t="shared" ca="1" si="212"/>
        <v>-3331894117725787.5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-3331894117725787.5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-13882892157190.781</v>
      </c>
      <c r="L5707" s="455">
        <f t="shared" ca="1" si="212"/>
        <v>-3345777009882978.5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-3345777009882978.5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-13940737541179.076</v>
      </c>
      <c r="L5708" s="455">
        <f t="shared" ca="1" si="212"/>
        <v>-3359717747424157.5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-3359717747424157.5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-13998823947600.656</v>
      </c>
      <c r="L5709" s="455">
        <f t="shared" ca="1" si="212"/>
        <v>-3373716571371758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-3373716571371758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-14057152380715.658</v>
      </c>
      <c r="L5710" s="455">
        <f t="shared" ca="1" si="212"/>
        <v>-3387773723752473.5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-3387773723752473.5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-14115723848968.639</v>
      </c>
      <c r="L5711" s="455">
        <f t="shared" ca="1" si="212"/>
        <v>-3401889447601442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-3401889447601442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-14174539365006.008</v>
      </c>
      <c r="L5712" s="455">
        <f t="shared" ca="1" si="212"/>
        <v>-3416063986966448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-3416063986966448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-14233599945693.533</v>
      </c>
      <c r="L5713" s="455">
        <f t="shared" ca="1" si="212"/>
        <v>-3430297586912141.5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-3430297586912141.5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-14292906612133.922</v>
      </c>
      <c r="L5714" s="455">
        <f t="shared" ca="1" si="212"/>
        <v>-3444590493524275.5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-3444590493524275.5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-14352460389684.48</v>
      </c>
      <c r="L5715" s="455">
        <f t="shared" ca="1" si="212"/>
        <v>-3458942953913960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-3458942953913960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-14412262307974.834</v>
      </c>
      <c r="L5716" s="455">
        <f t="shared" ca="1" si="212"/>
        <v>-3473355216221935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-3473355216221935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-14472313400924.729</v>
      </c>
      <c r="L5717" s="455">
        <f t="shared" ca="1" si="212"/>
        <v>-3487827529622859.5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-3487827529622859.5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-14532614706761.914</v>
      </c>
      <c r="L5718" s="455">
        <f t="shared" ca="1" si="212"/>
        <v>-3502360144329621.5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-3502360144329621.5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-14593167268040.09</v>
      </c>
      <c r="L5719" s="455">
        <f t="shared" ca="1" si="212"/>
        <v>-3516953311597661.5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-3516953311597661.5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-14653972131656.924</v>
      </c>
      <c r="L5720" s="455">
        <f t="shared" ca="1" si="212"/>
        <v>-3531607283729318.5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-3531607283729318.5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-14715030348872.158</v>
      </c>
      <c r="L5721" s="455">
        <f t="shared" ca="1" si="212"/>
        <v>-3546322314078190.5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-3546322314078190.5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-14776342975325.795</v>
      </c>
      <c r="L5722" s="455">
        <f t="shared" ca="1" si="212"/>
        <v>-3561098657053516.5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-3561098657053516.5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-14837911071056.318</v>
      </c>
      <c r="L5723" s="455">
        <f t="shared" ca="1" si="212"/>
        <v>-3575936568124573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-3575936568124573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-14899735700519.053</v>
      </c>
      <c r="L5724" s="455">
        <f t="shared" ca="1" si="212"/>
        <v>-3590836303825092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-3590836303825092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-14961817932604.549</v>
      </c>
      <c r="L5725" s="455">
        <f t="shared" ca="1" si="212"/>
        <v>-3605798121757696.5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-3605798121757696.5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-15024158840657.068</v>
      </c>
      <c r="L5726" s="455">
        <f t="shared" ca="1" si="212"/>
        <v>-3620822280598353.5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-3620822280598353.5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-15086759502493.137</v>
      </c>
      <c r="L5727" s="455">
        <f t="shared" ca="1" si="212"/>
        <v>-3635909040100846.5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-3635909040100846.5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-15149621000420.193</v>
      </c>
      <c r="L5728" s="455">
        <f t="shared" ca="1" si="212"/>
        <v>-3651058661101266.5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-3651058661101266.5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-15212744421255.277</v>
      </c>
      <c r="L5729" s="455">
        <f t="shared" ca="1" si="212"/>
        <v>-3666271405522522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-3666271405522522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-15276130856343.842</v>
      </c>
      <c r="L5730" s="455">
        <f t="shared" ca="1" si="212"/>
        <v>-3681547536378866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-3681547536378866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-15339781401578.607</v>
      </c>
      <c r="L5731" s="455">
        <f t="shared" ca="1" si="212"/>
        <v>-3696887317780444.5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-3696887317780444.5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-15403697157418.516</v>
      </c>
      <c r="L5732" s="455">
        <f t="shared" ca="1" si="212"/>
        <v>-3712291014937863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-3712291014937863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-15467879228907.762</v>
      </c>
      <c r="L5733" s="455">
        <f t="shared" ca="1" si="212"/>
        <v>-3727758894166771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-3727758894166771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-15532328725694.879</v>
      </c>
      <c r="L5734" s="455">
        <f t="shared" ca="1" si="212"/>
        <v>-3743291222892466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-3743291222892466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-15597046762051.939</v>
      </c>
      <c r="L5735" s="455">
        <f t="shared" ca="1" si="212"/>
        <v>-3758888269654518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-3758888269654518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-15662034456893.824</v>
      </c>
      <c r="L5736" s="455">
        <f t="shared" ca="1" si="212"/>
        <v>-3774550304111412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-3774550304111412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-15727292933797.553</v>
      </c>
      <c r="L5737" s="455">
        <f t="shared" ca="1" si="212"/>
        <v>-3790277597045209.5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-3790277597045209.5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-15792823321021.705</v>
      </c>
      <c r="L5738" s="455">
        <f t="shared" ca="1" si="212"/>
        <v>-3806070420366231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-3806070420366231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-15858626751525.963</v>
      </c>
      <c r="L5739" s="455">
        <f t="shared" ca="1" si="212"/>
        <v>-3821929047117757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-3821929047117757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-15924704362990.656</v>
      </c>
      <c r="L5740" s="455">
        <f t="shared" ca="1" si="212"/>
        <v>-3837853751480747.5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-3837853751480747.5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-15991057297836.447</v>
      </c>
      <c r="L5741" s="455">
        <f t="shared" ca="1" si="212"/>
        <v>-3853844808778584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-3853844808778584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-16057686703244.1</v>
      </c>
      <c r="L5742" s="455">
        <f t="shared" ca="1" si="212"/>
        <v>-3869902495481828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-3869902495481828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-16124593731174.281</v>
      </c>
      <c r="L5743" s="455">
        <f t="shared" ca="1" si="212"/>
        <v>-3886027089213002.5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-3886027089213002.5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-16191779538387.512</v>
      </c>
      <c r="L5744" s="455">
        <f t="shared" ca="1" si="212"/>
        <v>-3902218868751390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-3902218868751390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-16259245286464.123</v>
      </c>
      <c r="L5745" s="455">
        <f t="shared" ca="1" si="212"/>
        <v>-3918478114037854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-3918478114037854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-16326992141824.391</v>
      </c>
      <c r="L5746" s="455">
        <f t="shared" ca="1" si="212"/>
        <v>-3934805106179678.5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-3934805106179678.5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-16395021275748.658</v>
      </c>
      <c r="L5747" s="455">
        <f t="shared" ca="1" si="212"/>
        <v>-3951200127455427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-3951200127455427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-16463333864397.611</v>
      </c>
      <c r="L5748" s="455">
        <f t="shared" ca="1" si="212"/>
        <v>-3967663461319824.5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-3967663461319824.5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-16531931088832.602</v>
      </c>
      <c r="L5749" s="455">
        <f t="shared" ca="1" si="212"/>
        <v>-3984195392408657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-3984195392408657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-16600814135036.07</v>
      </c>
      <c r="L5750" s="455">
        <f t="shared" ca="1" si="212"/>
        <v>-4000796206543693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-4000796206543693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-16669984193932.057</v>
      </c>
      <c r="L5751" s="455">
        <f t="shared" ca="1" si="212"/>
        <v>-4017466190737625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-4017466190737625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-16739442461406.773</v>
      </c>
      <c r="L5752" s="455">
        <f t="shared" ca="1" si="212"/>
        <v>-4034205633199032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-4034205633199032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-16809190138329.303</v>
      </c>
      <c r="L5753" s="455">
        <f t="shared" ca="1" si="212"/>
        <v>-4051014823337361.5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-4051014823337361.5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-16879228430572.338</v>
      </c>
      <c r="L5754" s="455">
        <f t="shared" ca="1" si="212"/>
        <v>-4067894051767934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-4067894051767934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-16949558549033.061</v>
      </c>
      <c r="L5755" s="455">
        <f t="shared" ca="1" si="212"/>
        <v>-4084843610316967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-4084843610316967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-17020181709654.029</v>
      </c>
      <c r="L5756" s="455">
        <f t="shared" ca="1" si="212"/>
        <v>-4101863792026621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-4101863792026621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-17091099133444.254</v>
      </c>
      <c r="L5757" s="455">
        <f t="shared" ca="1" si="212"/>
        <v>-4118954891160065.5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-4118954891160065.5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-17162312046500.273</v>
      </c>
      <c r="L5758" s="455">
        <f t="shared" ca="1" si="212"/>
        <v>-4136117203206566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-4136117203206566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-17233821680027.355</v>
      </c>
      <c r="L5759" s="455">
        <f t="shared" ca="1" si="212"/>
        <v>-4153351024886593.5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-4153351024886593.5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-17305629270360.807</v>
      </c>
      <c r="L5760" s="455">
        <f t="shared" ca="1" si="212"/>
        <v>-4170656654156954.5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-4170656654156954.5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-17377736058987.311</v>
      </c>
      <c r="L5761" s="455">
        <f t="shared" ca="1" si="212"/>
        <v>-4188034390215942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-4188034390215942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-17450143292566.422</v>
      </c>
      <c r="L5762" s="455">
        <f t="shared" ca="1" si="212"/>
        <v>-4205484533508508.5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-4205484533508508.5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-17522852222952.117</v>
      </c>
      <c r="L5763" s="455">
        <f t="shared" ca="1" si="212"/>
        <v>-4223007385731460.5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-4223007385731460.5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-17595864107214.418</v>
      </c>
      <c r="L5764" s="455">
        <f t="shared" ca="1" si="212"/>
        <v>-4240603249838675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-4240603249838675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-17669180207661.145</v>
      </c>
      <c r="L5765" s="455">
        <f t="shared" ca="1" si="212"/>
        <v>-4258272430046336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-4258272430046336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-17742801791859.734</v>
      </c>
      <c r="L5766" s="455">
        <f t="shared" ca="1" si="212"/>
        <v>-4276015231838195.5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-4276015231838195.5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-17816730132659.148</v>
      </c>
      <c r="L5767" s="455">
        <f t="shared" ca="1" si="212"/>
        <v>-4293831961970854.5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-4293831961970854.5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-17890966508211.895</v>
      </c>
      <c r="L5768" s="455">
        <f t="shared" ca="1" si="212"/>
        <v>-4311722928479066.5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-4311722928479066.5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-17965512201996.113</v>
      </c>
      <c r="L5769" s="455">
        <f t="shared" ca="1" si="212"/>
        <v>-4329688440681062.5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-4329688440681062.5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-18040368502837.762</v>
      </c>
      <c r="L5770" s="455">
        <f t="shared" ca="1" si="212"/>
        <v>-4347728809183900.5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-4347728809183900.5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-18115536704932.922</v>
      </c>
      <c r="L5771" s="455">
        <f t="shared" ca="1" si="212"/>
        <v>-4365844345888833.5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-4365844345888833.5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-18191018107870.141</v>
      </c>
      <c r="L5772" s="455">
        <f t="shared" ca="1" si="212"/>
        <v>-4384035363996703.5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-4384035363996703.5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-18266814016652.93</v>
      </c>
      <c r="L5773" s="455">
        <f t="shared" ca="1" si="212"/>
        <v>-4402302178013356.5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-4402302178013356.5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-18342925741722.32</v>
      </c>
      <c r="L5774" s="455">
        <f t="shared" ca="1" si="212"/>
        <v>-4420645103755079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-4420645103755079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-18419354598979.496</v>
      </c>
      <c r="L5775" s="455">
        <f t="shared" ca="1" si="212"/>
        <v>-4439064458354058.5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-4439064458354058.5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-18496101909808.574</v>
      </c>
      <c r="L5776" s="455">
        <f t="shared" ca="1" si="212"/>
        <v>-4457560560263867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-4457560560263867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-18573169001099.445</v>
      </c>
      <c r="L5777" s="455">
        <f t="shared" ca="1" si="212"/>
        <v>-4476133729264966.5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-4476133729264966.5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-18650557205270.695</v>
      </c>
      <c r="L5778" s="455">
        <f t="shared" ca="1" si="212"/>
        <v>-4494784286470237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-4494784286470237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-18728267860292.656</v>
      </c>
      <c r="L5779" s="455">
        <f t="shared" ca="1" si="212"/>
        <v>-4513512554330530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-4513512554330530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-18806302309710.543</v>
      </c>
      <c r="L5780" s="455">
        <f t="shared" ca="1" si="212"/>
        <v>-4532318856640241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-4532318856640241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-18884661902667.672</v>
      </c>
      <c r="L5781" s="455">
        <f t="shared" ca="1" si="212"/>
        <v>-4551203518542909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-4551203518542909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-18963347993928.789</v>
      </c>
      <c r="L5782" s="455">
        <f t="shared" ca="1" si="212"/>
        <v>-4570166866536838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-4570166866536838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-19042361943903.492</v>
      </c>
      <c r="L5783" s="455">
        <f t="shared" ca="1" si="212"/>
        <v>-4589209228480741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-4589209228480741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-19121705118669.754</v>
      </c>
      <c r="L5784" s="455">
        <f t="shared" ca="1" si="212"/>
        <v>-4608330933599411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-4608330933599411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-19201378889997.547</v>
      </c>
      <c r="L5785" s="455">
        <f t="shared" ca="1" si="212"/>
        <v>-4627532312489409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-4627532312489409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-19281384635372.539</v>
      </c>
      <c r="L5786" s="455">
        <f t="shared" ca="1" si="212"/>
        <v>-4646813697124782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-4646813697124782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-19361723738019.926</v>
      </c>
      <c r="L5787" s="455">
        <f t="shared" ca="1" si="212"/>
        <v>-4666175420862802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-4666175420862802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-19442397586928.34</v>
      </c>
      <c r="L5788" s="455">
        <f t="shared" ca="1" si="212"/>
        <v>-4685617818449730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-4685617818449730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-19523407576873.875</v>
      </c>
      <c r="L5789" s="455">
        <f t="shared" ca="1" si="212"/>
        <v>-4705141226026604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-4705141226026604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-19604755108444.184</v>
      </c>
      <c r="L5790" s="455">
        <f t="shared" ca="1" si="212"/>
        <v>-4724745981135048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-4724745981135048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-19686441588062.699</v>
      </c>
      <c r="L5791" s="455">
        <f t="shared" ca="1" si="212"/>
        <v>-4744432422723111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-4744432422723111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-19768468428012.961</v>
      </c>
      <c r="L5792" s="455">
        <f t="shared" ca="1" si="212"/>
        <v>-4764200891151124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-4764200891151124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-19850837046463.016</v>
      </c>
      <c r="L5793" s="455">
        <f t="shared" ca="1" si="212"/>
        <v>-4784051728197587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-4784051728197587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-19933548867489.945</v>
      </c>
      <c r="L5794" s="455">
        <f t="shared" ca="1" si="212"/>
        <v>-4803985277065077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-4803985277065077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-20016605321104.488</v>
      </c>
      <c r="L5795" s="455">
        <f t="shared" ca="1" si="212"/>
        <v>-4824001882386181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-4824001882386181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-20100007843275.754</v>
      </c>
      <c r="L5796" s="455">
        <f t="shared" ca="1" si="212"/>
        <v>-4844101890229457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-4844101890229457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-20183757875956.07</v>
      </c>
      <c r="L5797" s="455">
        <f t="shared" ca="1" si="212"/>
        <v>-4864285648105413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-4864285648105413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-20267856867105.887</v>
      </c>
      <c r="L5798" s="455">
        <f t="shared" ca="1" si="212"/>
        <v>-4884553504972519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-4884553504972519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-20352306270718.828</v>
      </c>
      <c r="L5799" s="455">
        <f t="shared" ca="1" si="212"/>
        <v>-4904905811243238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-4904905811243238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-20437107546846.824</v>
      </c>
      <c r="L5800" s="455">
        <f t="shared" ca="1" si="212"/>
        <v>-4925342918790085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-4925342918790085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-20522262161625.355</v>
      </c>
      <c r="L5801" s="455">
        <f t="shared" ca="1" si="212"/>
        <v>-4945865180951710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-4945865180951710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-20607771587298.793</v>
      </c>
      <c r="L5802" s="455">
        <f t="shared" ca="1" si="212"/>
        <v>-4966472952539009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-4966472952539009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-20693637302245.871</v>
      </c>
      <c r="L5803" s="455">
        <f t="shared" ca="1" si="212"/>
        <v>-4987166589841255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-4987166589841255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-20779860791005.23</v>
      </c>
      <c r="L5804" s="455">
        <f t="shared" ca="1" si="212"/>
        <v>-5007946450632260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-5007946450632260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-20866443544301.082</v>
      </c>
      <c r="L5805" s="455">
        <f t="shared" ca="1" si="212"/>
        <v>-5028812894176561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-5028812894176561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-20953387059069.004</v>
      </c>
      <c r="L5806" s="455">
        <f t="shared" ca="1" si="212"/>
        <v>-5049766281235630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-5049766281235630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-21040692838481.793</v>
      </c>
      <c r="L5807" s="455">
        <f t="shared" ca="1" si="212"/>
        <v>-5070806974074112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-5070806974074112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-21128362391975.465</v>
      </c>
      <c r="L5808" s="455">
        <f t="shared" ca="1" si="212"/>
        <v>-5091935336466087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-5091935336466087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-21216397235275.363</v>
      </c>
      <c r="L5809" s="455">
        <f t="shared" ca="1" si="212"/>
        <v>-5113151733701362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-5113151733701362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-21304798890422.34</v>
      </c>
      <c r="L5810" s="455">
        <f t="shared" ca="1" si="212"/>
        <v>-5134456532591784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-5134456532591784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-21393568885799.102</v>
      </c>
      <c r="L5811" s="455">
        <f t="shared" ca="1" si="212"/>
        <v>-5155850101477583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-5155850101477583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-21482708756156.594</v>
      </c>
      <c r="L5812" s="455">
        <f t="shared" ca="1" si="212"/>
        <v>-5177332810233740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-5177332810233740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-21572220042640.582</v>
      </c>
      <c r="L5813" s="455">
        <f t="shared" ca="1" si="212"/>
        <v>-5198905030276381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-5198905030276381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-21662104292818.254</v>
      </c>
      <c r="L5814" s="455">
        <f t="shared" ca="1" si="212"/>
        <v>-5220567134569199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-5220567134569199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-21752363060704.996</v>
      </c>
      <c r="L5815" s="455">
        <f t="shared" ca="1" si="212"/>
        <v>-5242319497629904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-5242319497629904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-21842997906791.266</v>
      </c>
      <c r="L5816" s="455">
        <f t="shared" ca="1" si="212"/>
        <v>-5264162495536695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-5264162495536695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-21934010398069.563</v>
      </c>
      <c r="L5817" s="455">
        <f t="shared" ca="1" si="212"/>
        <v>-5286096505934765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-5286096505934765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-22025402108061.52</v>
      </c>
      <c r="L5818" s="455">
        <f t="shared" ca="1" si="212"/>
        <v>-5308121908042827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-5308121908042827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-22117174616845.113</v>
      </c>
      <c r="L5819" s="455">
        <f t="shared" ca="1" si="212"/>
        <v>-5330239082659672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-5330239082659672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-22209329511081.965</v>
      </c>
      <c r="L5820" s="455">
        <f t="shared" ca="1" si="212"/>
        <v>-5352448412170754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-5352448412170754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-22301868384044.809</v>
      </c>
      <c r="L5821" s="455">
        <f t="shared" ca="1" si="212"/>
        <v>-5374750280554799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-5374750280554799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-22394792835644.996</v>
      </c>
      <c r="L5822" s="455">
        <f t="shared" ca="1" si="212"/>
        <v>-5397145073390444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-5397145073390444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-22488104472460.184</v>
      </c>
      <c r="L5823" s="455">
        <f t="shared" ca="1" si="212"/>
        <v>-5419633177862904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-5419633177862904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-22581804907762.102</v>
      </c>
      <c r="L5824" s="455">
        <f t="shared" ca="1" si="212"/>
        <v>-5442214982770666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-5442214982770666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-22675895761544.441</v>
      </c>
      <c r="L5825" s="455">
        <f t="shared" ca="1" si="212"/>
        <v>-5464890878532210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-5464890878532210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-22770378660550.875</v>
      </c>
      <c r="L5826" s="455">
        <f t="shared" ca="1" si="212"/>
        <v>-5487661257192761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-5487661257192761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-22865255238303.172</v>
      </c>
      <c r="L5827" s="455">
        <f t="shared" ca="1" si="212"/>
        <v>-5510526512431064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-5510526512431064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-22960527135129.434</v>
      </c>
      <c r="L5828" s="455">
        <f t="shared" ca="1" si="212"/>
        <v>-5533487039566193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-5533487039566193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-23056195998192.469</v>
      </c>
      <c r="L5829" s="455">
        <f t="shared" ca="1" si="212"/>
        <v>-5556543235564385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-5556543235564385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-23152263481518.27</v>
      </c>
      <c r="L5830" s="455">
        <f t="shared" ca="1" si="212"/>
        <v>-5579695499045903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-5579695499045903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-23248731246024.594</v>
      </c>
      <c r="L5831" s="455">
        <f t="shared" ca="1" si="212"/>
        <v>-5602944230291928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-5602944230291928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-23345600959549.699</v>
      </c>
      <c r="L5832" s="455">
        <f t="shared" ca="1" si="212"/>
        <v>-5626289831251478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-5626289831251478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-23442874296881.156</v>
      </c>
      <c r="L5833" s="455">
        <f t="shared" ca="1" si="212"/>
        <v>-5649732705548359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-5649732705548359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-23540552939784.828</v>
      </c>
      <c r="L5834" s="455">
        <f t="shared" ca="1" si="212"/>
        <v>-5673273258488144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-5673273258488144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-23638638577033.934</v>
      </c>
      <c r="L5835" s="455">
        <f t="shared" ca="1" si="212"/>
        <v>-5696911897065178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-5696911897065178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-23737132904438.242</v>
      </c>
      <c r="L5836" s="455">
        <f t="shared" ca="1" si="212"/>
        <v>-5720649029969616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-5720649029969616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-23836037624873.398</v>
      </c>
      <c r="L5837" s="455">
        <f t="shared" ca="1" si="212"/>
        <v>-5744485067594489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-5744485067594489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-23935354448310.371</v>
      </c>
      <c r="L5838" s="455">
        <f t="shared" ca="1" si="212"/>
        <v>-5768420422042799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-5768420422042799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-24035085091844.996</v>
      </c>
      <c r="L5839" s="455">
        <f t="shared" ca="1" si="212"/>
        <v>-5792455507134644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-5792455507134644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-24135231279727.684</v>
      </c>
      <c r="L5840" s="455">
        <f t="shared" ca="1" si="212"/>
        <v>-5816590738414372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-5816590738414372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-24235794743393.215</v>
      </c>
      <c r="L5841" s="455">
        <f t="shared" ca="1" si="212"/>
        <v>-5840826533157765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-5840826533157765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-24336777221490.688</v>
      </c>
      <c r="L5842" s="455">
        <f t="shared" ca="1" si="212"/>
        <v>-5865163310379256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-5865163310379256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-24438180459913.566</v>
      </c>
      <c r="L5843" s="455">
        <f t="shared" ca="1" si="212"/>
        <v>-5889601490839170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-5889601490839170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-24540006211829.875</v>
      </c>
      <c r="L5844" s="455">
        <f t="shared" ca="1" si="212"/>
        <v>-5914141497051000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-5914141497051000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-24642256237712.5</v>
      </c>
      <c r="L5845" s="455">
        <f t="shared" ca="1" si="212"/>
        <v>-5938783753288712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-5938783753288712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-24744932305369.633</v>
      </c>
      <c r="L5846" s="455">
        <f t="shared" ca="1" si="212"/>
        <v>-5963528685594082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-5963528685594082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-24848036189975.34</v>
      </c>
      <c r="L5847" s="455">
        <f t="shared" ca="1" si="212"/>
        <v>-5988376721784057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-5988376721784057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-24951569674100.238</v>
      </c>
      <c r="L5848" s="455">
        <f t="shared" ca="1" si="212"/>
        <v>-6013328291458157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-6013328291458157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-25055534547742.32</v>
      </c>
      <c r="L5849" s="455">
        <f t="shared" ca="1" si="212"/>
        <v>-6038383826005899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-6038383826005899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-25159932608357.914</v>
      </c>
      <c r="L5850" s="455">
        <f t="shared" ca="1" si="212"/>
        <v>-6063543758614257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-6063543758614257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-25264765660892.738</v>
      </c>
      <c r="L5851" s="455">
        <f t="shared" ca="1" si="212"/>
        <v>-6088808524275150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-6088808524275150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-25370035517813.125</v>
      </c>
      <c r="L5852" s="455">
        <f t="shared" ca="1" si="212"/>
        <v>-6114178559792963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-6114178559792963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-25475743999137.344</v>
      </c>
      <c r="L5853" s="455">
        <f t="shared" ca="1" si="212"/>
        <v>-6139654303792100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-6139654303792100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-25581892932467.082</v>
      </c>
      <c r="L5854" s="455">
        <f t="shared" ca="1" si="212"/>
        <v>-6165236196724567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-6165236196724567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-25688484153019.027</v>
      </c>
      <c r="L5855" s="455">
        <f t="shared" ca="1" si="212"/>
        <v>-6190924680877586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-6190924680877586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-25795519503656.609</v>
      </c>
      <c r="L5856" s="455">
        <f t="shared" ca="1" si="212"/>
        <v>-6216720200381243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-6216720200381243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-25903000834921.844</v>
      </c>
      <c r="L5857" s="455">
        <f t="shared" ca="1" si="212"/>
        <v>-6242623201216165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-6242623201216165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-26010930005067.355</v>
      </c>
      <c r="L5858" s="455">
        <f t="shared" ca="1" si="212"/>
        <v>-6268634131221232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-6268634131221232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-26119308880088.465</v>
      </c>
      <c r="L5859" s="455">
        <f t="shared" ca="1" si="212"/>
        <v>-6294753440101320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-6294753440101320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-26228139333755.5</v>
      </c>
      <c r="L5860" s="455">
        <f t="shared" ca="1" si="212"/>
        <v>-6320981579435076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-6320981579435076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-26337423247646.148</v>
      </c>
      <c r="L5861" s="455">
        <f t="shared" ca="1" si="212"/>
        <v>-6347319002682722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-6347319002682722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-26447162511178.008</v>
      </c>
      <c r="L5862" s="455">
        <f t="shared" ca="1" si="212"/>
        <v>-6373766165193900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-6373766165193900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-26557359021641.25</v>
      </c>
      <c r="L5863" s="455">
        <f t="shared" ca="1" si="212"/>
        <v>-6400323524215541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-6400323524215541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-26668014684231.422</v>
      </c>
      <c r="L5864" s="455">
        <f t="shared" ca="1" si="212"/>
        <v>-6426991538899772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-6426991538899772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-26779131412082.383</v>
      </c>
      <c r="L5865" s="455">
        <f t="shared" ca="1" si="212"/>
        <v>-6453770670311854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-6453770670311854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-26890711126299.391</v>
      </c>
      <c r="L5866" s="455">
        <f t="shared" ca="1" si="212"/>
        <v>-6480661381438153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-6480661381438153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-27002755755992.305</v>
      </c>
      <c r="L5867" s="455">
        <f t="shared" ca="1" si="212"/>
        <v>-6507664137194145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-6507664137194145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-27115267238308.938</v>
      </c>
      <c r="L5868" s="455">
        <f t="shared" ca="1" si="212"/>
        <v>-6534779404432454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-6534779404432454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-27228247518468.559</v>
      </c>
      <c r="L5869" s="455">
        <f t="shared" ca="1" si="212"/>
        <v>-6562007651950923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-6562007651950923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-27341698549795.512</v>
      </c>
      <c r="L5870" s="455">
        <f t="shared" ca="1" si="212"/>
        <v>-6589349350500719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-6589349350500719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-27455622293752.996</v>
      </c>
      <c r="L5871" s="455">
        <f t="shared" ca="1" si="212"/>
        <v>-6616804972794472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-6616804972794472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-27570020719976.965</v>
      </c>
      <c r="L5872" s="455">
        <f t="shared" ca="1" si="212"/>
        <v>-6644374993514449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-6644374993514449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-27684895806310.203</v>
      </c>
      <c r="L5873" s="455">
        <f t="shared" ref="L5873:L6127" ca="1" si="217">I5873-J5873+K5873</f>
        <v>-6672059889320759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-6672059889320759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-27800249538836.496</v>
      </c>
      <c r="L5874" s="455">
        <f t="shared" ca="1" si="217"/>
        <v>-6699860138859595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-6699860138859595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-27916083911914.98</v>
      </c>
      <c r="L5875" s="455">
        <f t="shared" ca="1" si="217"/>
        <v>-6727776222771510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-6727776222771510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-28032400928214.625</v>
      </c>
      <c r="L5876" s="455">
        <f t="shared" ca="1" si="217"/>
        <v>-6755808623699725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-6755808623699725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-28149202598748.855</v>
      </c>
      <c r="L5877" s="455">
        <f t="shared" ca="1" si="217"/>
        <v>-6783957826298474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-6783957826298474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-28266490942910.309</v>
      </c>
      <c r="L5878" s="455">
        <f t="shared" ca="1" si="217"/>
        <v>-6812224317241384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-6812224317241384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-28384267988505.766</v>
      </c>
      <c r="L5879" s="455">
        <f t="shared" ca="1" si="217"/>
        <v>-6840608585229890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-6840608585229890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-28502535771791.207</v>
      </c>
      <c r="L5880" s="455">
        <f t="shared" ca="1" si="217"/>
        <v>-6869111121001681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-6869111121001681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-28621296337507.004</v>
      </c>
      <c r="L5881" s="455">
        <f t="shared" ca="1" si="217"/>
        <v>-6897732417339188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-6897732417339188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-28740551738913.281</v>
      </c>
      <c r="L5882" s="455">
        <f t="shared" ca="1" si="217"/>
        <v>-6926472969078101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-6926472969078101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-28860304037825.422</v>
      </c>
      <c r="L5883" s="455">
        <f t="shared" ca="1" si="217"/>
        <v>-6955333273115926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-6955333273115926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-28980555304649.691</v>
      </c>
      <c r="L5884" s="455">
        <f t="shared" ca="1" si="217"/>
        <v>-6984313828420576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-6984313828420576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-29101307618419.066</v>
      </c>
      <c r="L5885" s="455">
        <f t="shared" ca="1" si="217"/>
        <v>-7013415136038995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-7013415136038995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-29222563066829.145</v>
      </c>
      <c r="L5886" s="455">
        <f t="shared" ca="1" si="217"/>
        <v>-7042637699105824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-7042637699105824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-29344323746274.266</v>
      </c>
      <c r="L5887" s="455">
        <f t="shared" ca="1" si="217"/>
        <v>-7071982022852098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-7071982022852098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-29466591761883.738</v>
      </c>
      <c r="L5888" s="455">
        <f t="shared" ca="1" si="217"/>
        <v>-7101448614613982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-7101448614613982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-29589369227558.258</v>
      </c>
      <c r="L5889" s="455">
        <f t="shared" ca="1" si="217"/>
        <v>-7131037983841540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-7131037983841540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-29712658266006.418</v>
      </c>
      <c r="L5890" s="455">
        <f t="shared" ca="1" si="217"/>
        <v>-7160750642107546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-7160750642107546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-29836461008781.438</v>
      </c>
      <c r="L5891" s="455">
        <f t="shared" ca="1" si="217"/>
        <v>-7190587103116327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-7190587103116327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-29960779596318.027</v>
      </c>
      <c r="L5892" s="455">
        <f t="shared" ca="1" si="217"/>
        <v>-7220547882712645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-7220547882712645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-30085616177969.348</v>
      </c>
      <c r="L5893" s="455">
        <f t="shared" ca="1" si="217"/>
        <v>-7250633498890614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-7250633498890614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-30210972912044.23</v>
      </c>
      <c r="L5894" s="455">
        <f t="shared" ca="1" si="217"/>
        <v>-7280844471802658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-7280844471802658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-30336851965844.406</v>
      </c>
      <c r="L5895" s="455">
        <f t="shared" ca="1" si="217"/>
        <v>-7311181323768502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-7311181323768502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-30463255515702.09</v>
      </c>
      <c r="L5896" s="455">
        <f t="shared" ca="1" si="217"/>
        <v>-7341644579284204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-7341644579284204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-30590185747017.516</v>
      </c>
      <c r="L5897" s="455">
        <f t="shared" ca="1" si="217"/>
        <v>-7372234765031222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-7372234765031222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-30717644854296.754</v>
      </c>
      <c r="L5898" s="455">
        <f t="shared" ca="1" si="217"/>
        <v>-7402952409885519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-7402952409885519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-30845635041189.668</v>
      </c>
      <c r="L5899" s="455">
        <f t="shared" ca="1" si="217"/>
        <v>-7433798044926709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-7433798044926709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-30974158520527.949</v>
      </c>
      <c r="L5900" s="455">
        <f t="shared" ca="1" si="217"/>
        <v>-7464772203447237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-7464772203447237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-31103217514363.484</v>
      </c>
      <c r="L5901" s="455">
        <f t="shared" ca="1" si="217"/>
        <v>-7495875420961600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-7495875420961600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-31232814254006.668</v>
      </c>
      <c r="L5902" s="455">
        <f t="shared" ca="1" si="217"/>
        <v>-7527108235215607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-7527108235215607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-31362950980065.027</v>
      </c>
      <c r="L5903" s="455">
        <f t="shared" ca="1" si="217"/>
        <v>-7558471186195672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-7558471186195672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-31493629942481.961</v>
      </c>
      <c r="L5904" s="455">
        <f t="shared" ca="1" si="217"/>
        <v>-7589964816138154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-7589964816138154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-31624853400575.645</v>
      </c>
      <c r="L5905" s="455">
        <f t="shared" ca="1" si="217"/>
        <v>-7621589669538730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-7621589669538730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-31756623623078.043</v>
      </c>
      <c r="L5906" s="455">
        <f t="shared" ca="1" si="217"/>
        <v>-7653346293161808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-7653346293161808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-31888942888174.199</v>
      </c>
      <c r="L5907" s="455">
        <f t="shared" ca="1" si="217"/>
        <v>-7685235236049982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-7685235236049982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-32021813483541.586</v>
      </c>
      <c r="L5908" s="455">
        <f t="shared" ca="1" si="217"/>
        <v>-7717257049533524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-7717257049533524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-32155237706389.68</v>
      </c>
      <c r="L5909" s="455">
        <f t="shared" ca="1" si="217"/>
        <v>-7749412287239914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-7749412287239914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-32289217863499.645</v>
      </c>
      <c r="L5910" s="455">
        <f t="shared" ca="1" si="217"/>
        <v>-7781701505103414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-7781701505103414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-32423756271264.223</v>
      </c>
      <c r="L5911" s="455">
        <f t="shared" ca="1" si="217"/>
        <v>-7814125261374678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-7814125261374678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-32558855255727.824</v>
      </c>
      <c r="L5912" s="455">
        <f t="shared" ca="1" si="217"/>
        <v>-7846684116630406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-7846684116630406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-32694517152626.691</v>
      </c>
      <c r="L5913" s="455">
        <f t="shared" ca="1" si="217"/>
        <v>-7879378633783033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-7879378633783033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-32830744307429.305</v>
      </c>
      <c r="L5914" s="455">
        <f t="shared" ca="1" si="217"/>
        <v>-7912209378090462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-7912209378090462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-32967539075376.922</v>
      </c>
      <c r="L5915" s="455">
        <f t="shared" ca="1" si="217"/>
        <v>-7945176917165839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-7945176917165839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-33104903821524.328</v>
      </c>
      <c r="L5916" s="455">
        <f t="shared" ca="1" si="217"/>
        <v>-7978281820987363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-7978281820987363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-33242840920780.676</v>
      </c>
      <c r="L5917" s="455">
        <f t="shared" ca="1" si="217"/>
        <v>-8011524661908144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-8011524661908144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-33381352757950.594</v>
      </c>
      <c r="L5918" s="455">
        <f t="shared" ca="1" si="217"/>
        <v>-8044906014666095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-8044906014666095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-33520441727775.398</v>
      </c>
      <c r="L5919" s="455">
        <f t="shared" ca="1" si="217"/>
        <v>-8078426456393870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-8078426456393870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-33660110234974.461</v>
      </c>
      <c r="L5920" s="455">
        <f t="shared" ca="1" si="217"/>
        <v>-8112086566628844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-8112086566628844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-33800360694286.848</v>
      </c>
      <c r="L5921" s="455">
        <f t="shared" ca="1" si="217"/>
        <v>-8145886927323131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-8145886927323131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-33941195530513.051</v>
      </c>
      <c r="L5922" s="455">
        <f t="shared" ca="1" si="217"/>
        <v>-8179828122853644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-8179828122853644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-34082617178556.844</v>
      </c>
      <c r="L5923" s="455">
        <f t="shared" ca="1" si="217"/>
        <v>-8213910740032201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-8213910740032201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-34224628083467.504</v>
      </c>
      <c r="L5924" s="455">
        <f t="shared" ca="1" si="217"/>
        <v>-8248135368115669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-8248135368115669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-34367230700481.953</v>
      </c>
      <c r="L5925" s="455">
        <f t="shared" ca="1" si="217"/>
        <v>-8282502598816151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-8282502598816151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-34510427495067.297</v>
      </c>
      <c r="L5926" s="455">
        <f t="shared" ca="1" si="217"/>
        <v>-8317013026311218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-8317013026311218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-34654220942963.406</v>
      </c>
      <c r="L5927" s="455">
        <f t="shared" ca="1" si="217"/>
        <v>-8351667247254181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-8351667247254181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-34798613530225.754</v>
      </c>
      <c r="L5928" s="455">
        <f t="shared" ca="1" si="217"/>
        <v>-8386465860784407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-8386465860784407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-34943607753268.363</v>
      </c>
      <c r="L5929" s="455">
        <f t="shared" ca="1" si="217"/>
        <v>-8421409468537675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-8421409468537675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-35089206118906.973</v>
      </c>
      <c r="L5930" s="455">
        <f t="shared" ca="1" si="217"/>
        <v>-8456498674656582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-8456498674656582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-35235411144402.422</v>
      </c>
      <c r="L5931" s="455">
        <f t="shared" ca="1" si="217"/>
        <v>-8491734085800984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-8491734085800984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-35382225357504.102</v>
      </c>
      <c r="L5932" s="455">
        <f t="shared" ca="1" si="217"/>
        <v>-8527116311158488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-8527116311158488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-35529651296493.703</v>
      </c>
      <c r="L5933" s="455">
        <f t="shared" ca="1" si="217"/>
        <v>-8562645962454982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-8562645962454982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-35677691510229.094</v>
      </c>
      <c r="L5934" s="455">
        <f t="shared" ca="1" si="217"/>
        <v>-8598323653965211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-8598323653965211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-35826348558188.375</v>
      </c>
      <c r="L5935" s="455">
        <f t="shared" ca="1" si="217"/>
        <v>-8634150002523399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-8634150002523399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-35975625010514.164</v>
      </c>
      <c r="L5936" s="455">
        <f t="shared" ca="1" si="217"/>
        <v>-8670125627533913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-8670125627533913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-36125523448057.969</v>
      </c>
      <c r="L5937" s="455">
        <f t="shared" ca="1" si="217"/>
        <v>-8706251150981971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-8706251150981971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-36276046462424.883</v>
      </c>
      <c r="L5938" s="455">
        <f t="shared" ca="1" si="217"/>
        <v>-8742527197444396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-8742527197444396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-36427196656018.313</v>
      </c>
      <c r="L5939" s="455">
        <f t="shared" ca="1" si="217"/>
        <v>-8778954394100414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-8778954394100414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-36578976642085.055</v>
      </c>
      <c r="L5940" s="455">
        <f t="shared" ca="1" si="217"/>
        <v>-8815533370742499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-8815533370742499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-36731389044760.406</v>
      </c>
      <c r="L5941" s="455">
        <f t="shared" ca="1" si="217"/>
        <v>-8852264759787259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-8852264759787259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-36884436499113.578</v>
      </c>
      <c r="L5942" s="455">
        <f t="shared" ca="1" si="217"/>
        <v>-8889149196286373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-8889149196286373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-37038121651193.219</v>
      </c>
      <c r="L5943" s="455">
        <f t="shared" ca="1" si="217"/>
        <v>-8926187317937566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-8926187317937566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-37192447158073.188</v>
      </c>
      <c r="L5944" s="455">
        <f t="shared" ca="1" si="217"/>
        <v>-8963379765095639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-8963379765095639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-37347415687898.492</v>
      </c>
      <c r="L5945" s="455">
        <f t="shared" ca="1" si="217"/>
        <v>-9000727180783537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-9000727180783537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-37503029919931.406</v>
      </c>
      <c r="L5946" s="455">
        <f t="shared" ca="1" si="217"/>
        <v>-9038230210703468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-9038230210703468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-37659292544597.781</v>
      </c>
      <c r="L5947" s="455">
        <f t="shared" ca="1" si="217"/>
        <v>-9075889503248066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-9075889503248066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-37816206263533.609</v>
      </c>
      <c r="L5948" s="455">
        <f t="shared" ca="1" si="217"/>
        <v>-9113705709511600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-9113705709511600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-37973773789631.664</v>
      </c>
      <c r="L5949" s="455">
        <f t="shared" ca="1" si="217"/>
        <v>-9151679483301232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-9151679483301232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-38131997847088.469</v>
      </c>
      <c r="L5950" s="455">
        <f t="shared" ca="1" si="217"/>
        <v>-9189811481148320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-9189811481148320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-38290881171451.336</v>
      </c>
      <c r="L5951" s="455">
        <f t="shared" ca="1" si="217"/>
        <v>-9228102362319772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-9228102362319772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-38450426509665.719</v>
      </c>
      <c r="L5952" s="455">
        <f t="shared" ca="1" si="217"/>
        <v>-9266552788829438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-9266552788829438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-38610636620122.656</v>
      </c>
      <c r="L5953" s="455">
        <f t="shared" ca="1" si="217"/>
        <v>-9305163425449560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-9305163425449560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-38771514272706.5</v>
      </c>
      <c r="L5954" s="455">
        <f t="shared" ca="1" si="217"/>
        <v>-9343934939722266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-9343934939722266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-38933062248842.773</v>
      </c>
      <c r="L5955" s="455">
        <f t="shared" ca="1" si="217"/>
        <v>-9382868001971108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-9382868001971108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-39095283341546.281</v>
      </c>
      <c r="L5956" s="455">
        <f t="shared" ca="1" si="217"/>
        <v>-9421963285312654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-9421963285312654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-39258180355469.391</v>
      </c>
      <c r="L5957" s="455">
        <f t="shared" ca="1" si="217"/>
        <v>-9461221465668124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-9461221465668124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-39421756106950.516</v>
      </c>
      <c r="L5958" s="455">
        <f t="shared" ca="1" si="217"/>
        <v>-9500643221775074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-9500643221775074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-39586013424062.805</v>
      </c>
      <c r="L5959" s="455">
        <f t="shared" ca="1" si="217"/>
        <v>-9540229235199136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-9540229235199136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-39750955146663.063</v>
      </c>
      <c r="L5960" s="455">
        <f t="shared" ca="1" si="217"/>
        <v>-9579980190345800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-9579980190345800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-39916584126440.836</v>
      </c>
      <c r="L5961" s="455">
        <f t="shared" ca="1" si="217"/>
        <v>-9619896774472240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-9619896774472240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-40082903226967.664</v>
      </c>
      <c r="L5962" s="455">
        <f t="shared" ca="1" si="217"/>
        <v>-9659979677699208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-9659979677699208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-40249915323746.703</v>
      </c>
      <c r="L5963" s="455">
        <f t="shared" ca="1" si="217"/>
        <v>-9700229593022954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-9700229593022954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-40417623304262.305</v>
      </c>
      <c r="L5964" s="455">
        <f t="shared" ca="1" si="217"/>
        <v>-9740647216327216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-9740647216327216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-40586030068030.063</v>
      </c>
      <c r="L5965" s="455">
        <f t="shared" ca="1" si="217"/>
        <v>-9781233246395246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-9781233246395246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-40755138526646.859</v>
      </c>
      <c r="L5966" s="455">
        <f t="shared" ca="1" si="217"/>
        <v>-9821988384921892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-9821988384921892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-40924951603841.219</v>
      </c>
      <c r="L5967" s="455">
        <f t="shared" ca="1" si="217"/>
        <v>-9862913336525734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-9862913336525734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-41095472235523.891</v>
      </c>
      <c r="L5968" s="455">
        <f t="shared" ca="1" si="217"/>
        <v>-9904008808761258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-9904008808761258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-41266703369838.578</v>
      </c>
      <c r="L5969" s="455">
        <f t="shared" ca="1" si="217"/>
        <v>-9945275512131096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-9945275512131096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-41438647967212.898</v>
      </c>
      <c r="L5970" s="455">
        <f t="shared" ca="1" si="217"/>
        <v>-9986714160098308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-9986714160098308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-41611309000409.617</v>
      </c>
      <c r="L5971" s="455">
        <f t="shared" ca="1" si="217"/>
        <v>-1.0028325469098718E+16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-1.0028325469098718E+16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-41784689454577.992</v>
      </c>
      <c r="L5972" s="455">
        <f t="shared" ca="1" si="217"/>
        <v>-1.0070110158553296E+16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-1.0070110158553296E+16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-41958792327305.398</v>
      </c>
      <c r="L5973" s="455">
        <f t="shared" ca="1" si="217"/>
        <v>-1.0112068950880602E+16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-1.0112068950880602E+16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-42133620628669.172</v>
      </c>
      <c r="L5974" s="455">
        <f t="shared" ca="1" si="217"/>
        <v>-1.0154202571509272E+16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-1.0154202571509272E+16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-42309177381288.633</v>
      </c>
      <c r="L5975" s="455">
        <f t="shared" ca="1" si="217"/>
        <v>-1.019651174889056E+16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-1.019651174889056E+16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-42485465620377.336</v>
      </c>
      <c r="L5976" s="455">
        <f t="shared" ca="1" si="217"/>
        <v>-1.0238997214510938E+16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-1.0238997214510938E+16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-42662488393795.578</v>
      </c>
      <c r="L5977" s="455">
        <f t="shared" ca="1" si="217"/>
        <v>-1.0281659702904734E+16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-1.0281659702904734E+16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-42840248762103.055</v>
      </c>
      <c r="L5978" s="455">
        <f t="shared" ca="1" si="217"/>
        <v>-1.0324499951666838E+16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-1.0324499951666838E+16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-43018749798611.828</v>
      </c>
      <c r="L5979" s="455">
        <f t="shared" ca="1" si="217"/>
        <v>-1.036751870146545E+16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-1.036751870146545E+16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-43197994589439.375</v>
      </c>
      <c r="L5980" s="455">
        <f t="shared" ca="1" si="217"/>
        <v>-1.041071669605489E+16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-1.041071669605489E+16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-43377986233562.039</v>
      </c>
      <c r="L5981" s="455">
        <f t="shared" ca="1" si="217"/>
        <v>-1.0454094682288452E+16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-1.0454094682288452E+16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-43558727842868.547</v>
      </c>
      <c r="L5982" s="455">
        <f t="shared" ca="1" si="217"/>
        <v>-1.049765341013132E+16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-1.049765341013132E+16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-43740222542213.836</v>
      </c>
      <c r="L5983" s="455">
        <f t="shared" ca="1" si="217"/>
        <v>-1.0541393632673534E+16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-1.0541393632673534E+16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-43922473469473.055</v>
      </c>
      <c r="L5984" s="455">
        <f t="shared" ca="1" si="217"/>
        <v>-1.0585316106143008E+16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-1.0585316106143008E+16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-44105483775595.867</v>
      </c>
      <c r="L5985" s="455">
        <f t="shared" ca="1" si="217"/>
        <v>-1.0629421589918604E+16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-1.0629421589918604E+16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-44289256624660.852</v>
      </c>
      <c r="L5986" s="455">
        <f t="shared" ca="1" si="217"/>
        <v>-1.0673710846543264E+16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-1.0673710846543264E+16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-44473795193930.266</v>
      </c>
      <c r="L5987" s="455">
        <f t="shared" ca="1" si="217"/>
        <v>-1.0718184641737194E+16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-1.0718184641737194E+16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-44659102673904.977</v>
      </c>
      <c r="L5988" s="455">
        <f t="shared" ca="1" si="217"/>
        <v>-1.0762843744411098E+16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-1.0762843744411098E+16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-44845182268379.578</v>
      </c>
      <c r="L5989" s="455">
        <f t="shared" ca="1" si="217"/>
        <v>-1.0807688926679478E+16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-1.0807688926679478E+16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-45032037194497.828</v>
      </c>
      <c r="L5990" s="455">
        <f t="shared" ca="1" si="217"/>
        <v>-1.0852720963873976E+16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-1.0852720963873976E+16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-45219670682808.234</v>
      </c>
      <c r="L5991" s="455">
        <f t="shared" ca="1" si="217"/>
        <v>-1.0897940634556784E+16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-1.0897940634556784E+16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-45408085977319.93</v>
      </c>
      <c r="L5992" s="455">
        <f t="shared" ca="1" si="217"/>
        <v>-1.0943348720534104E+16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-1.0943348720534104E+16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-45597286335558.766</v>
      </c>
      <c r="L5993" s="455">
        <f t="shared" ca="1" si="217"/>
        <v>-1.0988946006869662E+16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-1.0988946006869662E+16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-45787275028623.594</v>
      </c>
      <c r="L5994" s="455">
        <f t="shared" ca="1" si="217"/>
        <v>-1.1034733281898286E+16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-1.1034733281898286E+16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-45978055341242.859</v>
      </c>
      <c r="L5995" s="455">
        <f t="shared" ca="1" si="217"/>
        <v>-1.1080711337239528E+16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-1.1080711337239528E+16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-46169630571831.367</v>
      </c>
      <c r="L5996" s="455">
        <f t="shared" ca="1" si="217"/>
        <v>-1.112688096781136E+16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-1.112688096781136E+16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-46362004032547.336</v>
      </c>
      <c r="L5997" s="455">
        <f t="shared" ca="1" si="217"/>
        <v>-1.1173242971843908E+16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-1.1173242971843908E+16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-46555179049349.617</v>
      </c>
      <c r="L5998" s="455">
        <f t="shared" ca="1" si="217"/>
        <v>-1.1219798150893258E+16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-1.1219798150893258E+16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-46749158962055.242</v>
      </c>
      <c r="L5999" s="455">
        <f t="shared" ca="1" si="217"/>
        <v>-1.1266547309855314E+16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-1.1266547309855314E+16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-46943947124397.141</v>
      </c>
      <c r="L6000" s="455">
        <f t="shared" ca="1" si="217"/>
        <v>-1.1313491256979712E+16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-1.1313491256979712E+16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-47139546904082.133</v>
      </c>
      <c r="L6001" s="455">
        <f t="shared" ca="1" si="217"/>
        <v>-1.1360630803883794E+16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-1.1360630803883794E+16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-47335961682849.141</v>
      </c>
      <c r="L6002" s="455">
        <f t="shared" ca="1" si="217"/>
        <v>-1.1407966765566644E+16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-1.1407966765566644E+16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-47533194856527.68</v>
      </c>
      <c r="L6003" s="455">
        <f t="shared" ca="1" si="217"/>
        <v>-1.1455499960423172E+16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-1.1455499960423172E+16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-47731249835096.547</v>
      </c>
      <c r="L6004" s="455">
        <f t="shared" ca="1" si="217"/>
        <v>-1.1503231210258268E+16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-1.1503231210258268E+16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-47930130042742.781</v>
      </c>
      <c r="L6005" s="455">
        <f t="shared" ca="1" si="217"/>
        <v>-1.155116134030101E+16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-1.155116134030101E+16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-48129838917920.875</v>
      </c>
      <c r="L6006" s="455">
        <f t="shared" ca="1" si="217"/>
        <v>-1.159929117921893E+16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-1.159929117921893E+16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-48330379913412.211</v>
      </c>
      <c r="L6007" s="455">
        <f t="shared" ca="1" si="217"/>
        <v>-1.1647621559132342E+16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-1.1647621559132342E+16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-48531756496384.758</v>
      </c>
      <c r="L6008" s="455">
        <f t="shared" ca="1" si="217"/>
        <v>-1.1696153315628726E+16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-1.1696153315628726E+16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-48733972148453.023</v>
      </c>
      <c r="L6009" s="455">
        <f t="shared" ca="1" si="217"/>
        <v>-1.174488728777718E+16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-1.174488728777718E+16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-48937030365738.25</v>
      </c>
      <c r="L6010" s="455">
        <f t="shared" ca="1" si="217"/>
        <v>-1.1793824318142918E+16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-1.1793824318142918E+16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-49140934658928.828</v>
      </c>
      <c r="L6011" s="455">
        <f t="shared" ca="1" si="217"/>
        <v>-1.1842965252801846E+16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-1.1842965252801846E+16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-49345688553341.023</v>
      </c>
      <c r="L6012" s="455">
        <f t="shared" ca="1" si="217"/>
        <v>-1.1892310941355188E+16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-1.1892310941355188E+16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-49551295588979.953</v>
      </c>
      <c r="L6013" s="455">
        <f t="shared" ca="1" si="217"/>
        <v>-1.1941862236944168E+16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-1.1941862236944168E+16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-49757759320600.703</v>
      </c>
      <c r="L6014" s="455">
        <f t="shared" ca="1" si="217"/>
        <v>-1.1991619996264768E+16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-1.1991619996264768E+16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-49965083317769.867</v>
      </c>
      <c r="L6015" s="455">
        <f t="shared" ca="1" si="217"/>
        <v>-1.2041585079582538E+16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-1.2041585079582538E+16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-50173271164927.242</v>
      </c>
      <c r="L6016" s="455">
        <f t="shared" ca="1" si="217"/>
        <v>-1.2091758350747466E+16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-1.2091758350747466E+16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-50382326461447.773</v>
      </c>
      <c r="L6017" s="455">
        <f t="shared" ca="1" si="217"/>
        <v>-1.2142140677208914E+16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-1.2142140677208914E+16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-50592252821703.805</v>
      </c>
      <c r="L6018" s="455">
        <f t="shared" ca="1" si="217"/>
        <v>-1.2192732930030618E+16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-1.2192732930030618E+16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-50803053875127.578</v>
      </c>
      <c r="L6019" s="455">
        <f t="shared" ca="1" si="217"/>
        <v>-1.2243535983905746E+16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-1.2243535983905746E+16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-51014733266273.938</v>
      </c>
      <c r="L6020" s="455">
        <f t="shared" ca="1" si="217"/>
        <v>-1.229455071717202E+16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-1.229455071717202E+16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-51227294654883.414</v>
      </c>
      <c r="L6021" s="455">
        <f t="shared" ca="1" si="217"/>
        <v>-1.2345778011826904E+16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-1.2345778011826904E+16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-51440741715945.43</v>
      </c>
      <c r="L6022" s="455">
        <f t="shared" ca="1" si="217"/>
        <v>-1.239721875354285E+16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-1.239721875354285E+16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-51655078139761.875</v>
      </c>
      <c r="L6023" s="455">
        <f t="shared" ca="1" si="217"/>
        <v>-1.2448873831682612E+16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-1.2448873831682612E+16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-51870307632010.883</v>
      </c>
      <c r="L6024" s="455">
        <f t="shared" ca="1" si="217"/>
        <v>-1.2500744139314622E+16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-1.2500744139314622E+16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-52086433913810.922</v>
      </c>
      <c r="L6025" s="455">
        <f t="shared" ca="1" si="217"/>
        <v>-1.2552830573228432E+16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-1.2552830573228432E+16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-52303460721785.133</v>
      </c>
      <c r="L6026" s="455">
        <f t="shared" ca="1" si="217"/>
        <v>-1.2605134033950218E+16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-1.2605134033950218E+16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-52521391808125.906</v>
      </c>
      <c r="L6027" s="455">
        <f t="shared" ca="1" si="217"/>
        <v>-1.2657655425758344E+16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-1.2657655425758344E+16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-52740230940659.766</v>
      </c>
      <c r="L6028" s="455">
        <f t="shared" ca="1" si="217"/>
        <v>-1.2710395656699004E+16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-1.2710395656699004E+16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-52959981902912.516</v>
      </c>
      <c r="L6029" s="455">
        <f t="shared" ca="1" si="217"/>
        <v>-1.2763355638601916E+16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-1.2763355638601916E+16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-53180648494174.648</v>
      </c>
      <c r="L6030" s="455">
        <f t="shared" ca="1" si="217"/>
        <v>-1.281653628709609E+16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-1.281653628709609E+16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-53402234529567.039</v>
      </c>
      <c r="L6031" s="455">
        <f t="shared" ca="1" si="217"/>
        <v>-1.2869938521625658E+16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-1.2869938521625658E+16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-53624743840106.906</v>
      </c>
      <c r="L6032" s="455">
        <f t="shared" ca="1" si="217"/>
        <v>-1.2923563265465764E+16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-1.2923563265465764E+16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-53848180272774.016</v>
      </c>
      <c r="L6033" s="455">
        <f t="shared" ca="1" si="217"/>
        <v>-1.2977411445738538E+16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-1.2977411445738538E+16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-54072547690577.242</v>
      </c>
      <c r="L6034" s="455">
        <f t="shared" ca="1" si="217"/>
        <v>-1.3031483993429116E+16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-1.3031483993429116E+16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-54297849972621.313</v>
      </c>
      <c r="L6035" s="455">
        <f t="shared" ca="1" si="217"/>
        <v>-1.3085781843401738E+16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-1.3085781843401738E+16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-54524091014173.906</v>
      </c>
      <c r="L6036" s="455">
        <f t="shared" ca="1" si="217"/>
        <v>-1.3140305934415912E+16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-1.3140305934415912E+16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-54751274726732.969</v>
      </c>
      <c r="L6037" s="455">
        <f t="shared" ca="1" si="217"/>
        <v>-1.3195057209142644E+16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-1.3195057209142644E+16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-54979405038094.352</v>
      </c>
      <c r="L6038" s="455">
        <f t="shared" ca="1" si="217"/>
        <v>-1.3250036614180738E+16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-1.3250036614180738E+16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-55208485892419.742</v>
      </c>
      <c r="L6039" s="455">
        <f t="shared" ca="1" si="217"/>
        <v>-1.3305245100073158E+16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-1.3305245100073158E+16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-55438521250304.828</v>
      </c>
      <c r="L6040" s="455">
        <f t="shared" ca="1" si="217"/>
        <v>-1.3360683621323462E+16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-1.3360683621323462E+16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-55669515088847.758</v>
      </c>
      <c r="L6041" s="455">
        <f t="shared" ca="1" si="217"/>
        <v>-1.341635313641231E+16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-1.341635313641231E+16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-55901471401717.961</v>
      </c>
      <c r="L6042" s="455">
        <f t="shared" ca="1" si="217"/>
        <v>-1.3472254607814028E+16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-1.3472254607814028E+16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-56134394199225.117</v>
      </c>
      <c r="L6043" s="455">
        <f t="shared" ca="1" si="217"/>
        <v>-1.3528389002013254E+16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-1.3528389002013254E+16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-56368287508388.555</v>
      </c>
      <c r="L6044" s="455">
        <f t="shared" ca="1" si="217"/>
        <v>-1.3584757289521642E+16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-1.3584757289521642E+16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-56603155373006.844</v>
      </c>
      <c r="L6045" s="455">
        <f t="shared" ca="1" si="217"/>
        <v>-1.3641360444894648E+16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-1.3641360444894648E+16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-56839001853727.695</v>
      </c>
      <c r="L6046" s="455">
        <f t="shared" ca="1" si="217"/>
        <v>-1.3698199446748376E+16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-1.3698199446748376E+16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-57075831028118.234</v>
      </c>
      <c r="L6047" s="455">
        <f t="shared" ca="1" si="217"/>
        <v>-1.3755275277776494E+16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-1.3755275277776494E+16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-57313646990735.391</v>
      </c>
      <c r="L6048" s="455">
        <f t="shared" ca="1" si="217"/>
        <v>-1.381258892476723E+16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-1.381258892476723E+16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-57552453853196.789</v>
      </c>
      <c r="L6049" s="455">
        <f t="shared" ca="1" si="217"/>
        <v>-1.3870141378620426E+16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-1.3870141378620426E+16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-57792255744251.773</v>
      </c>
      <c r="L6050" s="455">
        <f t="shared" ca="1" si="217"/>
        <v>-1.3927933634364678E+16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-1.3927933634364678E+16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-58033056809852.82</v>
      </c>
      <c r="L6051" s="455">
        <f t="shared" ca="1" si="217"/>
        <v>-1.398596669117453E+16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-1.398596669117453E+16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-58274861213227.211</v>
      </c>
      <c r="L6052" s="455">
        <f t="shared" ca="1" si="217"/>
        <v>-1.4044241552387758E+16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-1.4044241552387758E+16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-58517673134948.992</v>
      </c>
      <c r="L6053" s="455">
        <f t="shared" ca="1" si="217"/>
        <v>-1.4102759225522706E+16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-1.4102759225522706E+16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-58761496773011.266</v>
      </c>
      <c r="L6054" s="455">
        <f t="shared" ca="1" si="217"/>
        <v>-1.4161520722295718E+16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-1.4161520722295718E+16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-59006336342898.836</v>
      </c>
      <c r="L6055" s="455">
        <f t="shared" ca="1" si="217"/>
        <v>-1.4220527058638616E+16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-1.4220527058638616E+16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-59252196077660.898</v>
      </c>
      <c r="L6056" s="455">
        <f t="shared" ca="1" si="217"/>
        <v>-1.4279779254716276E+16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-1.4279779254716276E+16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-59499080227984.484</v>
      </c>
      <c r="L6057" s="455">
        <f t="shared" ca="1" si="217"/>
        <v>-1.433927833494426E+16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-1.433927833494426E+16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-59746993062267.758</v>
      </c>
      <c r="L6058" s="455">
        <f t="shared" ca="1" si="217"/>
        <v>-1.4399025328006528E+16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-1.4399025328006528E+16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-59995938866693.867</v>
      </c>
      <c r="L6059" s="455">
        <f t="shared" ca="1" si="217"/>
        <v>-1.4459021266873222E+16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-1.4459021266873222E+16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-60245921945305.094</v>
      </c>
      <c r="L6060" s="455">
        <f t="shared" ca="1" si="217"/>
        <v>-1.4519267188818528E+16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-1.4519267188818528E+16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-60496946620077.195</v>
      </c>
      <c r="L6061" s="455">
        <f t="shared" ca="1" si="217"/>
        <v>-1.4579764135438606E+16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-1.4579764135438606E+16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-60749017230994.188</v>
      </c>
      <c r="L6062" s="455">
        <f t="shared" ca="1" si="217"/>
        <v>-1.46405131526696E+16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-1.46405131526696E+16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-61002138136123.336</v>
      </c>
      <c r="L6063" s="455">
        <f t="shared" ca="1" si="217"/>
        <v>-1.4701515290805724E+16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-1.4701515290805724E+16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-61256313711690.516</v>
      </c>
      <c r="L6064" s="455">
        <f t="shared" ca="1" si="217"/>
        <v>-1.4762771604517414E+16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-1.4762771604517414E+16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-61511548352155.891</v>
      </c>
      <c r="L6065" s="455">
        <f t="shared" ca="1" si="217"/>
        <v>-1.482428315286957E+16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-1.482428315286957E+16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-61767846470289.875</v>
      </c>
      <c r="L6066" s="455">
        <f t="shared" ca="1" si="217"/>
        <v>-1.488605099933986E+16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-1.488605099933986E+16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-62025212497249.414</v>
      </c>
      <c r="L6067" s="455">
        <f t="shared" ca="1" si="217"/>
        <v>-1.494807621183711E+16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-1.494807621183711E+16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-62283650882654.617</v>
      </c>
      <c r="L6068" s="455">
        <f t="shared" ca="1" si="217"/>
        <v>-1.5010359862719764E+16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-1.5010359862719764E+16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-62543166094665.688</v>
      </c>
      <c r="L6069" s="455">
        <f t="shared" ca="1" si="217"/>
        <v>-1.507290302881443E+16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-1.507290302881443E+16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-62803762620060.125</v>
      </c>
      <c r="L6070" s="455">
        <f t="shared" ca="1" si="217"/>
        <v>-1.513570679143449E+16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-1.513570679143449E+16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-63065444964310.375</v>
      </c>
      <c r="L6071" s="455">
        <f t="shared" ca="1" si="217"/>
        <v>-1.51987722363988E+16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-1.51987722363988E+16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-63328217651661.664</v>
      </c>
      <c r="L6072" s="455">
        <f t="shared" ca="1" si="217"/>
        <v>-1.5262100454050462E+16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-1.5262100454050462E+16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-63592085225210.258</v>
      </c>
      <c r="L6073" s="455">
        <f t="shared" ca="1" si="217"/>
        <v>-1.5325692539275672E+16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-1.5325692539275672E+16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-63857052246981.961</v>
      </c>
      <c r="L6074" s="455">
        <f t="shared" ca="1" si="217"/>
        <v>-1.5389549591522654E+16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-1.5389549591522654E+16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-64123123298011.063</v>
      </c>
      <c r="L6075" s="455">
        <f t="shared" ca="1" si="217"/>
        <v>-1.5453672714820666E+16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-1.5453672714820666E+16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-64390302978419.438</v>
      </c>
      <c r="L6076" s="455">
        <f t="shared" ca="1" si="217"/>
        <v>-1.5518063017799086E+16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-1.5518063017799086E+16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-64658595907496.188</v>
      </c>
      <c r="L6077" s="455">
        <f t="shared" ca="1" si="217"/>
        <v>-1.5582721613706582E+16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-1.5582721613706582E+16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-64928006723777.43</v>
      </c>
      <c r="L6078" s="455">
        <f t="shared" ca="1" si="217"/>
        <v>-1.564764962043036E+16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-1.564764962043036E+16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-65198540085126.5</v>
      </c>
      <c r="L6079" s="455">
        <f t="shared" ca="1" si="217"/>
        <v>-1.5712848160515486E+16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-1.5712848160515486E+16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-65470200668814.523</v>
      </c>
      <c r="L6080" s="455">
        <f t="shared" ca="1" si="217"/>
        <v>-1.57783183611843E+16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-1.57783183611843E+16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-65742993171601.258</v>
      </c>
      <c r="L6081" s="455">
        <f t="shared" ca="1" si="217"/>
        <v>-1.5844061354355902E+16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-1.5844061354355902E+16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-66016922309816.258</v>
      </c>
      <c r="L6082" s="455">
        <f t="shared" ca="1" si="217"/>
        <v>-1.5910078276665718E+16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-1.5910078276665718E+16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-66291992819440.492</v>
      </c>
      <c r="L6083" s="455">
        <f t="shared" ca="1" si="217"/>
        <v>-1.5976370269485158E+16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-1.5976370269485158E+16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-66568209456188.156</v>
      </c>
      <c r="L6084" s="455">
        <f t="shared" ca="1" si="217"/>
        <v>-1.6042938478941346E+16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-1.6042938478941346E+16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-66845576995588.938</v>
      </c>
      <c r="L6085" s="455">
        <f t="shared" ca="1" si="217"/>
        <v>-1.6109784055936934E+16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-1.6109784055936934E+16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-67124100233070.555</v>
      </c>
      <c r="L6086" s="455">
        <f t="shared" ca="1" si="217"/>
        <v>-1.6176908156170004E+16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-1.6176908156170004E+16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-67403783984041.68</v>
      </c>
      <c r="L6087" s="455">
        <f t="shared" ca="1" si="217"/>
        <v>-1.6244311940154046E+16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-1.6244311940154046E+16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-67684633083975.18</v>
      </c>
      <c r="L6088" s="455">
        <f t="shared" ca="1" si="217"/>
        <v>-1.6311996573238022E+16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-1.6311996573238022E+16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-67966652388491.758</v>
      </c>
      <c r="L6089" s="455">
        <f t="shared" ca="1" si="217"/>
        <v>-1.6379963225626514E+16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-1.6379963225626514E+16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-68249846773443.813</v>
      </c>
      <c r="L6090" s="455">
        <f t="shared" ca="1" si="217"/>
        <v>-1.6448213072399958E+16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-1.6448213072399958E+16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-68534221134999.82</v>
      </c>
      <c r="L6091" s="455">
        <f t="shared" ca="1" si="217"/>
        <v>-1.6516747293534958E+16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-1.6516747293534958E+16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-68819780389728.992</v>
      </c>
      <c r="L6092" s="455">
        <f t="shared" ca="1" si="217"/>
        <v>-1.6585567073924686E+16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-1.6585567073924686E+16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-69106529474686.195</v>
      </c>
      <c r="L6093" s="455">
        <f t="shared" ca="1" si="217"/>
        <v>-1.6654673603399372E+16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-1.6654673603399372E+16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-69394473347497.383</v>
      </c>
      <c r="L6094" s="455">
        <f t="shared" ca="1" si="217"/>
        <v>-1.672406807674687E+16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-1.672406807674687E+16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-69683616986445.297</v>
      </c>
      <c r="L6095" s="455">
        <f t="shared" ca="1" si="217"/>
        <v>-1.6793751693733316E+16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-1.6793751693733316E+16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-69973965390555.484</v>
      </c>
      <c r="L6096" s="455">
        <f t="shared" ca="1" si="217"/>
        <v>-1.6863725659123872E+16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-1.6863725659123872E+16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-70265523579682.805</v>
      </c>
      <c r="L6097" s="455">
        <f t="shared" ca="1" si="217"/>
        <v>-1.6933991182703554E+16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-1.6933991182703554E+16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-70558296594598.125</v>
      </c>
      <c r="L6098" s="455">
        <f t="shared" ca="1" si="217"/>
        <v>-1.7004549479298152E+16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-1.7004549479298152E+16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-70852289497075.625</v>
      </c>
      <c r="L6099" s="455">
        <f t="shared" ca="1" si="217"/>
        <v>-1.7075401768795228E+16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-1.7075401768795228E+16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-71147507369980.109</v>
      </c>
      <c r="L6100" s="455">
        <f t="shared" ca="1" si="217"/>
        <v>-1.7146549276165208E+16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-1.7146549276165208E+16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-71443955317355.031</v>
      </c>
      <c r="L6101" s="455">
        <f t="shared" ca="1" si="217"/>
        <v>-1.7217993231482564E+16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-1.7217993231482564E+16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-71741638464510.688</v>
      </c>
      <c r="L6102" s="455">
        <f t="shared" ca="1" si="217"/>
        <v>-1.7289734869947074E+16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-1.7289734869947074E+16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-72040561958112.813</v>
      </c>
      <c r="L6103" s="455">
        <f t="shared" ca="1" si="217"/>
        <v>-1.7361775431905186E+16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-1.7361775431905186E+16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-72340730966271.609</v>
      </c>
      <c r="L6104" s="455">
        <f t="shared" ca="1" si="217"/>
        <v>-1.7434116162871458E+16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-1.7434116162871458E+16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-72642150678631.063</v>
      </c>
      <c r="L6105" s="455">
        <f t="shared" ca="1" si="217"/>
        <v>-1.750675831355009E+16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-1.750675831355009E+16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-72944826306458.719</v>
      </c>
      <c r="L6106" s="455">
        <f t="shared" ca="1" si="217"/>
        <v>-1.7579703139856548E+16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-1.7579703139856548E+16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-73248763082735.609</v>
      </c>
      <c r="L6107" s="455">
        <f t="shared" ca="1" si="217"/>
        <v>-1.7652951902939284E+16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-1.7652951902939284E+16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-73553966262247</v>
      </c>
      <c r="L6108" s="455">
        <f t="shared" ca="1" si="217"/>
        <v>-1.7726505869201532E+16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-1.7726505869201532E+16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-73860441121673.047</v>
      </c>
      <c r="L6109" s="455">
        <f t="shared" ca="1" si="217"/>
        <v>-1.7800366310323206E+16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-1.7800366310323206E+16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-74168192959680.016</v>
      </c>
      <c r="L6110" s="455">
        <f t="shared" ca="1" si="217"/>
        <v>-1.7874534503282886E+16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-1.7874534503282886E+16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-74477227097012.031</v>
      </c>
      <c r="L6111" s="455">
        <f t="shared" ca="1" si="217"/>
        <v>-1.7949011730379898E+16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-1.7949011730379898E+16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-74787548876582.906</v>
      </c>
      <c r="L6112" s="455">
        <f t="shared" ca="1" si="217"/>
        <v>-1.802379927925648E+16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-1.802379927925648E+16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-75099163663568.672</v>
      </c>
      <c r="L6113" s="455">
        <f t="shared" ca="1" si="217"/>
        <v>-1.8098898442920048E+16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-1.8098898442920048E+16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-75412076845500.203</v>
      </c>
      <c r="L6114" s="455">
        <f t="shared" ca="1" si="217"/>
        <v>-1.8174310519765548E+16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-1.8174310519765548E+16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-75726293832356.453</v>
      </c>
      <c r="L6115" s="455">
        <f t="shared" ca="1" si="217"/>
        <v>-1.8250036813597904E+16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-1.8250036813597904E+16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-76041820056657.938</v>
      </c>
      <c r="L6116" s="455">
        <f t="shared" ca="1" si="217"/>
        <v>-1.832607863365456E+16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-1.832607863365456E+16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-76358660973560.672</v>
      </c>
      <c r="L6117" s="455">
        <f t="shared" ca="1" si="217"/>
        <v>-1.840243729462812E+16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-1.840243729462812E+16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-76676822060950.5</v>
      </c>
      <c r="L6118" s="455">
        <f t="shared" ca="1" si="217"/>
        <v>-1.8479114116689072E+16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-1.8479114116689072E+16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-76996308819537.797</v>
      </c>
      <c r="L6119" s="455">
        <f t="shared" ca="1" si="217"/>
        <v>-1.8556110425508608E+16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-1.8556110425508608E+16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-77317126772952.531</v>
      </c>
      <c r="L6120" s="455">
        <f t="shared" ca="1" si="217"/>
        <v>-1.863342755228156E+16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-1.863342755228156E+16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-77639281467839.828</v>
      </c>
      <c r="L6121" s="455">
        <f t="shared" ca="1" si="217"/>
        <v>-1.87110668337494E+16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-1.87110668337494E+16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-77962778473955.828</v>
      </c>
      <c r="L6122" s="455">
        <f t="shared" ca="1" si="217"/>
        <v>-1.8789029612223356E+16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-1.8789029612223356E+16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-78287623384263.984</v>
      </c>
      <c r="L6123" s="455">
        <f t="shared" ca="1" si="217"/>
        <v>-1.886731723560762E+16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-1.886731723560762E+16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-78613821815031.75</v>
      </c>
      <c r="L6124" s="455">
        <f t="shared" ca="1" si="217"/>
        <v>-1.8945931057422652E+16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-1.8945931057422652E+16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-78941379405927.719</v>
      </c>
      <c r="L6125" s="455">
        <f t="shared" ca="1" si="217"/>
        <v>-1.902487243682858E+16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-1.902487243682858E+16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-79270301820119.078</v>
      </c>
      <c r="L6126" s="455">
        <f t="shared" ca="1" si="217"/>
        <v>-1.91041427386487E+16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-1.91041427386487E+16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-79600594744369.578</v>
      </c>
      <c r="L6127" s="455">
        <f t="shared" ca="1" si="217"/>
        <v>-1.9183743333393068E+16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-1.9183743333393068E+16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-79932263889137.781</v>
      </c>
      <c r="L6128" s="455">
        <f t="shared" ref="L6128:L6250" ca="1" si="222">I6128-J6128+K6128</f>
        <v>-1.9263675597282204E+16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-1.9263675597282204E+16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-80265314988675.844</v>
      </c>
      <c r="L6129" s="455">
        <f t="shared" ca="1" si="222"/>
        <v>-1.934394091227088E+16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-1.934394091227088E+16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-80599753801128.672</v>
      </c>
      <c r="L6130" s="455">
        <f t="shared" ca="1" si="222"/>
        <v>-1.9424540666072008E+16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-1.9424540666072008E+16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-80935586108633.359</v>
      </c>
      <c r="L6131" s="455">
        <f t="shared" ca="1" si="222"/>
        <v>-1.950547625218064E+16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-1.950547625218064E+16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-81272817717419.328</v>
      </c>
      <c r="L6132" s="455">
        <f t="shared" ca="1" si="222"/>
        <v>-1.958674906989806E+16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-1.958674906989806E+16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-81611454457908.578</v>
      </c>
      <c r="L6133" s="455">
        <f t="shared" ca="1" si="222"/>
        <v>-1.9668360524355968E+16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-1.9668360524355968E+16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-81951502184816.531</v>
      </c>
      <c r="L6134" s="455">
        <f t="shared" ca="1" si="222"/>
        <v>-1.9750312026540784E+16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-1.9750312026540784E+16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-82292966777253.266</v>
      </c>
      <c r="L6135" s="455">
        <f t="shared" ca="1" si="222"/>
        <v>-1.9832604993318036E+16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-1.9832604993318036E+16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-82635854138825.156</v>
      </c>
      <c r="L6136" s="455">
        <f t="shared" ca="1" si="222"/>
        <v>-1.991524084745686E+16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-1.991524084745686E+16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-82980170197736.922</v>
      </c>
      <c r="L6137" s="455">
        <f t="shared" ca="1" si="222"/>
        <v>-1.9998221017654596E+16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-1.9998221017654596E+16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-83325920906894.156</v>
      </c>
      <c r="L6138" s="455">
        <f t="shared" ca="1" si="222"/>
        <v>-2.0081546938561492E+16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-2.0081546938561492E+16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-83673112244006.219</v>
      </c>
      <c r="L6139" s="455">
        <f t="shared" ca="1" si="222"/>
        <v>-2.01652200508055E+16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-2.01652200508055E+16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-84021750211689.578</v>
      </c>
      <c r="L6140" s="455">
        <f t="shared" ca="1" si="222"/>
        <v>-2.0249241801017188E+16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-2.0249241801017188E+16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-84371840837571.609</v>
      </c>
      <c r="L6141" s="455">
        <f t="shared" ca="1" si="222"/>
        <v>-2.033361364185476E+16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-2.033361364185476E+16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-84723390174394.828</v>
      </c>
      <c r="L6142" s="455">
        <f t="shared" ca="1" si="222"/>
        <v>-2.0418337032029156E+16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-2.0418337032029156E+16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-85076404300121.484</v>
      </c>
      <c r="L6143" s="455">
        <f t="shared" ca="1" si="222"/>
        <v>-2.0503413436329276E+16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-2.0503413436329276E+16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-85430889318038.656</v>
      </c>
      <c r="L6144" s="455">
        <f t="shared" ca="1" si="222"/>
        <v>-2.0588844325647316E+16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-2.0588844325647316E+16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-85786851356863.813</v>
      </c>
      <c r="L6145" s="455">
        <f t="shared" ca="1" si="222"/>
        <v>-2.067463117700418E+16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-2.067463117700418E+16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-86144296570850.75</v>
      </c>
      <c r="L6146" s="455">
        <f t="shared" ca="1" si="222"/>
        <v>-2.0760775473575032E+16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-2.0760775473575032E+16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-86503231139895.969</v>
      </c>
      <c r="L6147" s="455">
        <f t="shared" ca="1" si="222"/>
        <v>-2.0847278704714928E+16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-2.0847278704714928E+16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-86863661269645.531</v>
      </c>
      <c r="L6148" s="455">
        <f t="shared" ca="1" si="222"/>
        <v>-2.0934142365984572E+16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-2.0934142365984572E+16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-87225593191602.375</v>
      </c>
      <c r="L6149" s="455">
        <f t="shared" ca="1" si="222"/>
        <v>-2.1021367959176176E+16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-2.1021367959176176E+16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-87589033163234.063</v>
      </c>
      <c r="L6150" s="455">
        <f t="shared" ca="1" si="222"/>
        <v>-2.1108956992339412E+16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-2.1108956992339412E+16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-87953987468080.875</v>
      </c>
      <c r="L6151" s="455">
        <f t="shared" ca="1" si="222"/>
        <v>-2.1196910979807492E+16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-2.1196910979807492E+16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-88320462415864.547</v>
      </c>
      <c r="L6152" s="455">
        <f t="shared" ca="1" si="222"/>
        <v>-2.1285231442223356E+16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-2.1285231442223356E+16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-88688464342597.313</v>
      </c>
      <c r="L6153" s="455">
        <f t="shared" ca="1" si="222"/>
        <v>-2.1373919906565952E+16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-2.1373919906565952E+16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-89057999610691.469</v>
      </c>
      <c r="L6154" s="455">
        <f t="shared" ca="1" si="222"/>
        <v>-2.1462977906176644E+16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-2.1462977906176644E+16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-89429074609069.344</v>
      </c>
      <c r="L6155" s="455">
        <f t="shared" ca="1" si="222"/>
        <v>-2.1552406980785712E+16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-2.1552406980785712E+16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-89801695753273.797</v>
      </c>
      <c r="L6156" s="455">
        <f t="shared" ca="1" si="222"/>
        <v>-2.1642208676538984E+16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-2.1642208676538984E+16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-90175869485579.094</v>
      </c>
      <c r="L6157" s="455">
        <f t="shared" ca="1" si="222"/>
        <v>-2.1732384546024564E+16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-2.1732384546024564E+16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-90551602275102.344</v>
      </c>
      <c r="L6158" s="455">
        <f t="shared" ca="1" si="222"/>
        <v>-2.1822936148299668E+16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-2.1822936148299668E+16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-90928900617915.281</v>
      </c>
      <c r="L6159" s="455">
        <f t="shared" ca="1" si="222"/>
        <v>-2.1913865048917584E+16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-2.1913865048917584E+16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-91307771037156.594</v>
      </c>
      <c r="L6160" s="455">
        <f t="shared" ca="1" si="222"/>
        <v>-2.200517281995474E+16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-2.200517281995474E+16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-91688220083144.75</v>
      </c>
      <c r="L6161" s="455">
        <f t="shared" ca="1" si="222"/>
        <v>-2.2096861040037884E+16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-2.2096861040037884E+16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-92070254333491.188</v>
      </c>
      <c r="L6162" s="455">
        <f t="shared" ca="1" si="222"/>
        <v>-2.2188931294371376E+16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-2.2188931294371376E+16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-92453880393214.063</v>
      </c>
      <c r="L6163" s="455">
        <f t="shared" ca="1" si="222"/>
        <v>-2.2281385174764592E+16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-2.2281385174764592E+16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-92839104894852.469</v>
      </c>
      <c r="L6164" s="455">
        <f t="shared" ca="1" si="222"/>
        <v>-2.2374224279659444E+16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-2.2374224279659444E+16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-93225934498581.016</v>
      </c>
      <c r="L6165" s="455">
        <f t="shared" ca="1" si="222"/>
        <v>-2.2467450214158024E+16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-2.2467450214158024E+16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-93614375892325.094</v>
      </c>
      <c r="L6166" s="455">
        <f t="shared" ca="1" si="222"/>
        <v>-2.2561064590050348E+16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-2.2561064590050348E+16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-94004435791876.453</v>
      </c>
      <c r="L6167" s="455">
        <f t="shared" ca="1" si="222"/>
        <v>-2.2655069025842224E+16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-2.2655069025842224E+16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-94396120941009.266</v>
      </c>
      <c r="L6168" s="455">
        <f t="shared" ca="1" si="222"/>
        <v>-2.2749465146783232E+16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-2.2749465146783232E+16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-94789438111596.797</v>
      </c>
      <c r="L6169" s="455">
        <f t="shared" ca="1" si="222"/>
        <v>-2.2844254584894828E+16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-2.2844254584894828E+16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-95184394103728.453</v>
      </c>
      <c r="L6170" s="455">
        <f t="shared" ca="1" si="222"/>
        <v>-2.2939438978998556E+16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-2.2939438978998556E+16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-95580995745827.313</v>
      </c>
      <c r="L6171" s="455">
        <f t="shared" ca="1" si="222"/>
        <v>-2.3035019974744384E+16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-2.3035019974744384E+16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-95979249894768.266</v>
      </c>
      <c r="L6172" s="455">
        <f t="shared" ca="1" si="222"/>
        <v>-2.3130999224639152E+16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-2.3130999224639152E+16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-96379163435996.469</v>
      </c>
      <c r="L6173" s="455">
        <f t="shared" ca="1" si="222"/>
        <v>-2.3227378388075148E+16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-2.3227378388075148E+16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-96780743283646.453</v>
      </c>
      <c r="L6174" s="455">
        <f t="shared" ca="1" si="222"/>
        <v>-2.3324159131358796E+16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-2.3324159131358796E+16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-97183996380661.656</v>
      </c>
      <c r="L6175" s="455">
        <f t="shared" ca="1" si="222"/>
        <v>-2.3421343127739456E+16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-2.3421343127739456E+16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-97588929698914.406</v>
      </c>
      <c r="L6176" s="455">
        <f t="shared" ca="1" si="222"/>
        <v>-2.3518932057438372E+16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-2.3518932057438372E+16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-97995550239326.547</v>
      </c>
      <c r="L6177" s="455">
        <f t="shared" ca="1" si="222"/>
        <v>-2.36169276076777E+16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-2.36169276076777E+16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-98403865031990.422</v>
      </c>
      <c r="L6178" s="455">
        <f t="shared" ca="1" si="222"/>
        <v>-2.3715331472709692E+16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-2.3715331472709692E+16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-98813881136290.375</v>
      </c>
      <c r="L6179" s="455">
        <f t="shared" ca="1" si="222"/>
        <v>-2.3814145353845984E+16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-2.3814145353845984E+16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-99225605641024.938</v>
      </c>
      <c r="L6180" s="455">
        <f t="shared" ca="1" si="222"/>
        <v>-2.3913370959487008E+16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-2.3913370959487008E+16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-99639045664529.203</v>
      </c>
      <c r="L6181" s="455">
        <f t="shared" ca="1" si="222"/>
        <v>-2.4013010005151536E+16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-2.4013010005151536E+16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-100054208354798.06</v>
      </c>
      <c r="L6182" s="455">
        <f t="shared" ca="1" si="222"/>
        <v>-2.4113064213506336E+16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-2.4113064213506336E+16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-100471100889609.73</v>
      </c>
      <c r="L6183" s="455">
        <f t="shared" ca="1" si="222"/>
        <v>-2.4213535314395944E+16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-2.4213535314395944E+16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-100889730476649.77</v>
      </c>
      <c r="L6184" s="455">
        <f t="shared" ca="1" si="222"/>
        <v>-2.4314425044872592E+16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-2.4314425044872592E+16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-101310104353635.8</v>
      </c>
      <c r="L6185" s="455">
        <f t="shared" ca="1" si="222"/>
        <v>-2.4415735149226228E+16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-2.4415735149226228E+16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-101732229788442.61</v>
      </c>
      <c r="L6186" s="455">
        <f t="shared" ca="1" si="222"/>
        <v>-2.4517467379014672E+16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-2.4517467379014672E+16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-102156114079227.8</v>
      </c>
      <c r="L6187" s="455">
        <f t="shared" ca="1" si="222"/>
        <v>-2.46196234930939E+16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-2.46196234930939E+16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-102581764554557.92</v>
      </c>
      <c r="L6188" s="455">
        <f t="shared" ca="1" si="222"/>
        <v>-2.4722205257648456E+16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-2.4722205257648456E+16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-103009188573535.23</v>
      </c>
      <c r="L6189" s="455">
        <f t="shared" ca="1" si="222"/>
        <v>-2.4825214446221992E+16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-2.4825214446221992E+16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-103438393525924.97</v>
      </c>
      <c r="L6190" s="455">
        <f t="shared" ca="1" si="222"/>
        <v>-2.4928652839747916E+16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-2.4928652839747916E+16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-103869386832282.98</v>
      </c>
      <c r="L6191" s="455">
        <f t="shared" ca="1" si="222"/>
        <v>-2.50325222265802E+16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-2.50325222265802E+16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-104302175944084.17</v>
      </c>
      <c r="L6192" s="455">
        <f t="shared" ca="1" si="222"/>
        <v>-2.5136824402524284E+16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-2.5136824402524284E+16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-104736768343851.19</v>
      </c>
      <c r="L6193" s="455">
        <f t="shared" ca="1" si="222"/>
        <v>-2.5241561170868136E+16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-2.5241561170868136E+16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-105173171545283.91</v>
      </c>
      <c r="L6194" s="455">
        <f t="shared" ca="1" si="222"/>
        <v>-2.534673434241342E+16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-2.534673434241342E+16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-105611393093389.25</v>
      </c>
      <c r="L6195" s="455">
        <f t="shared" ca="1" si="222"/>
        <v>-2.5452345735506808E+16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-2.5452345735506808E+16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-106051440564611.7</v>
      </c>
      <c r="L6196" s="455">
        <f t="shared" ca="1" si="222"/>
        <v>-2.555839717607142E+16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-2.555839717607142E+16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-106493321566964.25</v>
      </c>
      <c r="L6197" s="455">
        <f t="shared" ca="1" si="222"/>
        <v>-2.5664890497638384E+16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-2.5664890497638384E+16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-106937043740159.94</v>
      </c>
      <c r="L6198" s="455">
        <f t="shared" ca="1" si="222"/>
        <v>-2.5771827541378544E+16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-2.5771827541378544E+16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-107382614755743.94</v>
      </c>
      <c r="L6199" s="455">
        <f t="shared" ca="1" si="222"/>
        <v>-2.5879210156134288E+16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-2.5879210156134288E+16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-107830042317226.2</v>
      </c>
      <c r="L6200" s="455">
        <f t="shared" ca="1" si="222"/>
        <v>-2.5987040198451516E+16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-2.5987040198451516E+16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-108279334160214.66</v>
      </c>
      <c r="L6201" s="455">
        <f t="shared" ca="1" si="222"/>
        <v>-2.6095319532611732E+16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-2.6095319532611732E+16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-108730498052548.88</v>
      </c>
      <c r="L6202" s="455">
        <f t="shared" ca="1" si="222"/>
        <v>-2.620405003066428E+16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-2.620405003066428E+16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-109183541794434.5</v>
      </c>
      <c r="L6203" s="455">
        <f t="shared" ca="1" si="222"/>
        <v>-2.6313233572458716E+16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-2.6313233572458716E+16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-109638473218577.98</v>
      </c>
      <c r="L6204" s="455">
        <f t="shared" ca="1" si="222"/>
        <v>-2.6422872045677292E+16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-2.6422872045677292E+16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-110095300190322.05</v>
      </c>
      <c r="L6205" s="455">
        <f t="shared" ca="1" si="222"/>
        <v>-2.6532967345867616E+16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-2.6532967345867616E+16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-110554030607781.73</v>
      </c>
      <c r="L6206" s="455">
        <f t="shared" ca="1" si="222"/>
        <v>-2.6643521376475396E+16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-2.6643521376475396E+16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-111014672401980.81</v>
      </c>
      <c r="L6207" s="455">
        <f t="shared" ca="1" si="222"/>
        <v>-2.6754536048877376E+16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-2.6754536048877376E+16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-111477233536989.06</v>
      </c>
      <c r="L6208" s="455">
        <f t="shared" ca="1" si="222"/>
        <v>-2.6866013282414364E+16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-2.6866013282414364E+16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-111941722010059.84</v>
      </c>
      <c r="L6209" s="455">
        <f t="shared" ca="1" si="222"/>
        <v>-2.6977955004424424E+16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-2.6977955004424424E+16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-112408145851768.44</v>
      </c>
      <c r="L6210" s="455">
        <f t="shared" ca="1" si="222"/>
        <v>-2.7090363150276192E+16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-2.7090363150276192E+16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-112876513126150.8</v>
      </c>
      <c r="L6211" s="455">
        <f t="shared" ca="1" si="222"/>
        <v>-2.7203239663402344E+16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-2.7203239663402344E+16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-113346831930843.09</v>
      </c>
      <c r="L6212" s="455">
        <f t="shared" ca="1" si="222"/>
        <v>-2.7316586495333188E+16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-2.7316586495333188E+16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-113819110397221.61</v>
      </c>
      <c r="L6213" s="455">
        <f t="shared" ca="1" si="222"/>
        <v>-2.7430405605730408E+16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-2.7430405605730408E+16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-114293356690543.36</v>
      </c>
      <c r="L6214" s="455">
        <f t="shared" ca="1" si="222"/>
        <v>-2.7544698962420952E+16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-2.7544698962420952E+16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-114769579010087.3</v>
      </c>
      <c r="L6215" s="455">
        <f t="shared" ca="1" si="222"/>
        <v>-2.765946854143104E+16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-2.765946854143104E+16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-115247785589296</v>
      </c>
      <c r="L6216" s="455">
        <f t="shared" ca="1" si="222"/>
        <v>-2.7774716327020336E+16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-2.7774716327020336E+16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-115727984695918.06</v>
      </c>
      <c r="L6217" s="455">
        <f t="shared" ca="1" si="222"/>
        <v>-2.7890444311716256E+16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-2.7890444311716256E+16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-116210184632151.06</v>
      </c>
      <c r="L6218" s="455">
        <f t="shared" ca="1" si="222"/>
        <v>-2.8006654496348408E+16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-2.8006654496348408E+16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-116694393734785.03</v>
      </c>
      <c r="L6219" s="455">
        <f t="shared" ca="1" si="222"/>
        <v>-2.8123348890083192E+16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-2.8123348890083192E+16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-117180620375346.63</v>
      </c>
      <c r="L6220" s="455">
        <f t="shared" ca="1" si="222"/>
        <v>-2.824052951045854E+16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-2.824052951045854E+16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-117668872960243.92</v>
      </c>
      <c r="L6221" s="455">
        <f t="shared" ca="1" si="222"/>
        <v>-2.8358198383418784E+16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-2.8358198383418784E+16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-118159159930911.58</v>
      </c>
      <c r="L6222" s="455">
        <f t="shared" ca="1" si="222"/>
        <v>-2.8476357543349696E+16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-2.8476357543349696E+16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-118651489763957.06</v>
      </c>
      <c r="L6223" s="455">
        <f t="shared" ca="1" si="222"/>
        <v>-2.8595009033113652E+16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-2.8595009033113652E+16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-119145870971306.88</v>
      </c>
      <c r="L6224" s="455">
        <f t="shared" ca="1" si="222"/>
        <v>-2.871415490408496E+16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-2.871415490408496E+16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-119642312100354</v>
      </c>
      <c r="L6225" s="455">
        <f t="shared" ca="1" si="222"/>
        <v>-2.8833797216185312E+16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-2.8833797216185312E+16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-120140821734105.45</v>
      </c>
      <c r="L6226" s="455">
        <f t="shared" ca="1" si="222"/>
        <v>-2.8953938037919416E+16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-2.8953938037919416E+16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-120641408491330.89</v>
      </c>
      <c r="L6227" s="455">
        <f t="shared" ca="1" si="222"/>
        <v>-2.9074579446410748E+16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-2.9074579446410748E+16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-121144081026711.45</v>
      </c>
      <c r="L6228" s="455">
        <f t="shared" ca="1" si="222"/>
        <v>-2.919572352743746E+16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-2.919572352743746E+16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-121648848030989.39</v>
      </c>
      <c r="L6229" s="455">
        <f t="shared" ca="1" si="222"/>
        <v>-2.9317372375468448E+16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-2.9317372375468448E+16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-122155718231118.53</v>
      </c>
      <c r="L6230" s="455">
        <f t="shared" ca="1" si="222"/>
        <v>-2.9439528093699568E+16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-2.9439528093699568E+16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-122664700390414.86</v>
      </c>
      <c r="L6231" s="455">
        <f t="shared" ca="1" si="222"/>
        <v>-2.9562192794089984E+16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-2.9562192794089984E+16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-123175803308708.25</v>
      </c>
      <c r="L6232" s="455">
        <f t="shared" ca="1" si="222"/>
        <v>-2.9685368597398692E+16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-2.9685368597398692E+16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-123689035822494.55</v>
      </c>
      <c r="L6233" s="455">
        <f t="shared" ca="1" si="222"/>
        <v>-2.9809057633221188E+16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-2.9809057633221188E+16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-124204406805088.28</v>
      </c>
      <c r="L6234" s="455">
        <f t="shared" ca="1" si="222"/>
        <v>-2.9933262040026276E+16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-2.9933262040026276E+16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-124721925166776.14</v>
      </c>
      <c r="L6235" s="455">
        <f t="shared" ca="1" si="222"/>
        <v>-3.0057983965193052E+16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-3.0057983965193052E+16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-125241599854971.05</v>
      </c>
      <c r="L6236" s="455">
        <f t="shared" ca="1" si="222"/>
        <v>-3.0183225565048024E+16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-3.0183225565048024E+16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-125763439854366.77</v>
      </c>
      <c r="L6237" s="455">
        <f t="shared" ca="1" si="222"/>
        <v>-3.0308989004902392E+16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-3.0308989004902392E+16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-126287454187093.3</v>
      </c>
      <c r="L6238" s="455">
        <f t="shared" ca="1" si="222"/>
        <v>-3.0435276459089484E+16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-3.0435276459089484E+16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-126813651912872.86</v>
      </c>
      <c r="L6239" s="455">
        <f t="shared" ca="1" si="222"/>
        <v>-3.0562090111002356E+16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-3.0562090111002356E+16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-127342042129176.47</v>
      </c>
      <c r="L6240" s="455">
        <f t="shared" ca="1" si="222"/>
        <v>-3.0689432153131532E+16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-3.0689432153131532E+16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-127872633971381.38</v>
      </c>
      <c r="L6241" s="455">
        <f t="shared" ca="1" si="222"/>
        <v>-3.0817304787102912E+16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-3.0817304787102912E+16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-128405436612928.81</v>
      </c>
      <c r="L6242" s="455">
        <f t="shared" ca="1" si="222"/>
        <v>-3.094571022371584E+16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-3.094571022371584E+16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-128940459265482.67</v>
      </c>
      <c r="L6243" s="455">
        <f t="shared" ca="1" si="222"/>
        <v>-3.1074650682981324E+16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-3.1074650682981324E+16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-129477711179088.84</v>
      </c>
      <c r="L6244" s="455">
        <f t="shared" ca="1" si="222"/>
        <v>-3.1204128394160412E+16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-3.1204128394160412E+16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-130017201642335.03</v>
      </c>
      <c r="L6245" s="455">
        <f t="shared" ca="1" si="222"/>
        <v>-3.1334145595802748E+16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-3.1334145595802748E+16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-130558939982511.45</v>
      </c>
      <c r="L6246" s="455">
        <f t="shared" ca="1" si="222"/>
        <v>-3.146470453578526E+16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-3.146470453578526E+16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-131102935565771.89</v>
      </c>
      <c r="L6247" s="455">
        <f t="shared" ca="1" si="222"/>
        <v>-3.1595807471351032E+16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-3.1595807471351032E+16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-131649197797295.98</v>
      </c>
      <c r="L6248" s="455">
        <f t="shared" ca="1" si="222"/>
        <v>-3.1727456669148328E+16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-3.1727456669148328E+16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-132197736121451.36</v>
      </c>
      <c r="L6249" s="455">
        <f t="shared" ca="1" si="222"/>
        <v>-3.185965440526978E+16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-3.185965440526978E+16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-132748560021957.42</v>
      </c>
      <c r="L6250" s="455">
        <f t="shared" ca="1" si="222"/>
        <v>-3.1992402965291736E+16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3266097.1981255049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46.916666666666664</v>
      </c>
      <c r="C4" s="474">
        <f ca="1">(SUMIFS(H:H,I:I,"&gt;0",L:L,"&lt;0"))</f>
        <v>563</v>
      </c>
      <c r="D4" s="467">
        <f t="array" aca="1" ref="D4" ca="1">INDEX(N:N,MATCH(C4,H:H,0),0)</f>
        <v>68393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3266097.1981255049</v>
      </c>
      <c r="C8" s="458">
        <f t="shared" ref="C8:C71" si="0">SUMIF(G:G,A8,J:J)</f>
        <v>0</v>
      </c>
      <c r="D8" s="458">
        <f ca="1">SUMIF(G:G,1,K:K)</f>
        <v>167099.731322312</v>
      </c>
      <c r="E8" s="458">
        <f t="shared" ref="E8:E71" ca="1" si="1">B8-C8+D8</f>
        <v>3433196.9294478167</v>
      </c>
      <c r="F8" s="442"/>
      <c r="G8" s="470">
        <v>1</v>
      </c>
      <c r="H8" s="470">
        <v>1</v>
      </c>
      <c r="I8" s="455">
        <f ca="1">B1</f>
        <v>3266097.1981255049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13608.738325522936</v>
      </c>
      <c r="L8" s="455">
        <f t="shared" ref="L8:L262" ca="1" si="3">I8-J8+K8</f>
        <v>3279705.9364510276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3433196.9294478167</v>
      </c>
      <c r="C9" s="458">
        <f t="shared" si="0"/>
        <v>0</v>
      </c>
      <c r="D9" s="458">
        <f ca="1">SUMIF(G:G,2,K:K)</f>
        <v>175648.87071228915</v>
      </c>
      <c r="E9" s="458">
        <f t="shared" ca="1" si="1"/>
        <v>3608845.8001601058</v>
      </c>
      <c r="F9" s="442"/>
      <c r="G9" s="470">
        <v>1</v>
      </c>
      <c r="H9" s="470">
        <v>2</v>
      </c>
      <c r="I9" s="455">
        <f t="shared" ref="I9:I263" ca="1" si="5">L8</f>
        <v>3279705.9364510276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13665.441401879281</v>
      </c>
      <c r="L9" s="455">
        <f t="shared" ca="1" si="3"/>
        <v>3293371.3778529069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3608845.8001601058</v>
      </c>
      <c r="C10" s="458">
        <f t="shared" si="0"/>
        <v>0</v>
      </c>
      <c r="D10" s="458">
        <f ca="1">SUMIF(G:G,3,K:K)</f>
        <v>184635.40029871307</v>
      </c>
      <c r="E10" s="458">
        <f t="shared" ca="1" si="1"/>
        <v>3793481.200458819</v>
      </c>
      <c r="F10" s="442"/>
      <c r="G10" s="470">
        <v>1</v>
      </c>
      <c r="H10" s="470">
        <v>3</v>
      </c>
      <c r="I10" s="455">
        <f t="shared" ca="1" si="5"/>
        <v>3293371.3778529069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13722.380741053777</v>
      </c>
      <c r="L10" s="455">
        <f t="shared" ca="1" si="3"/>
        <v>3307093.7585939607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3793481.200458819</v>
      </c>
      <c r="C11" s="458">
        <f t="shared" si="0"/>
        <v>0</v>
      </c>
      <c r="D11" s="458">
        <f ca="1">SUMIF(G:G,4,K:K)</f>
        <v>194081.6977941487</v>
      </c>
      <c r="E11" s="458">
        <f t="shared" ca="1" si="1"/>
        <v>3987562.8982529677</v>
      </c>
      <c r="F11" s="442"/>
      <c r="G11" s="470">
        <v>1</v>
      </c>
      <c r="H11" s="470">
        <v>4</v>
      </c>
      <c r="I11" s="455">
        <f t="shared" ca="1" si="5"/>
        <v>3307093.7585939607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13779.557327474837</v>
      </c>
      <c r="L11" s="455">
        <f t="shared" ca="1" si="3"/>
        <v>3320873.3159214356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3987562.8982529677</v>
      </c>
      <c r="C12" s="458">
        <f t="shared" si="0"/>
        <v>0</v>
      </c>
      <c r="D12" s="458">
        <f ca="1">SUMIF(G:G,5,K:K)</f>
        <v>204011.28579740634</v>
      </c>
      <c r="E12" s="458">
        <f t="shared" ca="1" si="1"/>
        <v>4191574.1840503742</v>
      </c>
      <c r="F12" s="442"/>
      <c r="G12" s="470">
        <v>1</v>
      </c>
      <c r="H12" s="470">
        <v>5</v>
      </c>
      <c r="I12" s="455">
        <f t="shared" ca="1" si="5"/>
        <v>3320873.3159214356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13836.972149672649</v>
      </c>
      <c r="L12" s="455">
        <f t="shared" ca="1" si="3"/>
        <v>3334710.2880711081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4191574.1840503742</v>
      </c>
      <c r="C13" s="458">
        <f t="shared" si="0"/>
        <v>110129.63259692027</v>
      </c>
      <c r="D13" s="458">
        <f ca="1">SUMIF(G:G,6,K:K)</f>
        <v>213064.59812996001</v>
      </c>
      <c r="E13" s="458">
        <f t="shared" ca="1" si="1"/>
        <v>4294509.1495834142</v>
      </c>
      <c r="F13" s="442"/>
      <c r="G13" s="470">
        <v>1</v>
      </c>
      <c r="H13" s="470">
        <v>6</v>
      </c>
      <c r="I13" s="455">
        <f t="shared" ca="1" si="5"/>
        <v>3334710.2880711081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13894.626200296285</v>
      </c>
      <c r="L13" s="455">
        <f t="shared" ca="1" si="3"/>
        <v>3348604.9142714045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4294509.1495834142</v>
      </c>
      <c r="C14" s="458">
        <f t="shared" si="0"/>
        <v>264311.11823260866</v>
      </c>
      <c r="D14" s="458">
        <f ca="1">SUMIF(G:G,7,K:K)</f>
        <v>212446.29979196042</v>
      </c>
      <c r="E14" s="458">
        <f t="shared" ca="1" si="1"/>
        <v>4242644.3311427655</v>
      </c>
      <c r="F14" s="442"/>
      <c r="G14" s="470">
        <v>1</v>
      </c>
      <c r="H14" s="470">
        <v>7</v>
      </c>
      <c r="I14" s="455">
        <f t="shared" ca="1" si="5"/>
        <v>3348604.9142714045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13952.520476130852</v>
      </c>
      <c r="L14" s="455">
        <f t="shared" ca="1" si="3"/>
        <v>3362557.4347475353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4242644.3311427655</v>
      </c>
      <c r="C15" s="458">
        <f t="shared" si="0"/>
        <v>264311.11823260866</v>
      </c>
      <c r="D15" s="458">
        <f ca="1">SUMIF(G:G,8,K:K)</f>
        <v>209792.79724724556</v>
      </c>
      <c r="E15" s="458">
        <f t="shared" ca="1" si="1"/>
        <v>4188126.0101574021</v>
      </c>
      <c r="F15" s="442"/>
      <c r="G15" s="470">
        <v>1</v>
      </c>
      <c r="H15" s="470">
        <v>8</v>
      </c>
      <c r="I15" s="455">
        <f t="shared" ca="1" si="5"/>
        <v>3362557.4347475353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14010.655978114732</v>
      </c>
      <c r="L15" s="455">
        <f t="shared" ca="1" si="3"/>
        <v>3376568.0907256501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4188126.0101574021</v>
      </c>
      <c r="C16" s="458">
        <f t="shared" si="0"/>
        <v>245128.2138326086</v>
      </c>
      <c r="D16" s="458">
        <f ca="1">SUMIF(G:G,9,K:K)</f>
        <v>207489.83267968008</v>
      </c>
      <c r="E16" s="458">
        <f t="shared" ca="1" si="1"/>
        <v>4150487.6290044738</v>
      </c>
      <c r="F16" s="442"/>
      <c r="G16" s="470">
        <v>1</v>
      </c>
      <c r="H16" s="470">
        <v>9</v>
      </c>
      <c r="I16" s="455">
        <f t="shared" ca="1" si="5"/>
        <v>3376568.0907256501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14069.033711356875</v>
      </c>
      <c r="L16" s="455">
        <f t="shared" ca="1" si="3"/>
        <v>3390637.1244370071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4150487.6290044738</v>
      </c>
      <c r="C17" s="458">
        <f t="shared" si="0"/>
        <v>243384.31343260861</v>
      </c>
      <c r="D17" s="458">
        <f ca="1">SUMIF(G:G,10,K:K)</f>
        <v>205653.40292088102</v>
      </c>
      <c r="E17" s="458">
        <f t="shared" ca="1" si="1"/>
        <v>4112756.7184927459</v>
      </c>
      <c r="F17" s="442"/>
      <c r="G17" s="470">
        <v>1</v>
      </c>
      <c r="H17" s="470">
        <v>10</v>
      </c>
      <c r="I17" s="455">
        <f t="shared" ca="1" si="5"/>
        <v>3390637.1244370071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14127.654685154195</v>
      </c>
      <c r="L17" s="455">
        <f t="shared" ca="1" si="3"/>
        <v>3404764.7791221612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4112756.7184927459</v>
      </c>
      <c r="C18" s="458">
        <f t="shared" si="0"/>
        <v>243384.31343260861</v>
      </c>
      <c r="D18" s="458">
        <f ca="1">SUMIF(G:G,11,K:K)</f>
        <v>203723.0179302952</v>
      </c>
      <c r="E18" s="458">
        <f t="shared" ca="1" si="1"/>
        <v>4073095.4229904325</v>
      </c>
      <c r="F18" s="442"/>
      <c r="G18" s="470">
        <v>1</v>
      </c>
      <c r="H18" s="470">
        <v>11</v>
      </c>
      <c r="I18" s="455">
        <f t="shared" ca="1" si="5"/>
        <v>3404764.7791221612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14186.519913009004</v>
      </c>
      <c r="L18" s="455">
        <f t="shared" ca="1" si="3"/>
        <v>3418951.2990351701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4073095.4229904325</v>
      </c>
      <c r="C19" s="458">
        <f t="shared" si="0"/>
        <v>243384.31343260861</v>
      </c>
      <c r="D19" s="458">
        <f ca="1">SUMIF(G:G,12,K:K)</f>
        <v>201693.8707799486</v>
      </c>
      <c r="E19" s="458">
        <f t="shared" ca="1" si="1"/>
        <v>4031404.9803377725</v>
      </c>
      <c r="F19" s="442"/>
      <c r="G19" s="470">
        <v>1</v>
      </c>
      <c r="H19" s="470">
        <v>12</v>
      </c>
      <c r="I19" s="455">
        <f t="shared" ca="1" si="5"/>
        <v>3418951.2990351701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14245.630412646542</v>
      </c>
      <c r="L19" s="455">
        <f t="shared" ca="1" si="3"/>
        <v>3433196.9294478167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4031404.9803377725</v>
      </c>
      <c r="C20" s="458">
        <f t="shared" si="0"/>
        <v>243384.31343260861</v>
      </c>
      <c r="D20" s="458">
        <f ca="1">SUMIF(G:G,13,K:K)</f>
        <v>199560.90861030904</v>
      </c>
      <c r="E20" s="458">
        <f t="shared" ca="1" si="1"/>
        <v>3987581.5755154728</v>
      </c>
      <c r="F20" s="442"/>
      <c r="G20" s="470">
        <v>2</v>
      </c>
      <c r="H20" s="470">
        <v>13</v>
      </c>
      <c r="I20" s="455">
        <f t="shared" ca="1" si="5"/>
        <v>3433196.9294478167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14304.987206032571</v>
      </c>
      <c r="L20" s="455">
        <f t="shared" ca="1" si="3"/>
        <v>3447501.9166538492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3987581.5755154728</v>
      </c>
      <c r="C21" s="458">
        <f t="shared" si="0"/>
        <v>243384.31343260861</v>
      </c>
      <c r="D21" s="458">
        <f ca="1">SUMIF(G:G,14,K:K)</f>
        <v>197318.82004796073</v>
      </c>
      <c r="E21" s="458">
        <f t="shared" ca="1" si="1"/>
        <v>3941516.0821308247</v>
      </c>
      <c r="F21" s="442"/>
      <c r="G21" s="470">
        <v>2</v>
      </c>
      <c r="H21" s="470">
        <v>14</v>
      </c>
      <c r="I21" s="455">
        <f t="shared" ca="1" si="5"/>
        <v>3447501.9166538492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14364.59131939104</v>
      </c>
      <c r="L21" s="455">
        <f t="shared" ca="1" si="3"/>
        <v>3461866.5079732402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3941516.0821308247</v>
      </c>
      <c r="C22" s="458">
        <f t="shared" si="0"/>
        <v>243384.31343260861</v>
      </c>
      <c r="D22" s="458">
        <f ca="1">SUMIF(G:G,15,K:K)</f>
        <v>194962.02197954379</v>
      </c>
      <c r="E22" s="458">
        <f t="shared" ca="1" si="1"/>
        <v>3893093.7906777598</v>
      </c>
      <c r="F22" s="442"/>
      <c r="G22" s="470">
        <v>2</v>
      </c>
      <c r="H22" s="470">
        <v>15</v>
      </c>
      <c r="I22" s="455">
        <f t="shared" ca="1" si="5"/>
        <v>3461866.5079732402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14424.443783221832</v>
      </c>
      <c r="L22" s="455">
        <f t="shared" ca="1" si="3"/>
        <v>3476290.951756462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3893093.7906777598</v>
      </c>
      <c r="C23" s="458">
        <f t="shared" si="0"/>
        <v>243384.31343260861</v>
      </c>
      <c r="D23" s="458">
        <f ca="1">SUMIF(G:G,16,K:K)</f>
        <v>192484.6456490226</v>
      </c>
      <c r="E23" s="458">
        <f t="shared" ca="1" si="1"/>
        <v>3842194.1228941735</v>
      </c>
      <c r="F23" s="442"/>
      <c r="G23" s="470">
        <v>2</v>
      </c>
      <c r="H23" s="470">
        <v>16</v>
      </c>
      <c r="I23" s="455">
        <f t="shared" ca="1" si="5"/>
        <v>3476290.951756462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14484.545632318592</v>
      </c>
      <c r="L23" s="455">
        <f t="shared" ca="1" si="3"/>
        <v>3490775.4973887806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3842194.1228941735</v>
      </c>
      <c r="C24" s="458">
        <f t="shared" si="0"/>
        <v>243384.31343260861</v>
      </c>
      <c r="D24" s="458">
        <f ca="1">SUMIF(G:G,17,K:K)</f>
        <v>189880.52204366459</v>
      </c>
      <c r="E24" s="458">
        <f t="shared" ca="1" si="1"/>
        <v>3788690.3315052292</v>
      </c>
      <c r="F24" s="442"/>
      <c r="G24" s="470">
        <v>2</v>
      </c>
      <c r="H24" s="470">
        <v>17</v>
      </c>
      <c r="I24" s="455">
        <f t="shared" ca="1" si="5"/>
        <v>3490775.4973887806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14544.897905786585</v>
      </c>
      <c r="L24" s="455">
        <f t="shared" ca="1" si="3"/>
        <v>3505320.3952945671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3788690.3315052292</v>
      </c>
      <c r="C25" s="458">
        <f t="shared" si="0"/>
        <v>243384.31343260861</v>
      </c>
      <c r="D25" s="458">
        <f ca="1">SUMIF(G:G,18,K:K)</f>
        <v>187143.16653233796</v>
      </c>
      <c r="E25" s="458">
        <f t="shared" ca="1" si="1"/>
        <v>3732449.1846049586</v>
      </c>
      <c r="F25" s="442"/>
      <c r="G25" s="470">
        <v>2</v>
      </c>
      <c r="H25" s="470">
        <v>18</v>
      </c>
      <c r="I25" s="455">
        <f t="shared" ca="1" si="5"/>
        <v>3505320.3952945671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14605.501647060695</v>
      </c>
      <c r="L25" s="455">
        <f t="shared" ca="1" si="3"/>
        <v>3519925.8969416278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3732449.1846049586</v>
      </c>
      <c r="C26" s="458">
        <f t="shared" si="0"/>
        <v>243384.31343260861</v>
      </c>
      <c r="D26" s="458">
        <f ca="1">SUMIF(G:G,19,K:K)</f>
        <v>184265.76271787481</v>
      </c>
      <c r="E26" s="458">
        <f t="shared" ca="1" si="1"/>
        <v>3673330.6338902246</v>
      </c>
      <c r="F26" s="442"/>
      <c r="G26" s="470">
        <v>2</v>
      </c>
      <c r="H26" s="470">
        <v>19</v>
      </c>
      <c r="I26" s="455">
        <f t="shared" ca="1" si="5"/>
        <v>3519925.8969416278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14666.357903923452</v>
      </c>
      <c r="L26" s="455">
        <f t="shared" ca="1" si="3"/>
        <v>3534592.2548455512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3673330.6338902246</v>
      </c>
      <c r="C27" s="458">
        <f t="shared" si="0"/>
        <v>243384.31343260861</v>
      </c>
      <c r="D27" s="458">
        <f ca="1">SUMIF(G:G,20,K:K)</f>
        <v>181241.14546329156</v>
      </c>
      <c r="E27" s="458">
        <f t="shared" ca="1" si="1"/>
        <v>3611187.4659209074</v>
      </c>
      <c r="F27" s="442"/>
      <c r="G27" s="470">
        <v>2</v>
      </c>
      <c r="H27" s="470">
        <v>20</v>
      </c>
      <c r="I27" s="455">
        <f t="shared" ca="1" si="5"/>
        <v>3534592.2548455512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14727.46772852313</v>
      </c>
      <c r="L27" s="455">
        <f t="shared" ca="1" si="3"/>
        <v>3549319.7225740743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3611187.4659209074</v>
      </c>
      <c r="C28" s="458">
        <f t="shared" si="0"/>
        <v>243384.31343260861</v>
      </c>
      <c r="D28" s="458">
        <f ca="1">SUMIF(G:G,21,K:K)</f>
        <v>178061.78304959807</v>
      </c>
      <c r="E28" s="458">
        <f t="shared" ca="1" si="1"/>
        <v>3545864.9355378966</v>
      </c>
      <c r="F28" s="442"/>
      <c r="G28" s="470">
        <v>2</v>
      </c>
      <c r="H28" s="470">
        <v>21</v>
      </c>
      <c r="I28" s="455">
        <f t="shared" ca="1" si="5"/>
        <v>3549319.7225740743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14788.832177391976</v>
      </c>
      <c r="L28" s="455">
        <f t="shared" ca="1" si="3"/>
        <v>3564108.5547514665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3545864.9355378966</v>
      </c>
      <c r="C29" s="458">
        <f t="shared" si="0"/>
        <v>243384.31343260861</v>
      </c>
      <c r="D29" s="458">
        <f ca="1">SUMIF(G:G,22,K:K)</f>
        <v>174719.75842076607</v>
      </c>
      <c r="E29" s="458">
        <f t="shared" ca="1" si="1"/>
        <v>3477200.3805260537</v>
      </c>
      <c r="F29" s="442"/>
      <c r="G29" s="470">
        <v>2</v>
      </c>
      <c r="H29" s="470">
        <v>22</v>
      </c>
      <c r="I29" s="455">
        <f t="shared" ca="1" si="5"/>
        <v>3564108.5547514665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14850.452311464443</v>
      </c>
      <c r="L29" s="455">
        <f t="shared" ca="1" si="3"/>
        <v>3578959.0070629311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3477200.3805260537</v>
      </c>
      <c r="C30" s="458">
        <f t="shared" si="0"/>
        <v>243384.31343260861</v>
      </c>
      <c r="D30" s="458">
        <f ca="1">SUMIF(G:G,23,K:K)</f>
        <v>171206.74946915556</v>
      </c>
      <c r="E30" s="458">
        <f t="shared" ca="1" si="1"/>
        <v>3405022.8165626004</v>
      </c>
      <c r="F30" s="442"/>
      <c r="G30" s="470">
        <v>2</v>
      </c>
      <c r="H30" s="470">
        <v>23</v>
      </c>
      <c r="I30" s="455">
        <f t="shared" ca="1" si="5"/>
        <v>3578959.0070629311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14912.329196095547</v>
      </c>
      <c r="L30" s="455">
        <f t="shared" ca="1" si="3"/>
        <v>3593871.3362590265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3405022.8165626004</v>
      </c>
      <c r="C31" s="458">
        <f t="shared" si="0"/>
        <v>243384.31343260861</v>
      </c>
      <c r="D31" s="458">
        <f ca="1">SUMIF(G:G,24,K:K)</f>
        <v>167514.0083123052</v>
      </c>
      <c r="E31" s="458">
        <f t="shared" ca="1" si="1"/>
        <v>3329152.5114422971</v>
      </c>
      <c r="F31" s="442"/>
      <c r="G31" s="470">
        <v>2</v>
      </c>
      <c r="H31" s="470">
        <v>24</v>
      </c>
      <c r="I31" s="455">
        <f t="shared" ca="1" si="5"/>
        <v>3593871.3362590265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14974.46390107928</v>
      </c>
      <c r="L31" s="455">
        <f t="shared" ca="1" si="3"/>
        <v>3608845.8001601058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3329152.5114422971</v>
      </c>
      <c r="C32" s="458">
        <f t="shared" si="0"/>
        <v>243384.31343260861</v>
      </c>
      <c r="D32" s="458">
        <f ca="1">SUMIF(G:G,25,K:K)</f>
        <v>163632.33950948433</v>
      </c>
      <c r="E32" s="458">
        <f t="shared" ca="1" si="1"/>
        <v>3249400.5375191728</v>
      </c>
      <c r="F32" s="442"/>
      <c r="G32" s="470">
        <v>3</v>
      </c>
      <c r="H32" s="470">
        <v>25</v>
      </c>
      <c r="I32" s="455">
        <f t="shared" ca="1" si="5"/>
        <v>3608845.8001601058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15036.857500667107</v>
      </c>
      <c r="L32" s="455">
        <f t="shared" ca="1" si="3"/>
        <v>3623882.657660773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3249400.5375191728</v>
      </c>
      <c r="C33" s="458">
        <f t="shared" si="0"/>
        <v>243384.31343260861</v>
      </c>
      <c r="D33" s="458">
        <f ca="1">SUMIF(G:G,26,K:K)</f>
        <v>159552.07716376285</v>
      </c>
      <c r="E33" s="458">
        <f t="shared" ca="1" si="1"/>
        <v>3165568.3012503269</v>
      </c>
      <c r="F33" s="442"/>
      <c r="G33" s="470">
        <v>3</v>
      </c>
      <c r="H33" s="470">
        <v>26</v>
      </c>
      <c r="I33" s="455">
        <f t="shared" ca="1" si="5"/>
        <v>3623882.657660773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15099.511073586555</v>
      </c>
      <c r="L33" s="455">
        <f t="shared" ca="1" si="3"/>
        <v>3638982.1687343596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3165568.3012503269</v>
      </c>
      <c r="C34" s="458">
        <f t="shared" si="0"/>
        <v>243384.31343260861</v>
      </c>
      <c r="D34" s="458">
        <f ca="1">SUMIF(G:G,27,K:K)</f>
        <v>155263.06085257881</v>
      </c>
      <c r="E34" s="458">
        <f t="shared" ca="1" si="1"/>
        <v>3077447.048670297</v>
      </c>
      <c r="F34" s="442"/>
      <c r="G34" s="470">
        <v>3</v>
      </c>
      <c r="H34" s="470">
        <v>27</v>
      </c>
      <c r="I34" s="455">
        <f t="shared" ca="1" si="5"/>
        <v>3638982.1687343596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15162.425703059831</v>
      </c>
      <c r="L34" s="455">
        <f t="shared" ca="1" si="3"/>
        <v>3654144.5944374194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3077447.048670297</v>
      </c>
      <c r="C35" s="458">
        <f t="shared" si="0"/>
        <v>243384.31343260861</v>
      </c>
      <c r="D35" s="458">
        <f ca="1">SUMIF(G:G,28,K:K)</f>
        <v>150754.61032686901</v>
      </c>
      <c r="E35" s="458">
        <f t="shared" ca="1" si="1"/>
        <v>2984817.3455645572</v>
      </c>
      <c r="F35" s="442"/>
      <c r="G35" s="470">
        <v>3</v>
      </c>
      <c r="H35" s="470">
        <v>28</v>
      </c>
      <c r="I35" s="455">
        <f t="shared" ca="1" si="5"/>
        <v>3654144.5944374194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15225.602476822582</v>
      </c>
      <c r="L35" s="455">
        <f t="shared" ca="1" si="3"/>
        <v>3669370.1969142421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2984817.3455645572</v>
      </c>
      <c r="C36" s="458">
        <f t="shared" si="0"/>
        <v>243384.31343260861</v>
      </c>
      <c r="D36" s="458">
        <f ca="1">SUMIF(G:G,29,K:K)</f>
        <v>146015.4989157579</v>
      </c>
      <c r="E36" s="458">
        <f t="shared" ca="1" si="1"/>
        <v>2887448.5310477065</v>
      </c>
      <c r="F36" s="442"/>
      <c r="G36" s="470">
        <v>3</v>
      </c>
      <c r="H36" s="470">
        <v>29</v>
      </c>
      <c r="I36" s="455">
        <f t="shared" ca="1" si="5"/>
        <v>3669370.1969142421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15289.042487142677</v>
      </c>
      <c r="L36" s="455">
        <f t="shared" ca="1" si="3"/>
        <v>3684659.2394013847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2887448.5310477065</v>
      </c>
      <c r="C37" s="458">
        <f t="shared" si="0"/>
        <v>243384.31343260861</v>
      </c>
      <c r="D37" s="458">
        <f ca="1">SUMIF(G:G,30,K:K)</f>
        <v>141033.92557058137</v>
      </c>
      <c r="E37" s="458">
        <f t="shared" ca="1" si="1"/>
        <v>2785098.1431856793</v>
      </c>
      <c r="F37" s="442"/>
      <c r="G37" s="470">
        <v>3</v>
      </c>
      <c r="H37" s="470">
        <v>30</v>
      </c>
      <c r="I37" s="455">
        <f t="shared" ca="1" si="5"/>
        <v>3684659.2394013847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15352.746830839102</v>
      </c>
      <c r="L37" s="455">
        <f t="shared" ca="1" si="3"/>
        <v>3700011.9862322239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2785098.1431856793</v>
      </c>
      <c r="C38" s="458">
        <f t="shared" si="0"/>
        <v>243384.31343260861</v>
      </c>
      <c r="D38" s="458">
        <f ca="1">SUMIF(G:G,31,K:K)</f>
        <v>135797.48547862863</v>
      </c>
      <c r="E38" s="458">
        <f t="shared" ca="1" si="1"/>
        <v>2677511.315231699</v>
      </c>
      <c r="F38" s="442"/>
      <c r="G38" s="470">
        <v>3</v>
      </c>
      <c r="H38" s="470">
        <v>31</v>
      </c>
      <c r="I38" s="455">
        <f t="shared" ca="1" si="5"/>
        <v>3700011.9862322239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15416.716609300933</v>
      </c>
      <c r="L38" s="455">
        <f t="shared" ca="1" si="3"/>
        <v>3715428.702841525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2677511.315231699</v>
      </c>
      <c r="C39" s="458">
        <f t="shared" si="0"/>
        <v>243384.31343260861</v>
      </c>
      <c r="D39" s="458">
        <f ca="1">SUMIF(G:G,32,K:K)</f>
        <v>130293.13917342751</v>
      </c>
      <c r="E39" s="458">
        <f t="shared" ca="1" si="1"/>
        <v>2564420.1409725179</v>
      </c>
      <c r="F39" s="442"/>
      <c r="G39" s="470">
        <v>3</v>
      </c>
      <c r="H39" s="470">
        <v>32</v>
      </c>
      <c r="I39" s="455">
        <f t="shared" ca="1" si="5"/>
        <v>3715428.702841525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15480.952928506355</v>
      </c>
      <c r="L39" s="455">
        <f t="shared" ca="1" si="3"/>
        <v>3730909.6557700313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2564420.1409725179</v>
      </c>
      <c r="C40" s="458">
        <f t="shared" si="0"/>
        <v>243384.31343260861</v>
      </c>
      <c r="D40" s="458">
        <f ca="1">SUMIF(G:G,33,K:K)</f>
        <v>124507.18006465405</v>
      </c>
      <c r="E40" s="458">
        <f t="shared" ca="1" si="1"/>
        <v>2445543.0076045631</v>
      </c>
      <c r="F40" s="442"/>
      <c r="G40" s="470">
        <v>3</v>
      </c>
      <c r="H40" s="470">
        <v>33</v>
      </c>
      <c r="I40" s="455">
        <f t="shared" ca="1" si="5"/>
        <v>3730909.6557700313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15545.456899041796</v>
      </c>
      <c r="L40" s="455">
        <f t="shared" ca="1" si="3"/>
        <v>3746455.112669073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2445543.0076045631</v>
      </c>
      <c r="C41" s="458">
        <f t="shared" si="0"/>
        <v>243384.31343260861</v>
      </c>
      <c r="D41" s="458">
        <f ca="1">SUMIF(G:G,34,K:K)</f>
        <v>118425.20030680965</v>
      </c>
      <c r="E41" s="458">
        <f t="shared" ca="1" si="1"/>
        <v>2320583.8944787639</v>
      </c>
      <c r="F41" s="442"/>
      <c r="G41" s="470">
        <v>3</v>
      </c>
      <c r="H41" s="470">
        <v>34</v>
      </c>
      <c r="I41" s="455">
        <f t="shared" ca="1" si="5"/>
        <v>3746455.112669073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15610.229636121137</v>
      </c>
      <c r="L41" s="455">
        <f t="shared" ca="1" si="3"/>
        <v>3762065.3423051941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2320583.8944787639</v>
      </c>
      <c r="C42" s="458">
        <f t="shared" si="0"/>
        <v>243384.31343260861</v>
      </c>
      <c r="D42" s="458">
        <f ca="1">SUMIF(G:G,35,K:K)</f>
        <v>112032.05492167562</v>
      </c>
      <c r="E42" s="458">
        <f t="shared" ca="1" si="1"/>
        <v>2189231.6359678307</v>
      </c>
      <c r="F42" s="442"/>
      <c r="G42" s="470">
        <v>3</v>
      </c>
      <c r="H42" s="470">
        <v>35</v>
      </c>
      <c r="I42" s="455">
        <f t="shared" ca="1" si="5"/>
        <v>3762065.3423051941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15675.272259604975</v>
      </c>
      <c r="L42" s="455">
        <f t="shared" ca="1" si="3"/>
        <v>3777740.6145647992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2189231.6359678307</v>
      </c>
      <c r="C43" s="458">
        <f t="shared" si="0"/>
        <v>243384.31343260861</v>
      </c>
      <c r="D43" s="458">
        <f ca="1">SUMIF(G:G,36,K:K)</f>
        <v>105311.82408520427</v>
      </c>
      <c r="E43" s="458">
        <f t="shared" ca="1" si="1"/>
        <v>2051159.1466204261</v>
      </c>
      <c r="F43" s="442"/>
      <c r="G43" s="470">
        <v>3</v>
      </c>
      <c r="H43" s="470">
        <v>36</v>
      </c>
      <c r="I43" s="455">
        <f t="shared" ca="1" si="5"/>
        <v>3777740.6145647992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15740.585894019998</v>
      </c>
      <c r="L43" s="455">
        <f t="shared" ca="1" si="3"/>
        <v>3793481.200458819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2051159.1466204261</v>
      </c>
      <c r="C44" s="458">
        <f t="shared" si="0"/>
        <v>243384.31343260861</v>
      </c>
      <c r="D44" s="458">
        <f ca="1">SUMIF(G:G,37,K:K)</f>
        <v>98247.773484935693</v>
      </c>
      <c r="E44" s="458">
        <f t="shared" ca="1" si="1"/>
        <v>1906022.6066727533</v>
      </c>
      <c r="F44" s="442"/>
      <c r="G44" s="470">
        <v>4</v>
      </c>
      <c r="H44" s="470">
        <v>37</v>
      </c>
      <c r="I44" s="455">
        <f t="shared" ca="1" si="5"/>
        <v>3793481.200458819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15806.171668578412</v>
      </c>
      <c r="L44" s="455">
        <f t="shared" ca="1" si="3"/>
        <v>3809287.3721273975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1906022.6066727533</v>
      </c>
      <c r="C45" s="458">
        <f t="shared" si="0"/>
        <v>243384.31343260861</v>
      </c>
      <c r="D45" s="458">
        <f ca="1">SUMIF(G:G,38,K:K)</f>
        <v>90822.312649224827</v>
      </c>
      <c r="E45" s="458">
        <f t="shared" ca="1" si="1"/>
        <v>1753460.6058893697</v>
      </c>
      <c r="F45" s="442"/>
      <c r="G45" s="470">
        <v>4</v>
      </c>
      <c r="H45" s="470">
        <v>38</v>
      </c>
      <c r="I45" s="455">
        <f t="shared" ca="1" si="5"/>
        <v>3809287.3721273975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15872.030717197489</v>
      </c>
      <c r="L45" s="455">
        <f t="shared" ca="1" si="3"/>
        <v>3825159.4028445948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1753460.6058893697</v>
      </c>
      <c r="C46" s="458">
        <f t="shared" si="0"/>
        <v>243384.31343260861</v>
      </c>
      <c r="D46" s="458">
        <f ca="1">SUMIF(G:G,39,K:K)</f>
        <v>83016.951144512495</v>
      </c>
      <c r="E46" s="458">
        <f t="shared" ca="1" si="1"/>
        <v>1593093.2436012735</v>
      </c>
      <c r="F46" s="442"/>
      <c r="G46" s="470">
        <v>4</v>
      </c>
      <c r="H46" s="470">
        <v>39</v>
      </c>
      <c r="I46" s="455">
        <f t="shared" ca="1" si="5"/>
        <v>3825159.4028445948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15938.164178519144</v>
      </c>
      <c r="L46" s="455">
        <f t="shared" ca="1" si="3"/>
        <v>3841097.5670231138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1593093.2436012735</v>
      </c>
      <c r="C47" s="458">
        <f t="shared" si="0"/>
        <v>243384.31343260861</v>
      </c>
      <c r="D47" s="458">
        <f ca="1">SUMIF(G:G,40,K:K)</f>
        <v>74812.252531566075</v>
      </c>
      <c r="E47" s="458">
        <f t="shared" ca="1" si="1"/>
        <v>1424521.1827002312</v>
      </c>
      <c r="F47" s="442"/>
      <c r="G47" s="470">
        <v>4</v>
      </c>
      <c r="H47" s="470">
        <v>40</v>
      </c>
      <c r="I47" s="455">
        <f t="shared" ca="1" si="5"/>
        <v>3841097.5670231138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16004.573195929641</v>
      </c>
      <c r="L47" s="455">
        <f t="shared" ca="1" si="3"/>
        <v>3857102.1402190435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1424521.1827002312</v>
      </c>
      <c r="C48" s="458">
        <f t="shared" si="0"/>
        <v>243384.31343260861</v>
      </c>
      <c r="D48" s="458">
        <f ca="1">SUMIF(G:G,41,K:K)</f>
        <v>66187.785966033669</v>
      </c>
      <c r="E48" s="458">
        <f t="shared" ca="1" si="1"/>
        <v>1247324.6552336561</v>
      </c>
      <c r="F48" s="442"/>
      <c r="G48" s="470">
        <v>4</v>
      </c>
      <c r="H48" s="470">
        <v>41</v>
      </c>
      <c r="I48" s="455">
        <f t="shared" ca="1" si="5"/>
        <v>3857102.1402190435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16071.258917579347</v>
      </c>
      <c r="L48" s="455">
        <f t="shared" ca="1" si="3"/>
        <v>3873173.3991366229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1247324.6552336561</v>
      </c>
      <c r="C49" s="458">
        <f t="shared" si="0"/>
        <v>243384.31343260861</v>
      </c>
      <c r="D49" s="458">
        <f ca="1">SUMIF(G:G,42,K:K)</f>
        <v>57122.07532279109</v>
      </c>
      <c r="E49" s="458">
        <f t="shared" ca="1" si="1"/>
        <v>1061062.4171238386</v>
      </c>
      <c r="F49" s="442"/>
      <c r="G49" s="470">
        <v>4</v>
      </c>
      <c r="H49" s="470">
        <v>42</v>
      </c>
      <c r="I49" s="455">
        <f t="shared" ca="1" si="5"/>
        <v>3873173.3991366229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16138.222496402597</v>
      </c>
      <c r="L49" s="455">
        <f t="shared" ca="1" si="3"/>
        <v>3889311.6216330254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1061062.4171238386</v>
      </c>
      <c r="C50" s="458">
        <f t="shared" si="0"/>
        <v>243384.31343260861</v>
      </c>
      <c r="D50" s="458">
        <f ca="1">SUMIF(G:G,43,K:K)</f>
        <v>47592.545717393514</v>
      </c>
      <c r="E50" s="458">
        <f t="shared" ca="1" si="1"/>
        <v>865270.64940862346</v>
      </c>
      <c r="F50" s="442"/>
      <c r="G50" s="470">
        <v>4</v>
      </c>
      <c r="H50" s="470">
        <v>43</v>
      </c>
      <c r="I50" s="455">
        <f t="shared" ca="1" si="5"/>
        <v>3889311.6216330254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16205.465090137606</v>
      </c>
      <c r="L50" s="455">
        <f t="shared" ca="1" si="3"/>
        <v>3905517.0867231628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865270.64940862346</v>
      </c>
      <c r="C51" s="458">
        <f t="shared" si="0"/>
        <v>243384.31343260861</v>
      </c>
      <c r="D51" s="458">
        <f ca="1">SUMIF(G:G,44,K:K)</f>
        <v>37575.467291463639</v>
      </c>
      <c r="E51" s="458">
        <f t="shared" ca="1" si="1"/>
        <v>659461.80326747848</v>
      </c>
      <c r="F51" s="442"/>
      <c r="G51" s="470">
        <v>4</v>
      </c>
      <c r="H51" s="470">
        <v>44</v>
      </c>
      <c r="I51" s="455">
        <f t="shared" ca="1" si="5"/>
        <v>3905517.0867231628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16272.987861346512</v>
      </c>
      <c r="L51" s="455">
        <f t="shared" ca="1" si="3"/>
        <v>3921790.0745845092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659461.80326747848</v>
      </c>
      <c r="C52" s="458">
        <f t="shared" si="0"/>
        <v>243384.31343260861</v>
      </c>
      <c r="D52" s="458">
        <f ca="1">SUMIF(G:G,45,K:K)</f>
        <v>27045.896122033013</v>
      </c>
      <c r="E52" s="458">
        <f t="shared" ca="1" si="1"/>
        <v>443123.38595690287</v>
      </c>
      <c r="F52" s="442"/>
      <c r="G52" s="470">
        <v>4</v>
      </c>
      <c r="H52" s="470">
        <v>45</v>
      </c>
      <c r="I52" s="455">
        <f t="shared" ca="1" si="5"/>
        <v>3921790.0745845092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16340.791977435454</v>
      </c>
      <c r="L52" s="455">
        <f t="shared" ca="1" si="3"/>
        <v>3938130.8665619446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443123.38595690287</v>
      </c>
      <c r="C53" s="458">
        <f t="shared" si="0"/>
        <v>243384.31343260861</v>
      </c>
      <c r="D53" s="458">
        <f ca="1">SUMIF(G:G,46,K:K)</f>
        <v>15977.612107693563</v>
      </c>
      <c r="E53" s="458">
        <f t="shared" ca="1" si="1"/>
        <v>215716.68463198782</v>
      </c>
      <c r="F53" s="442"/>
      <c r="G53" s="470">
        <v>4</v>
      </c>
      <c r="H53" s="470">
        <v>46</v>
      </c>
      <c r="I53" s="455">
        <f t="shared" ca="1" si="5"/>
        <v>3938130.8665619446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16408.878610674768</v>
      </c>
      <c r="L53" s="455">
        <f t="shared" ca="1" si="3"/>
        <v>3954539.7451726194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215716.68463198782</v>
      </c>
      <c r="C54" s="458">
        <f t="shared" si="0"/>
        <v>243384.31343260861</v>
      </c>
      <c r="D54" s="458">
        <f ca="1">SUMIF(G:G,47,K:K)</f>
        <v>4343.0536768864577</v>
      </c>
      <c r="E54" s="458">
        <f t="shared" ca="1" si="1"/>
        <v>-23324.575123734332</v>
      </c>
      <c r="F54" s="442"/>
      <c r="G54" s="470">
        <v>4</v>
      </c>
      <c r="H54" s="470">
        <v>47</v>
      </c>
      <c r="I54" s="455">
        <f t="shared" ca="1" si="5"/>
        <v>3954539.7451726194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16477.248938219247</v>
      </c>
      <c r="L54" s="455">
        <f t="shared" ca="1" si="3"/>
        <v>3971016.9941108385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-23324.575123734332</v>
      </c>
      <c r="C55" s="458">
        <f t="shared" si="0"/>
        <v>243384.31343260861</v>
      </c>
      <c r="D55" s="458">
        <f ca="1">SUMIF(G:G,48,K:K)</f>
        <v>-7886.7508442566577</v>
      </c>
      <c r="E55" s="458">
        <f t="shared" ca="1" si="1"/>
        <v>-274595.63940059958</v>
      </c>
      <c r="F55" s="442"/>
      <c r="G55" s="470">
        <v>4</v>
      </c>
      <c r="H55" s="470">
        <v>48</v>
      </c>
      <c r="I55" s="455">
        <f t="shared" ca="1" si="5"/>
        <v>3971016.9941108385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16545.904142128493</v>
      </c>
      <c r="L55" s="455">
        <f t="shared" ca="1" si="3"/>
        <v>3987562.8982529668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-274595.63940059958</v>
      </c>
      <c r="C56" s="458">
        <f t="shared" si="0"/>
        <v>243384.31343260861</v>
      </c>
      <c r="D56" s="458">
        <f ca="1">SUMIF(G:G,49,K:K)</f>
        <v>-20742.255375424054</v>
      </c>
      <c r="E56" s="458">
        <f t="shared" ca="1" si="1"/>
        <v>-538722.20820863231</v>
      </c>
      <c r="F56" s="442"/>
      <c r="G56" s="470">
        <f>G55+1</f>
        <v>5</v>
      </c>
      <c r="H56" s="470">
        <v>49</v>
      </c>
      <c r="I56" s="455">
        <f t="shared" ca="1" si="5"/>
        <v>3987562.8982529668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16614.845409387362</v>
      </c>
      <c r="L56" s="455">
        <f t="shared" ca="1" si="3"/>
        <v>4004177.7436623541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-538722.20820863231</v>
      </c>
      <c r="C57" s="458">
        <f t="shared" si="0"/>
        <v>243384.31343260861</v>
      </c>
      <c r="D57" s="458">
        <f ca="1">SUMIF(G:G,50,K:K)</f>
        <v>-34255.471916633207</v>
      </c>
      <c r="E57" s="458">
        <f t="shared" ca="1" si="1"/>
        <v>-816361.99355787411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4004177.7436623541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16684.073931926476</v>
      </c>
      <c r="L57" s="455">
        <f t="shared" ca="1" si="3"/>
        <v>4020861.8175942805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-816361.99355787411</v>
      </c>
      <c r="C58" s="458">
        <f t="shared" si="0"/>
        <v>243384.31343260861</v>
      </c>
      <c r="D58" s="458">
        <f ca="1">SUMIF(G:G,51,K:K)</f>
        <v>-48460.050262577482</v>
      </c>
      <c r="E58" s="458">
        <f t="shared" ca="1" si="1"/>
        <v>-1108206.3572530602</v>
      </c>
      <c r="F58" s="442"/>
      <c r="G58" s="470">
        <f t="shared" si="8"/>
        <v>5</v>
      </c>
      <c r="H58" s="470">
        <v>51</v>
      </c>
      <c r="I58" s="455">
        <f t="shared" ca="1" si="5"/>
        <v>4020861.8175942805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16753.590906642836</v>
      </c>
      <c r="L58" s="455">
        <f t="shared" ca="1" si="3"/>
        <v>4037615.4085009233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-1108206.3572530602</v>
      </c>
      <c r="C59" s="458">
        <f t="shared" si="0"/>
        <v>243384.31343260861</v>
      </c>
      <c r="D59" s="458">
        <f ca="1">SUMIF(G:G,52,K:K)</f>
        <v>-63391.361795309946</v>
      </c>
      <c r="E59" s="458">
        <f t="shared" ca="1" si="1"/>
        <v>-1414982.0324809789</v>
      </c>
      <c r="F59" s="442"/>
      <c r="G59" s="470">
        <f t="shared" si="8"/>
        <v>5</v>
      </c>
      <c r="H59" s="470">
        <v>52</v>
      </c>
      <c r="I59" s="455">
        <f t="shared" ca="1" si="5"/>
        <v>4037615.4085009233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16823.397535420514</v>
      </c>
      <c r="L59" s="455">
        <f t="shared" ca="1" si="3"/>
        <v>4054438.8060363438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-1414982.0324809789</v>
      </c>
      <c r="C60" s="458">
        <f t="shared" si="0"/>
        <v>243384.31343260861</v>
      </c>
      <c r="D60" s="458">
        <f ca="1">SUMIF(G:G,53,K:K)</f>
        <v>-79086.587563920431</v>
      </c>
      <c r="E60" s="458">
        <f t="shared" ca="1" si="1"/>
        <v>-1737452.9334775081</v>
      </c>
      <c r="F60" s="442"/>
      <c r="G60" s="470">
        <f t="shared" si="8"/>
        <v>5</v>
      </c>
      <c r="H60" s="470">
        <v>53</v>
      </c>
      <c r="I60" s="455">
        <f t="shared" ca="1" si="5"/>
        <v>4054438.8060363438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16893.495025151431</v>
      </c>
      <c r="L60" s="455">
        <f t="shared" ca="1" si="3"/>
        <v>4071332.3010614952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-1737452.9334775081</v>
      </c>
      <c r="C61" s="458">
        <f t="shared" si="0"/>
        <v>243384.31343260861</v>
      </c>
      <c r="D61" s="458">
        <f ca="1">SUMIF(G:G,54,K:K)</f>
        <v>-95584.810870535308</v>
      </c>
      <c r="E61" s="458">
        <f t="shared" ca="1" si="1"/>
        <v>-2076422.0577806518</v>
      </c>
      <c r="F61" s="442"/>
      <c r="G61" s="470">
        <f t="shared" si="8"/>
        <v>5</v>
      </c>
      <c r="H61" s="470">
        <v>54</v>
      </c>
      <c r="I61" s="455">
        <f t="shared" ca="1" si="5"/>
        <v>4071332.3010614952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16963.884587756231</v>
      </c>
      <c r="L61" s="455">
        <f t="shared" ca="1" si="3"/>
        <v>4088296.1856492516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-2076422.0577806518</v>
      </c>
      <c r="C62" s="458">
        <f t="shared" si="0"/>
        <v>243384.31343260861</v>
      </c>
      <c r="D62" s="458">
        <f ca="1">SUMIF(G:G,55,K:K)</f>
        <v>-112927.11459319327</v>
      </c>
      <c r="E62" s="458">
        <f t="shared" ca="1" si="1"/>
        <v>-2432733.485806454</v>
      </c>
      <c r="F62" s="442"/>
      <c r="G62" s="470">
        <f t="shared" si="8"/>
        <v>5</v>
      </c>
      <c r="H62" s="470">
        <v>55</v>
      </c>
      <c r="I62" s="455">
        <f t="shared" ca="1" si="5"/>
        <v>4088296.1856492516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17034.567440205214</v>
      </c>
      <c r="L62" s="455">
        <f t="shared" ca="1" si="3"/>
        <v>4105330.7530894568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-2432733.485806454</v>
      </c>
      <c r="C63" s="458">
        <f t="shared" si="0"/>
        <v>243384.31343260861</v>
      </c>
      <c r="D63" s="458">
        <f ca="1">SUMIF(G:G,56,K:K)</f>
        <v>-131156.68348794384</v>
      </c>
      <c r="E63" s="458">
        <f t="shared" ca="1" si="1"/>
        <v>-2807274.4827270065</v>
      </c>
      <c r="F63" s="442"/>
      <c r="G63" s="470">
        <f t="shared" si="8"/>
        <v>5</v>
      </c>
      <c r="H63" s="470">
        <v>56</v>
      </c>
      <c r="I63" s="455">
        <f t="shared" ca="1" si="5"/>
        <v>4105330.7530894568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17105.544804539401</v>
      </c>
      <c r="L63" s="455">
        <f t="shared" ca="1" si="3"/>
        <v>4122436.2978939964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-2807274.4827270065</v>
      </c>
      <c r="C64" s="458">
        <f t="shared" si="0"/>
        <v>243384.31343260861</v>
      </c>
      <c r="D64" s="458">
        <f ca="1">SUMIF(G:G,57,K:K)</f>
        <v>-150318.91172491564</v>
      </c>
      <c r="E64" s="458">
        <f t="shared" ca="1" si="1"/>
        <v>-3200977.707884531</v>
      </c>
      <c r="F64" s="442"/>
      <c r="G64" s="470">
        <f t="shared" si="8"/>
        <v>5</v>
      </c>
      <c r="H64" s="470">
        <v>57</v>
      </c>
      <c r="I64" s="455">
        <f t="shared" ca="1" si="5"/>
        <v>4122436.2978939964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17176.817907891655</v>
      </c>
      <c r="L64" s="455">
        <f t="shared" ca="1" si="3"/>
        <v>4139613.1158018881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-3200977.707884531</v>
      </c>
      <c r="C65" s="458">
        <f t="shared" si="0"/>
        <v>243384.31343260861</v>
      </c>
      <c r="D65" s="458">
        <f ca="1">SUMIF(G:G,58,K:K)</f>
        <v>-170461.51592613384</v>
      </c>
      <c r="E65" s="458">
        <f t="shared" ca="1" si="1"/>
        <v>-3614823.5372432736</v>
      </c>
      <c r="F65" s="442"/>
      <c r="G65" s="470">
        <f t="shared" si="8"/>
        <v>5</v>
      </c>
      <c r="H65" s="470">
        <v>58</v>
      </c>
      <c r="I65" s="455">
        <f t="shared" ca="1" si="5"/>
        <v>4139613.1158018881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17248.387982507866</v>
      </c>
      <c r="L65" s="455">
        <f t="shared" ca="1" si="3"/>
        <v>4156861.5037843958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-3614823.5372432736</v>
      </c>
      <c r="C66" s="458">
        <f t="shared" si="0"/>
        <v>243384.31343260861</v>
      </c>
      <c r="D66" s="458">
        <f ca="1">SUMIF(G:G,59,K:K)</f>
        <v>-191634.65398656699</v>
      </c>
      <c r="E66" s="458">
        <f t="shared" ca="1" si="1"/>
        <v>-4049842.5046624495</v>
      </c>
      <c r="F66" s="442"/>
      <c r="G66" s="470">
        <f t="shared" si="8"/>
        <v>5</v>
      </c>
      <c r="H66" s="470">
        <v>59</v>
      </c>
      <c r="I66" s="455">
        <f t="shared" ca="1" si="5"/>
        <v>4156861.5037843958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17320.256265768316</v>
      </c>
      <c r="L66" s="455">
        <f t="shared" ca="1" si="3"/>
        <v>4174181.7600501641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-4049842.5046624495</v>
      </c>
      <c r="C67" s="458">
        <f t="shared" si="0"/>
        <v>243384.31343260861</v>
      </c>
      <c r="D67" s="458">
        <f t="shared" ref="D67:D71" ca="1" si="9">SUMIF(G:G,60,K:K)</f>
        <v>-213891.04997428381</v>
      </c>
      <c r="E67" s="458">
        <f t="shared" ca="1" si="1"/>
        <v>-4507117.8680693423</v>
      </c>
      <c r="F67" s="442"/>
      <c r="G67" s="470">
        <f t="shared" si="8"/>
        <v>5</v>
      </c>
      <c r="H67" s="470">
        <v>60</v>
      </c>
      <c r="I67" s="455">
        <f t="shared" ca="1" si="5"/>
        <v>4174181.7600501641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17392.424000209016</v>
      </c>
      <c r="L67" s="455">
        <f t="shared" ca="1" si="3"/>
        <v>4191574.1840503733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-4507117.8680693423</v>
      </c>
      <c r="C68" s="458">
        <f t="shared" si="0"/>
        <v>243384.31343260861</v>
      </c>
      <c r="D68" s="458">
        <f t="shared" ca="1" si="9"/>
        <v>-213891.04997428381</v>
      </c>
      <c r="E68" s="458">
        <f t="shared" ca="1" si="1"/>
        <v>-4964393.2314762352</v>
      </c>
      <c r="F68" s="442"/>
      <c r="G68" s="470">
        <f>G67+1</f>
        <v>6</v>
      </c>
      <c r="H68" s="470">
        <v>61</v>
      </c>
      <c r="I68" s="455">
        <f t="shared" ca="1" si="5"/>
        <v>4191574.1840503733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17464.89243354322</v>
      </c>
      <c r="L68" s="455">
        <f t="shared" ca="1" si="3"/>
        <v>4209039.0764839165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-4964393.2314762352</v>
      </c>
      <c r="C69" s="458">
        <f t="shared" si="0"/>
        <v>243384.31343260861</v>
      </c>
      <c r="D69" s="458">
        <f t="shared" ca="1" si="9"/>
        <v>-213891.04997428381</v>
      </c>
      <c r="E69" s="458">
        <f t="shared" ca="1" si="1"/>
        <v>-5421668.5948831281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4209039.0764839165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17537.662818682984</v>
      </c>
      <c r="L69" s="455">
        <f t="shared" ca="1" si="3"/>
        <v>4226576.7393025998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-5421668.5948831281</v>
      </c>
      <c r="C70" s="458">
        <f t="shared" si="0"/>
        <v>243384.31343260861</v>
      </c>
      <c r="D70" s="458">
        <f t="shared" ca="1" si="9"/>
        <v>-213891.04997428381</v>
      </c>
      <c r="E70" s="458">
        <f t="shared" ca="1" si="1"/>
        <v>-5878943.9582900209</v>
      </c>
      <c r="F70" s="442"/>
      <c r="G70" s="470">
        <f t="shared" si="10"/>
        <v>6</v>
      </c>
      <c r="H70" s="470">
        <v>63</v>
      </c>
      <c r="I70" s="455">
        <f t="shared" ca="1" si="5"/>
        <v>4226576.7393025998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17610.736413760831</v>
      </c>
      <c r="L70" s="455">
        <f t="shared" ca="1" si="3"/>
        <v>4244187.4757163608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-5878943.9582900209</v>
      </c>
      <c r="C71" s="458">
        <f t="shared" si="0"/>
        <v>243384.31343260861</v>
      </c>
      <c r="D71" s="458">
        <f t="shared" ca="1" si="9"/>
        <v>-213891.04997428381</v>
      </c>
      <c r="E71" s="458">
        <f t="shared" ca="1" si="1"/>
        <v>-6336219.3216969138</v>
      </c>
      <c r="F71" s="442"/>
      <c r="G71" s="470">
        <f t="shared" si="10"/>
        <v>6</v>
      </c>
      <c r="H71" s="470">
        <v>64</v>
      </c>
      <c r="I71" s="455">
        <f t="shared" ca="1" si="5"/>
        <v>4244187.4757163608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17684.114482151504</v>
      </c>
      <c r="L71" s="455">
        <f t="shared" ca="1" si="3"/>
        <v>4261871.5901985122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4261871.5901985122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17757.798292493801</v>
      </c>
      <c r="L72" s="455">
        <f t="shared" ca="1" si="3"/>
        <v>4279629.3884910056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4279629.3884910056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17831.789118712524</v>
      </c>
      <c r="L73" s="455">
        <f t="shared" ca="1" si="3"/>
        <v>4297461.1776097184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4297461.1776097184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17906.088240040492</v>
      </c>
      <c r="L74" s="455">
        <f t="shared" ca="1" si="3"/>
        <v>4315367.2658497589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4315367.2658497589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17888.922247209895</v>
      </c>
      <c r="L75" s="455">
        <f t="shared" ca="1" si="3"/>
        <v>4311230.2615775848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4311230.2615775848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17871.684729409171</v>
      </c>
      <c r="L76" s="455">
        <f t="shared" ca="1" si="3"/>
        <v>4307076.0197876105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4307076.0197876105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17854.375388617613</v>
      </c>
      <c r="L77" s="455">
        <f t="shared" ca="1" si="3"/>
        <v>4302904.4686568445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4302904.4686568445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17836.993925572751</v>
      </c>
      <c r="L78" s="455">
        <f t="shared" ca="1" si="3"/>
        <v>4298715.5360630332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4298715.5360630332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17819.540039765205</v>
      </c>
      <c r="L79" s="455">
        <f t="shared" ca="1" si="3"/>
        <v>4294509.1495834151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4294509.1495834151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17802.013429433464</v>
      </c>
      <c r="L80" s="455">
        <f t="shared" ca="1" si="3"/>
        <v>4290285.2364934646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4290285.2364934646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17784.413791558669</v>
      </c>
      <c r="L81" s="455">
        <f t="shared" ca="1" si="3"/>
        <v>4286043.7237656396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4286043.7237656396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17766.740821859399</v>
      </c>
      <c r="L82" s="455">
        <f t="shared" ca="1" si="3"/>
        <v>4281784.5380681157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4281784.5380681157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17748.994214786384</v>
      </c>
      <c r="L83" s="455">
        <f t="shared" ca="1" si="3"/>
        <v>4277507.6057635183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4277507.6057635183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17731.173663517227</v>
      </c>
      <c r="L84" s="455">
        <f t="shared" ca="1" si="3"/>
        <v>4273212.852907652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4273212.852907652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17713.278859951119</v>
      </c>
      <c r="L85" s="455">
        <f t="shared" ca="1" si="3"/>
        <v>4268900.2052482199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4268900.2052482199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17695.309494703484</v>
      </c>
      <c r="L86" s="455">
        <f t="shared" ca="1" si="3"/>
        <v>4264569.5882235393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4264569.5882235393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17677.265257100647</v>
      </c>
      <c r="L87" s="455">
        <f t="shared" ca="1" si="3"/>
        <v>4260220.9269612562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4260220.9269612562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17659.14583517447</v>
      </c>
      <c r="L88" s="455">
        <f t="shared" ca="1" si="3"/>
        <v>4255854.1462770468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4255854.1462770468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17640.950915656929</v>
      </c>
      <c r="L89" s="455">
        <f t="shared" ca="1" si="3"/>
        <v>4251469.1706733201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4251469.1706733201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17622.680183974735</v>
      </c>
      <c r="L90" s="455">
        <f t="shared" ca="1" si="3"/>
        <v>4247065.9243379114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4247065.9243379114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17604.333324243864</v>
      </c>
      <c r="L91" s="455">
        <f t="shared" ca="1" si="3"/>
        <v>4242644.331142772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4242644.331142772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17585.910019264116</v>
      </c>
      <c r="L92" s="455">
        <f t="shared" ca="1" si="3"/>
        <v>4238204.3146426529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4238204.3146426529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17567.409950513622</v>
      </c>
      <c r="L93" s="455">
        <f t="shared" ca="1" si="3"/>
        <v>4233745.7980737826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4233745.7980737826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17548.832798143329</v>
      </c>
      <c r="L94" s="455">
        <f t="shared" ca="1" si="3"/>
        <v>4229268.7043525418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4229268.7043525418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17530.178240971491</v>
      </c>
      <c r="L95" s="455">
        <f t="shared" ca="1" si="3"/>
        <v>4224772.9560741298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4224772.9560741298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17511.44595647811</v>
      </c>
      <c r="L96" s="455">
        <f t="shared" ca="1" si="3"/>
        <v>4220258.475511224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4220258.475511224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17492.635620799334</v>
      </c>
      <c r="L97" s="455">
        <f t="shared" ca="1" si="3"/>
        <v>4215725.1846126392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4215725.1846126392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17473.746908721892</v>
      </c>
      <c r="L98" s="455">
        <f t="shared" ca="1" si="3"/>
        <v>4211173.0050019771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4211173.0050019771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17454.77949367747</v>
      </c>
      <c r="L99" s="455">
        <f t="shared" ca="1" si="3"/>
        <v>4206601.8579762708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4206601.8579762708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17435.733047737027</v>
      </c>
      <c r="L100" s="455">
        <f t="shared" ca="1" si="3"/>
        <v>4202011.664504624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4202011.664504624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17416.607241605165</v>
      </c>
      <c r="L101" s="455">
        <f t="shared" ca="1" si="3"/>
        <v>4197402.3452268448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4197402.3452268448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17397.401744614421</v>
      </c>
      <c r="L102" s="455">
        <f t="shared" ca="1" si="3"/>
        <v>4192773.820452075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4192773.820452075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17378.116224719546</v>
      </c>
      <c r="L103" s="455">
        <f t="shared" ca="1" si="3"/>
        <v>4188126.0101574105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4188126.0101574105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17358.750348491776</v>
      </c>
      <c r="L104" s="455">
        <f t="shared" ca="1" si="3"/>
        <v>4183458.833986518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4183458.833986518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17346.570032779724</v>
      </c>
      <c r="L105" s="455">
        <f t="shared" ca="1" si="3"/>
        <v>4180523.3778999136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4180523.3778999136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17334.338965752206</v>
      </c>
      <c r="L106" s="455">
        <f t="shared" ca="1" si="3"/>
        <v>4177575.6907462818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4177575.6907462818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17322.056935945406</v>
      </c>
      <c r="L107" s="455">
        <f t="shared" ca="1" si="3"/>
        <v>4174615.7215628433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4174615.7215628433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17309.723731014412</v>
      </c>
      <c r="L108" s="455">
        <f t="shared" ca="1" si="3"/>
        <v>4171643.4191744737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4171643.4191744737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17297.339137729537</v>
      </c>
      <c r="L109" s="455">
        <f t="shared" ca="1" si="3"/>
        <v>4168658.7321928195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4168658.7321928195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17284.902941972647</v>
      </c>
      <c r="L110" s="455">
        <f t="shared" ca="1" si="3"/>
        <v>4165661.609015408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4165661.609015408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17272.414928733433</v>
      </c>
      <c r="L111" s="455">
        <f t="shared" ca="1" si="3"/>
        <v>4162651.9978247574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4162651.9978247574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17259.874882105723</v>
      </c>
      <c r="L112" s="455">
        <f t="shared" ca="1" si="3"/>
        <v>4159629.8465874791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4159629.8465874791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17247.28258528373</v>
      </c>
      <c r="L113" s="455">
        <f t="shared" ca="1" si="3"/>
        <v>4156595.1030533789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4156595.1030533789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17234.637820558313</v>
      </c>
      <c r="L114" s="455">
        <f t="shared" ca="1" si="3"/>
        <v>4153547.714754553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4153547.714754553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17221.940369313201</v>
      </c>
      <c r="L115" s="455">
        <f t="shared" ca="1" si="3"/>
        <v>4150487.6290044822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4150487.6290044822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17209.190012021245</v>
      </c>
      <c r="L116" s="455">
        <f t="shared" ca="1" si="3"/>
        <v>4147414.7928971197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4147414.7928971197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17196.386528240564</v>
      </c>
      <c r="L117" s="455">
        <f t="shared" ca="1" si="3"/>
        <v>4144329.1533059762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4144329.1533059762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17183.5296966108</v>
      </c>
      <c r="L118" s="455">
        <f t="shared" ca="1" si="3"/>
        <v>4141230.656883203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4141230.656883203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17170.619294849246</v>
      </c>
      <c r="L119" s="455">
        <f t="shared" ca="1" si="3"/>
        <v>4138119.2500586682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4138119.2500586682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17157.655099747019</v>
      </c>
      <c r="L120" s="455">
        <f t="shared" ca="1" si="3"/>
        <v>4134994.8790390315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4134994.8790390315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17144.636887165198</v>
      </c>
      <c r="L121" s="455">
        <f t="shared" ca="1" si="3"/>
        <v>4131857.4898068127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4131857.4898068127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17131.564432030951</v>
      </c>
      <c r="L122" s="455">
        <f t="shared" ca="1" si="3"/>
        <v>4128707.0281194597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4128707.0281194597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17118.437508333649</v>
      </c>
      <c r="L123" s="455">
        <f t="shared" ca="1" si="3"/>
        <v>4125543.4395084092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4125543.4395084092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17105.255889120937</v>
      </c>
      <c r="L124" s="455">
        <f t="shared" ca="1" si="3"/>
        <v>4122366.6692781462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4122366.6692781462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17092.019346494842</v>
      </c>
      <c r="L125" s="455">
        <f t="shared" ca="1" si="3"/>
        <v>4119176.6625052569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4119176.6625052569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17078.727651607805</v>
      </c>
      <c r="L126" s="455">
        <f t="shared" ca="1" si="3"/>
        <v>4115973.3640374807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4115973.3640374807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17065.380574658735</v>
      </c>
      <c r="L127" s="455">
        <f t="shared" ca="1" si="3"/>
        <v>4112756.7184927552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4112756.7184927552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17051.977884889046</v>
      </c>
      <c r="L128" s="455">
        <f t="shared" ca="1" si="3"/>
        <v>4109526.6702582603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4109526.6702582603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17038.519350578652</v>
      </c>
      <c r="L129" s="455">
        <f t="shared" ca="1" si="3"/>
        <v>4106283.1634894549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4106283.1634894549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17025.00473904196</v>
      </c>
      <c r="L130" s="455">
        <f t="shared" ca="1" si="3"/>
        <v>4103026.1421091128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4103026.1421091128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17011.43381662387</v>
      </c>
      <c r="L131" s="455">
        <f t="shared" ca="1" si="3"/>
        <v>4099755.5498063527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4099755.5498063527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16997.806348695703</v>
      </c>
      <c r="L132" s="455">
        <f t="shared" ca="1" si="3"/>
        <v>4096471.3300356646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4096471.3300356646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16984.122099651169</v>
      </c>
      <c r="L133" s="455">
        <f t="shared" ca="1" si="3"/>
        <v>4093173.4260159316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4093173.4260159316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16970.380832902283</v>
      </c>
      <c r="L134" s="455">
        <f t="shared" ca="1" si="3"/>
        <v>4089861.7807294498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4089861.7807294498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16956.582310875274</v>
      </c>
      <c r="L135" s="455">
        <f t="shared" ca="1" si="3"/>
        <v>4086536.3369209412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4086536.3369209412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16942.726295006487</v>
      </c>
      <c r="L136" s="455">
        <f t="shared" ca="1" si="3"/>
        <v>4083197.0370965637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4083197.0370965637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16928.812545738248</v>
      </c>
      <c r="L137" s="455">
        <f t="shared" ca="1" si="3"/>
        <v>4079843.8235229179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4079843.8235229179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16914.840822514725</v>
      </c>
      <c r="L138" s="455">
        <f t="shared" ca="1" si="3"/>
        <v>4076476.6382260486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4076476.6382260486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16900.810883777769</v>
      </c>
      <c r="L139" s="455">
        <f t="shared" ca="1" si="3"/>
        <v>4073095.4229904423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4073095.4229904423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16886.722486962743</v>
      </c>
      <c r="L140" s="455">
        <f t="shared" ca="1" si="3"/>
        <v>4069700.1193580208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4069700.1193580208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16872.575388494319</v>
      </c>
      <c r="L141" s="455">
        <f t="shared" ca="1" si="3"/>
        <v>4066290.6686271313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4066290.6686271313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16858.36934378228</v>
      </c>
      <c r="L142" s="455">
        <f t="shared" ca="1" si="3"/>
        <v>4062867.0118515296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4062867.0118515296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16844.10410721727</v>
      </c>
      <c r="L143" s="455">
        <f t="shared" ca="1" si="3"/>
        <v>4059429.089839363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4059429.089839363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16829.779432166579</v>
      </c>
      <c r="L144" s="455">
        <f t="shared" ca="1" si="3"/>
        <v>4055976.8431521454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4055976.8431521454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16815.39507096984</v>
      </c>
      <c r="L145" s="455">
        <f t="shared" ca="1" si="3"/>
        <v>4052510.2121037315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4052510.2121037315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16800.950774934779</v>
      </c>
      <c r="L146" s="455">
        <f t="shared" ca="1" si="3"/>
        <v>4049029.1367592821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4049029.1367592821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16786.446294332905</v>
      </c>
      <c r="L147" s="455">
        <f t="shared" ca="1" si="3"/>
        <v>4045533.556934231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4045533.556934231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16771.881378395199</v>
      </c>
      <c r="L148" s="455">
        <f t="shared" ca="1" si="3"/>
        <v>4042023.412193242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4042023.412193242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16757.255775307738</v>
      </c>
      <c r="L149" s="455">
        <f t="shared" ca="1" si="3"/>
        <v>4038498.6418491658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4038498.6418491658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16742.569232207421</v>
      </c>
      <c r="L150" s="455">
        <f t="shared" ca="1" si="3"/>
        <v>4034959.1849619891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4034959.1849619891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16727.821495177523</v>
      </c>
      <c r="L151" s="455">
        <f t="shared" ca="1" si="3"/>
        <v>4031404.9803377828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4031404.9803377828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16713.012309243328</v>
      </c>
      <c r="L152" s="455">
        <f t="shared" ca="1" si="3"/>
        <v>4027835.9665276422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4027835.9665276422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16698.141418367741</v>
      </c>
      <c r="L153" s="455">
        <f t="shared" ca="1" si="3"/>
        <v>4024252.0818266259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4024252.0818266259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16683.208565446843</v>
      </c>
      <c r="L154" s="455">
        <f t="shared" ca="1" si="3"/>
        <v>4020653.2642726889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4020653.2642726889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16668.213492305436</v>
      </c>
      <c r="L155" s="455">
        <f t="shared" ca="1" si="3"/>
        <v>4017039.4516456104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4017039.4516456104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16653.155939692613</v>
      </c>
      <c r="L156" s="455">
        <f t="shared" ca="1" si="3"/>
        <v>4013410.581465919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4013410.581465919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16638.035647277229</v>
      </c>
      <c r="L157" s="455">
        <f t="shared" ca="1" si="3"/>
        <v>4009766.5909938123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4009766.5909938123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16622.852353643451</v>
      </c>
      <c r="L158" s="455">
        <f t="shared" ca="1" si="3"/>
        <v>4006107.417228072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4006107.417228072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16607.605796286203</v>
      </c>
      <c r="L159" s="455">
        <f t="shared" ca="1" si="3"/>
        <v>4002432.9969049743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4002432.9969049743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16592.295711606625</v>
      </c>
      <c r="L160" s="455">
        <f t="shared" ca="1" si="3"/>
        <v>3998743.2664971971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3998743.2664971971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16576.921834907553</v>
      </c>
      <c r="L161" s="455">
        <f t="shared" ca="1" si="3"/>
        <v>3995038.1622127206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3995038.1622127206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16561.483900388899</v>
      </c>
      <c r="L162" s="455">
        <f t="shared" ca="1" si="3"/>
        <v>3991317.6199937253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3991317.6199937253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16545.981641143087</v>
      </c>
      <c r="L163" s="455">
        <f t="shared" ca="1" si="3"/>
        <v>3987581.5755154844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3987581.5755154844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16530.414789150418</v>
      </c>
      <c r="L164" s="455">
        <f t="shared" ca="1" si="3"/>
        <v>3983829.9641852509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3983829.9641852509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16514.783075274445</v>
      </c>
      <c r="L165" s="455">
        <f t="shared" ca="1" si="3"/>
        <v>3980062.7211411414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3980062.7211411414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16499.086229257322</v>
      </c>
      <c r="L166" s="455">
        <f t="shared" ca="1" si="3"/>
        <v>3976279.7812510147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3976279.7812510147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16483.323979715129</v>
      </c>
      <c r="L167" s="455">
        <f t="shared" ca="1" si="3"/>
        <v>3972481.079111346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3972481.079111346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16467.496054133178</v>
      </c>
      <c r="L168" s="455">
        <f t="shared" ca="1" si="3"/>
        <v>3968666.5490460955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3968666.5490460955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16451.602178861296</v>
      </c>
      <c r="L169" s="455">
        <f t="shared" ca="1" si="3"/>
        <v>3964836.1251055729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3964836.1251055729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16435.642079109119</v>
      </c>
      <c r="L170" s="455">
        <f t="shared" ca="1" si="3"/>
        <v>3960989.7410652982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3960989.7410652982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16419.615478941312</v>
      </c>
      <c r="L171" s="455">
        <f t="shared" ca="1" si="3"/>
        <v>3957127.3304248555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3957127.3304248555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16403.5221012728</v>
      </c>
      <c r="L172" s="455">
        <f t="shared" ca="1" si="3"/>
        <v>3953248.8264067443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3953248.8264067443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16387.361667864003</v>
      </c>
      <c r="L173" s="455">
        <f t="shared" ca="1" si="3"/>
        <v>3949354.1619552244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3949354.1619552244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16371.133899316001</v>
      </c>
      <c r="L174" s="455">
        <f t="shared" ca="1" si="3"/>
        <v>3945443.2697351566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3945443.2697351566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16354.838515065718</v>
      </c>
      <c r="L175" s="455">
        <f t="shared" ca="1" si="3"/>
        <v>3941516.0821308382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3941516.0821308382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16338.475233381057</v>
      </c>
      <c r="L176" s="455">
        <f t="shared" ca="1" si="3"/>
        <v>3937572.5312448354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3937572.5312448354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16322.043771356048</v>
      </c>
      <c r="L177" s="455">
        <f t="shared" ca="1" si="3"/>
        <v>3933612.5488968072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3933612.5488968072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16305.543844905929</v>
      </c>
      <c r="L178" s="455">
        <f t="shared" ca="1" si="3"/>
        <v>3929636.0666223294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3929636.0666223294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16288.975168762272</v>
      </c>
      <c r="L179" s="455">
        <f t="shared" ca="1" si="3"/>
        <v>3925643.0156717077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3925643.0156717077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16272.337456468014</v>
      </c>
      <c r="L180" s="455">
        <f t="shared" ca="1" si="3"/>
        <v>3921633.3270087917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3921633.3270087917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16255.630420372532</v>
      </c>
      <c r="L181" s="455">
        <f t="shared" ca="1" si="3"/>
        <v>3917606.9313097801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3917606.9313097801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16238.853771626651</v>
      </c>
      <c r="L182" s="455">
        <f t="shared" ca="1" si="3"/>
        <v>3913563.7589620226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3913563.7589620226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16222.007220177658</v>
      </c>
      <c r="L183" s="455">
        <f t="shared" ca="1" si="3"/>
        <v>3909503.7400628161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3909503.7400628161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16205.0904747643</v>
      </c>
      <c r="L184" s="455">
        <f t="shared" ca="1" si="3"/>
        <v>3905426.8044181964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3905426.8044181964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16188.103242911717</v>
      </c>
      <c r="L185" s="455">
        <f t="shared" ca="1" si="3"/>
        <v>3901332.8815417243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3901332.8815417243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16171.045230926416</v>
      </c>
      <c r="L186" s="455">
        <f t="shared" ca="1" si="3"/>
        <v>3897221.9006532668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3897221.9006532668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16153.91614389118</v>
      </c>
      <c r="L187" s="455">
        <f t="shared" ca="1" si="3"/>
        <v>3893093.7906777742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3893093.7906777742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16136.715685659961</v>
      </c>
      <c r="L188" s="455">
        <f t="shared" ca="1" si="3"/>
        <v>3888948.4802440503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3888948.4802440503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16119.443558852776</v>
      </c>
      <c r="L189" s="455">
        <f t="shared" ca="1" si="3"/>
        <v>3884785.8976835189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3884785.8976835189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16102.099464850562</v>
      </c>
      <c r="L190" s="455">
        <f t="shared" ca="1" si="3"/>
        <v>3880605.9710289855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3880605.9710289855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16084.683103790006</v>
      </c>
      <c r="L191" s="455">
        <f t="shared" ca="1" si="3"/>
        <v>3876408.6280133915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3876408.6280133915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16067.194174558364</v>
      </c>
      <c r="L192" s="455">
        <f t="shared" ca="1" si="3"/>
        <v>3872193.7960685659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3872193.7960685659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16049.632374788258</v>
      </c>
      <c r="L193" s="455">
        <f t="shared" ca="1" si="3"/>
        <v>3867961.4023239701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3867961.4023239701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16031.997400852442</v>
      </c>
      <c r="L194" s="455">
        <f t="shared" ca="1" si="3"/>
        <v>3863711.3736054385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3863711.3736054385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16014.28894785856</v>
      </c>
      <c r="L195" s="455">
        <f t="shared" ca="1" si="3"/>
        <v>3859443.6364339129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3859443.6364339129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15996.506709643871</v>
      </c>
      <c r="L196" s="455">
        <f t="shared" ca="1" si="3"/>
        <v>3855158.1170241726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3855158.1170241726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15978.650378769953</v>
      </c>
      <c r="L197" s="455">
        <f t="shared" ca="1" si="3"/>
        <v>3850854.7412835583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3850854.7412835583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15960.719646517393</v>
      </c>
      <c r="L198" s="455">
        <f t="shared" ca="1" si="3"/>
        <v>3846533.4348106915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3846533.4348106915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15942.714202880448</v>
      </c>
      <c r="L199" s="455">
        <f t="shared" ca="1" si="3"/>
        <v>3842194.1228941879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3842194.1228941879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15924.633736561684</v>
      </c>
      <c r="L200" s="455">
        <f t="shared" ca="1" si="3"/>
        <v>3837836.7305113655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3837836.7305113655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15906.477934966591</v>
      </c>
      <c r="L201" s="455">
        <f t="shared" ca="1" si="3"/>
        <v>3833461.1823269483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3833461.1823269483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15888.246484198184</v>
      </c>
      <c r="L202" s="455">
        <f t="shared" ca="1" si="3"/>
        <v>3829067.4026917624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3829067.4026917624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15869.939069051577</v>
      </c>
      <c r="L203" s="455">
        <f t="shared" ca="1" si="3"/>
        <v>3824655.3156414302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3824655.3156414302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15851.555373008525</v>
      </c>
      <c r="L204" s="455">
        <f t="shared" ca="1" si="3"/>
        <v>3820224.8448950546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3820224.8448950546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15833.095078231963</v>
      </c>
      <c r="L205" s="455">
        <f t="shared" ca="1" si="3"/>
        <v>3815775.9138539024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3815775.9138539024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15814.557865560493</v>
      </c>
      <c r="L206" s="455">
        <f t="shared" ca="1" si="3"/>
        <v>3811308.4456000789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3811308.4456000789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15795.943414502894</v>
      </c>
      <c r="L207" s="455">
        <f t="shared" ca="1" si="3"/>
        <v>3806822.3628951977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3806822.3628951977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15777.251403232556</v>
      </c>
      <c r="L208" s="455">
        <f t="shared" ca="1" si="3"/>
        <v>3802317.5881790463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3802317.5881790463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15758.481508581928</v>
      </c>
      <c r="L209" s="455">
        <f t="shared" ca="1" si="3"/>
        <v>3797794.0435682442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3797794.0435682442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15739.633406036915</v>
      </c>
      <c r="L210" s="455">
        <f t="shared" ca="1" si="3"/>
        <v>3793251.6508548972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3793251.6508548972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15720.706769731305</v>
      </c>
      <c r="L211" s="455">
        <f t="shared" ca="1" si="3"/>
        <v>3788690.3315052446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3788690.3315052446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15701.701272441085</v>
      </c>
      <c r="L212" s="455">
        <f t="shared" ca="1" si="3"/>
        <v>3784110.0066583017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3784110.0066583017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15682.616585578826</v>
      </c>
      <c r="L213" s="455">
        <f t="shared" ca="1" si="3"/>
        <v>3779510.5971244965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3779510.5971244965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15663.452379187969</v>
      </c>
      <c r="L214" s="455">
        <f t="shared" ca="1" si="3"/>
        <v>3774892.0233843005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3774892.0233843005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15644.208321937151</v>
      </c>
      <c r="L215" s="455">
        <f t="shared" ca="1" si="3"/>
        <v>3770254.2055868539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3770254.2055868539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15624.884081114458</v>
      </c>
      <c r="L216" s="455">
        <f t="shared" ca="1" si="3"/>
        <v>3765597.0635485845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3765597.0635485845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15605.479322621668</v>
      </c>
      <c r="L217" s="455">
        <f t="shared" ca="1" si="3"/>
        <v>3760920.5167518221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3760920.5167518221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15585.993710968494</v>
      </c>
      <c r="L218" s="455">
        <f t="shared" ca="1" si="3"/>
        <v>3756224.4843434067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3756224.4843434067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15566.42690926676</v>
      </c>
      <c r="L219" s="455">
        <f t="shared" ca="1" si="3"/>
        <v>3751508.8851332897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3751508.8851332897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15546.778579224607</v>
      </c>
      <c r="L220" s="455">
        <f t="shared" ca="1" si="3"/>
        <v>3746773.6375931306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3746773.6375931306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15527.048381140608</v>
      </c>
      <c r="L221" s="455">
        <f t="shared" ca="1" si="3"/>
        <v>3742018.6598548871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3742018.6598548871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15507.235973897928</v>
      </c>
      <c r="L222" s="455">
        <f t="shared" ca="1" si="3"/>
        <v>3737243.8697094009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3737243.8697094009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15487.341014958405</v>
      </c>
      <c r="L223" s="455">
        <f t="shared" ca="1" si="3"/>
        <v>3732449.1846049754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3732449.1846049754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15467.36316035663</v>
      </c>
      <c r="L224" s="455">
        <f t="shared" ca="1" si="3"/>
        <v>3727634.5216459478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3727634.5216459478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15447.302064694015</v>
      </c>
      <c r="L225" s="455">
        <f t="shared" ca="1" si="3"/>
        <v>3722799.7975912578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3722799.7975912578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15427.157381132809</v>
      </c>
      <c r="L226" s="455">
        <f t="shared" ca="1" si="3"/>
        <v>3717944.9288530066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3717944.9288530066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15406.928761390094</v>
      </c>
      <c r="L227" s="455">
        <f t="shared" ca="1" si="3"/>
        <v>3713069.8314950126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3713069.8314950126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15386.615855731789</v>
      </c>
      <c r="L228" s="455">
        <f t="shared" ca="1" si="3"/>
        <v>3708174.4212313606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3708174.4212313606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15366.21831296657</v>
      </c>
      <c r="L229" s="455">
        <f t="shared" ca="1" si="3"/>
        <v>3703258.6134249433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3703258.6134249433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15345.735780439831</v>
      </c>
      <c r="L230" s="455">
        <f t="shared" ca="1" si="3"/>
        <v>3698322.3230859991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3698322.3230859991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15325.167904027563</v>
      </c>
      <c r="L231" s="455">
        <f t="shared" ca="1" si="3"/>
        <v>3693365.4648706429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3693365.4648706429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15304.514328130246</v>
      </c>
      <c r="L232" s="455">
        <f t="shared" ca="1" si="3"/>
        <v>3688387.9530793889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3688387.9530793889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15283.774695666687</v>
      </c>
      <c r="L233" s="455">
        <f t="shared" ca="1" si="3"/>
        <v>3683389.7016556715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3683389.7016556715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15262.948648067866</v>
      </c>
      <c r="L234" s="455">
        <f t="shared" ca="1" si="3"/>
        <v>3678370.6241843551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3678370.6241843551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15242.035825270714</v>
      </c>
      <c r="L235" s="455">
        <f t="shared" ca="1" si="3"/>
        <v>3673330.6338902419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3673330.6338902419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15221.035865711907</v>
      </c>
      <c r="L236" s="455">
        <f t="shared" ca="1" si="3"/>
        <v>3668269.6436365698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3668269.6436365698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15199.948406321606</v>
      </c>
      <c r="L237" s="455">
        <f t="shared" ca="1" si="3"/>
        <v>3663187.5659235073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3663187.5659235073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15178.773082517182</v>
      </c>
      <c r="L238" s="455">
        <f t="shared" ca="1" si="3"/>
        <v>3658084.3128866404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3658084.3128866404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15157.509528196902</v>
      </c>
      <c r="L239" s="455">
        <f t="shared" ca="1" si="3"/>
        <v>3652959.7962954533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3652959.7962954533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15136.157375733623</v>
      </c>
      <c r="L240" s="455">
        <f t="shared" ca="1" si="3"/>
        <v>3647813.9275518032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3647813.9275518032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15114.716255968413</v>
      </c>
      <c r="L241" s="455">
        <f t="shared" ca="1" si="3"/>
        <v>3642646.6176883876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3642646.6176883876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15093.185798204182</v>
      </c>
      <c r="L242" s="455">
        <f t="shared" ca="1" si="3"/>
        <v>3637457.7773672077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3637457.7773672077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15071.565630199266</v>
      </c>
      <c r="L243" s="455">
        <f t="shared" ca="1" si="3"/>
        <v>3632247.3168780231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3632247.3168780231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15049.855378160995</v>
      </c>
      <c r="L244" s="455">
        <f t="shared" ca="1" si="3"/>
        <v>3627015.1461368003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3627015.1461368003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15028.054666739234</v>
      </c>
      <c r="L245" s="455">
        <f t="shared" ca="1" si="3"/>
        <v>3621761.1746841557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3621761.1746841557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15006.163119019882</v>
      </c>
      <c r="L246" s="455">
        <f t="shared" ca="1" si="3"/>
        <v>3616485.3116837917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3616485.3116837917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14984.180356518365</v>
      </c>
      <c r="L247" s="455">
        <f t="shared" ca="1" si="3"/>
        <v>3611187.4659209261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3611187.4659209261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14962.105999173094</v>
      </c>
      <c r="L248" s="455">
        <f t="shared" ca="1" si="3"/>
        <v>3605867.5458007152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3605867.5458007152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14939.939665338879</v>
      </c>
      <c r="L249" s="455">
        <f t="shared" ca="1" si="3"/>
        <v>3600525.4593466702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3600525.4593466702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14917.680971780357</v>
      </c>
      <c r="L250" s="455">
        <f t="shared" ca="1" si="3"/>
        <v>3595161.1141990665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3595161.1141990665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14895.329533665341</v>
      </c>
      <c r="L251" s="455">
        <f t="shared" ca="1" si="3"/>
        <v>3589774.417613348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3589774.417613348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14872.884964558185</v>
      </c>
      <c r="L252" s="455">
        <f t="shared" ca="1" si="3"/>
        <v>3584365.2764585223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3584365.2764585223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14850.346876413076</v>
      </c>
      <c r="L253" s="455">
        <f t="shared" ca="1" si="3"/>
        <v>3578933.5972155514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3578933.5972155514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14827.714879567364</v>
      </c>
      <c r="L254" s="455">
        <f t="shared" ca="1" si="3"/>
        <v>3573479.2859757347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3573479.2859757347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14804.988582734797</v>
      </c>
      <c r="L255" s="455">
        <f t="shared" ca="1" si="3"/>
        <v>3568002.2484390857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3568002.2484390857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14782.16759299876</v>
      </c>
      <c r="L256" s="455">
        <f t="shared" ca="1" si="3"/>
        <v>3562502.3899127003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3562502.3899127003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14759.251515805485</v>
      </c>
      <c r="L257" s="455">
        <f t="shared" ca="1" si="3"/>
        <v>3556979.6153091216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3556979.6153091216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14736.23995495724</v>
      </c>
      <c r="L258" s="455">
        <f t="shared" ca="1" si="3"/>
        <v>3551433.8291446948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3551433.8291446948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14713.132512605462</v>
      </c>
      <c r="L259" s="455">
        <f t="shared" ca="1" si="3"/>
        <v>3545864.9355379161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3545864.9355379161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14689.928789243884</v>
      </c>
      <c r="L260" s="455">
        <f t="shared" ca="1" si="3"/>
        <v>3540272.8382077762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3540272.8382077762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14666.628383701634</v>
      </c>
      <c r="L261" s="455">
        <f t="shared" ca="1" si="3"/>
        <v>3534657.4404720939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3534657.4404720939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14643.230893136291</v>
      </c>
      <c r="L262" s="455">
        <f t="shared" ca="1" si="3"/>
        <v>3529018.6452458464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3529018.6452458464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14619.735913026927</v>
      </c>
      <c r="L263" s="455">
        <f t="shared" ref="L263:L517" ca="1" si="28">I263-J263+K263</f>
        <v>3523356.3550394895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3523356.3550394895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14596.143037167103</v>
      </c>
      <c r="L264" s="455">
        <f t="shared" ca="1" si="28"/>
        <v>3517670.4719572724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3517670.4719572724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14572.451857657868</v>
      </c>
      <c r="L265" s="455">
        <f t="shared" ca="1" si="28"/>
        <v>3511960.897695546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3511960.897695546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14548.661964900675</v>
      </c>
      <c r="L266" s="455">
        <f t="shared" ca="1" si="28"/>
        <v>3506227.5335410628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3506227.5335410628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14524.772947590329</v>
      </c>
      <c r="L267" s="455">
        <f t="shared" ca="1" si="28"/>
        <v>3500470.2803692692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3500470.2803692692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14500.784392707856</v>
      </c>
      <c r="L268" s="455">
        <f t="shared" ca="1" si="28"/>
        <v>3494689.0386425932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3494689.0386425932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14476.695885513371</v>
      </c>
      <c r="L269" s="455">
        <f t="shared" ca="1" si="28"/>
        <v>3488883.7084087227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3488883.7084087227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14452.507009538913</v>
      </c>
      <c r="L270" s="455">
        <f t="shared" ca="1" si="28"/>
        <v>3483054.1892988775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3483054.1892988775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14428.217346581223</v>
      </c>
      <c r="L271" s="455">
        <f t="shared" ca="1" si="28"/>
        <v>3477200.3805260747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3477200.3805260747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14403.826476694545</v>
      </c>
      <c r="L272" s="455">
        <f t="shared" ca="1" si="28"/>
        <v>3471322.1808833852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3471322.1808833852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14379.33397818334</v>
      </c>
      <c r="L273" s="455">
        <f t="shared" ca="1" si="28"/>
        <v>3465419.4887421848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3465419.4887421848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14354.739427595003</v>
      </c>
      <c r="L274" s="455">
        <f t="shared" ca="1" si="28"/>
        <v>3459492.2020503958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3459492.2020503958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14330.042399712551</v>
      </c>
      <c r="L275" s="455">
        <f t="shared" ca="1" si="28"/>
        <v>3453540.2183307242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3453540.2183307242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14305.242467547252</v>
      </c>
      <c r="L276" s="455">
        <f t="shared" ca="1" si="28"/>
        <v>3447563.4346788875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3447563.4346788875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14280.339202331263</v>
      </c>
      <c r="L277" s="455">
        <f t="shared" ca="1" si="28"/>
        <v>3441561.7477618349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3441561.7477618349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14255.332173510213</v>
      </c>
      <c r="L278" s="455">
        <f t="shared" ca="1" si="28"/>
        <v>3435535.0538159609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3435535.0538159609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14230.22094873574</v>
      </c>
      <c r="L279" s="455">
        <f t="shared" ca="1" si="28"/>
        <v>3429483.2486453126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3429483.2486453126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14205.005093858035</v>
      </c>
      <c r="L280" s="455">
        <f t="shared" ca="1" si="28"/>
        <v>3423406.2276197867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3423406.2276197867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14179.684172918345</v>
      </c>
      <c r="L281" s="455">
        <f t="shared" ca="1" si="28"/>
        <v>3417303.8856733213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3417303.8856733213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14154.257748141405</v>
      </c>
      <c r="L282" s="455">
        <f t="shared" ca="1" si="28"/>
        <v>3411176.1173020788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3411176.1173020788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14128.725379927897</v>
      </c>
      <c r="L283" s="455">
        <f t="shared" ca="1" si="28"/>
        <v>3405022.8165626228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3405022.8165626228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14103.086626846829</v>
      </c>
      <c r="L284" s="455">
        <f t="shared" ca="1" si="28"/>
        <v>3398843.8770700856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3398843.8770700856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14077.341045627923</v>
      </c>
      <c r="L285" s="455">
        <f t="shared" ca="1" si="28"/>
        <v>3392639.1919963295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3392639.1919963295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14051.48819115394</v>
      </c>
      <c r="L286" s="455">
        <f t="shared" ca="1" si="28"/>
        <v>3386408.6540680993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3386408.6540680993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14025.527616452979</v>
      </c>
      <c r="L287" s="455">
        <f t="shared" ca="1" si="28"/>
        <v>3380152.1555651682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3380152.1555651682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13999.458872690768</v>
      </c>
      <c r="L288" s="455">
        <f t="shared" ca="1" si="28"/>
        <v>3373869.5883184751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3373869.5883184751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13973.28150916288</v>
      </c>
      <c r="L289" s="455">
        <f t="shared" ca="1" si="28"/>
        <v>3367560.8437082539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3367560.8437082539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13946.995073286957</v>
      </c>
      <c r="L290" s="455">
        <f t="shared" ca="1" si="28"/>
        <v>3361225.8126621568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3361225.8126621568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13920.599110594889</v>
      </c>
      <c r="L291" s="455">
        <f t="shared" ca="1" si="28"/>
        <v>3354864.3856533677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3354864.3856533677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13894.093164724934</v>
      </c>
      <c r="L292" s="455">
        <f t="shared" ca="1" si="28"/>
        <v>3348476.4526987085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3348476.4526987085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13867.476777413855</v>
      </c>
      <c r="L293" s="455">
        <f t="shared" ca="1" si="28"/>
        <v>3342061.9033567384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3342061.9033567384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13840.749488488978</v>
      </c>
      <c r="L294" s="455">
        <f t="shared" ca="1" si="28"/>
        <v>3335620.6267258432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3335620.6267258432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13813.910835860246</v>
      </c>
      <c r="L295" s="455">
        <f t="shared" ca="1" si="28"/>
        <v>3329152.5114423195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3329152.5114423195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13786.96035551223</v>
      </c>
      <c r="L296" s="455">
        <f t="shared" ca="1" si="28"/>
        <v>3322657.4456784478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3322657.4456784478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13759.8975814961</v>
      </c>
      <c r="L297" s="455">
        <f t="shared" ca="1" si="28"/>
        <v>3316135.3171405601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3316135.3171405601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13732.722045921566</v>
      </c>
      <c r="L298" s="455">
        <f t="shared" ca="1" si="28"/>
        <v>3309586.0130670979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3309586.0130670979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13705.433278948807</v>
      </c>
      <c r="L299" s="455">
        <f t="shared" ca="1" si="28"/>
        <v>3303009.4202266629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3303009.4202266629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13678.030808780328</v>
      </c>
      <c r="L300" s="455">
        <f t="shared" ca="1" si="28"/>
        <v>3296405.4249160592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3296405.4249160592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13650.514161652813</v>
      </c>
      <c r="L301" s="455">
        <f t="shared" ca="1" si="28"/>
        <v>3289773.9129583281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3289773.9129583281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13622.882861828934</v>
      </c>
      <c r="L302" s="455">
        <f t="shared" ca="1" si="28"/>
        <v>3283114.7697007731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3283114.7697007731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13595.136431589121</v>
      </c>
      <c r="L303" s="455">
        <f t="shared" ca="1" si="28"/>
        <v>3276427.8800129783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3276427.8800129783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13567.274391223309</v>
      </c>
      <c r="L304" s="455">
        <f t="shared" ca="1" si="28"/>
        <v>3269713.1282848176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3269713.1282848176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13539.29625902264</v>
      </c>
      <c r="L305" s="455">
        <f t="shared" ca="1" si="28"/>
        <v>3262970.3984244564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3262970.3984244564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13511.201551271135</v>
      </c>
      <c r="L306" s="455">
        <f t="shared" ca="1" si="28"/>
        <v>3256199.5738563435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3256199.5738563435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13482.989782237331</v>
      </c>
      <c r="L307" s="455">
        <f t="shared" ca="1" si="28"/>
        <v>3249400.537519197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3249400.537519197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13454.660464165887</v>
      </c>
      <c r="L308" s="455">
        <f t="shared" ca="1" si="28"/>
        <v>3242573.1718639787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3242573.1718639787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13426.213107269145</v>
      </c>
      <c r="L309" s="455">
        <f t="shared" ca="1" si="28"/>
        <v>3235717.358851864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3235717.358851864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13397.647219718667</v>
      </c>
      <c r="L310" s="455">
        <f t="shared" ca="1" si="28"/>
        <v>3228832.9799521985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3228832.9799521985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13368.962307636726</v>
      </c>
      <c r="L311" s="455">
        <f t="shared" ca="1" si="28"/>
        <v>3221919.9161404511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3221919.9161404511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13340.15787508778</v>
      </c>
      <c r="L312" s="455">
        <f t="shared" ca="1" si="28"/>
        <v>3214978.0478961547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3214978.0478961547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13311.233424069878</v>
      </c>
      <c r="L313" s="455">
        <f t="shared" ca="1" si="28"/>
        <v>3208007.2552008405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3208007.2552008405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13282.188454506069</v>
      </c>
      <c r="L314" s="455">
        <f t="shared" ca="1" si="28"/>
        <v>3201007.4175359625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3201007.4175359625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13253.022464235744</v>
      </c>
      <c r="L315" s="455">
        <f t="shared" ca="1" si="28"/>
        <v>3193978.4138808143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3193978.4138808143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13223.734949005959</v>
      </c>
      <c r="L316" s="455">
        <f t="shared" ca="1" si="28"/>
        <v>3186920.1227104361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3186920.1227104361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13194.325402462717</v>
      </c>
      <c r="L317" s="455">
        <f t="shared" ca="1" si="28"/>
        <v>3179832.421993515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3179832.421993515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13164.793316142212</v>
      </c>
      <c r="L318" s="455">
        <f t="shared" ca="1" si="28"/>
        <v>3172715.1891902732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3172715.1891902732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13135.138179462037</v>
      </c>
      <c r="L319" s="455">
        <f t="shared" ca="1" si="28"/>
        <v>3165568.3012503511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3165568.3012503511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13105.359479712362</v>
      </c>
      <c r="L320" s="455">
        <f t="shared" ca="1" si="28"/>
        <v>3158391.6346106795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3158391.6346106795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13075.456702047064</v>
      </c>
      <c r="L321" s="455">
        <f t="shared" ca="1" si="28"/>
        <v>3151185.0651933425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3151185.0651933425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13045.429329474828</v>
      </c>
      <c r="L322" s="455">
        <f t="shared" ca="1" si="28"/>
        <v>3143948.4684034334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3143948.4684034334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13015.276842850206</v>
      </c>
      <c r="L323" s="455">
        <f t="shared" ca="1" si="28"/>
        <v>3136681.7191268997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3136681.7191268997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12984.998720864649</v>
      </c>
      <c r="L324" s="455">
        <f t="shared" ca="1" si="28"/>
        <v>3129384.6917283805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3129384.6917283805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12954.594440037485</v>
      </c>
      <c r="L325" s="455">
        <f t="shared" ca="1" si="28"/>
        <v>3122057.2600490339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3122057.2600490339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12924.063474706874</v>
      </c>
      <c r="L326" s="455">
        <f t="shared" ca="1" si="28"/>
        <v>3114699.2974043568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3114699.2974043568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12893.405297020719</v>
      </c>
      <c r="L327" s="455">
        <f t="shared" ca="1" si="28"/>
        <v>3107310.6765819937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3107310.6765819937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12862.61937692754</v>
      </c>
      <c r="L328" s="455">
        <f t="shared" ca="1" si="28"/>
        <v>3099891.2698395373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3099891.2698395373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12831.705182167305</v>
      </c>
      <c r="L329" s="455">
        <f t="shared" ca="1" si="28"/>
        <v>3092440.9489023206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3092440.9489023206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12800.662178262235</v>
      </c>
      <c r="L330" s="455">
        <f t="shared" ca="1" si="28"/>
        <v>3084959.5849611987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3084959.5849611987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12769.489828507561</v>
      </c>
      <c r="L331" s="455">
        <f t="shared" ca="1" si="28"/>
        <v>3077447.0486703222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3077447.0486703222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12738.187593962242</v>
      </c>
      <c r="L332" s="455">
        <f t="shared" ca="1" si="28"/>
        <v>3069903.2101449003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3069903.2101449003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12706.754933439652</v>
      </c>
      <c r="L333" s="455">
        <f t="shared" ca="1" si="28"/>
        <v>3062327.9389589559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3062327.9389589559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12675.191303498217</v>
      </c>
      <c r="L334" s="455">
        <f t="shared" ca="1" si="28"/>
        <v>3054721.1041430701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3054721.1041430701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12643.496158432024</v>
      </c>
      <c r="L335" s="455">
        <f t="shared" ca="1" si="28"/>
        <v>3047082.5741821183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3047082.5741821183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12611.668950261394</v>
      </c>
      <c r="L336" s="455">
        <f t="shared" ca="1" si="28"/>
        <v>3039412.2170129959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3039412.2170129959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12579.709128723383</v>
      </c>
      <c r="L337" s="455">
        <f t="shared" ca="1" si="28"/>
        <v>3031709.9000223354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3031709.9000223354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12547.616141262297</v>
      </c>
      <c r="L338" s="455">
        <f t="shared" ca="1" si="28"/>
        <v>3023975.4900442138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3023975.4900442138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12515.389433020124</v>
      </c>
      <c r="L339" s="455">
        <f t="shared" ca="1" si="28"/>
        <v>3016208.8533578501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3016208.8533578501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12483.028446826942</v>
      </c>
      <c r="L340" s="455">
        <f t="shared" ca="1" si="28"/>
        <v>3008409.8556852932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3008409.8556852932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12450.532623191288</v>
      </c>
      <c r="L341" s="455">
        <f t="shared" ca="1" si="28"/>
        <v>3000578.3621891006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3000578.3621891006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12417.901400290486</v>
      </c>
      <c r="L342" s="455">
        <f t="shared" ca="1" si="28"/>
        <v>2992714.237470007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2992714.237470007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12385.13421396093</v>
      </c>
      <c r="L343" s="455">
        <f t="shared" ca="1" si="28"/>
        <v>2984817.3455645838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2984817.3455645838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12352.230497688332</v>
      </c>
      <c r="L344" s="455">
        <f t="shared" ca="1" si="28"/>
        <v>2976887.5499428883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2976887.5499428883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12319.189682597935</v>
      </c>
      <c r="L345" s="455">
        <f t="shared" ca="1" si="28"/>
        <v>2968924.7135061021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2968924.7135061021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12286.011197444659</v>
      </c>
      <c r="L346" s="455">
        <f t="shared" ca="1" si="28"/>
        <v>2960928.6985841626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2960928.6985841626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12252.694468603244</v>
      </c>
      <c r="L347" s="455">
        <f t="shared" ca="1" si="28"/>
        <v>2952899.3669333821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2952899.3669333821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12219.238920058326</v>
      </c>
      <c r="L348" s="455">
        <f t="shared" ca="1" si="28"/>
        <v>2944836.5797340563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2944836.5797340563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12185.643973394468</v>
      </c>
      <c r="L349" s="455">
        <f t="shared" ca="1" si="28"/>
        <v>2936740.1975880666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2936740.1975880666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12151.909047786177</v>
      </c>
      <c r="L350" s="455">
        <f t="shared" ca="1" si="28"/>
        <v>2928610.0805164687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2928610.0805164687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12118.033559987853</v>
      </c>
      <c r="L351" s="455">
        <f t="shared" ca="1" si="28"/>
        <v>2920446.0879570725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2920446.0879570725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12084.016924323701</v>
      </c>
      <c r="L352" s="455">
        <f t="shared" ca="1" si="28"/>
        <v>2912248.0787620121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2912248.0787620121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12049.858552677617</v>
      </c>
      <c r="L353" s="455">
        <f t="shared" ca="1" si="28"/>
        <v>2904015.9111953056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2904015.9111953056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12015.557854483006</v>
      </c>
      <c r="L354" s="455">
        <f t="shared" ca="1" si="28"/>
        <v>2895749.4429304046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2895749.4429304046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11981.114236712585</v>
      </c>
      <c r="L355" s="455">
        <f t="shared" ca="1" si="28"/>
        <v>2887448.531047733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2887448.531047733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11946.52710386812</v>
      </c>
      <c r="L356" s="455">
        <f t="shared" ca="1" si="28"/>
        <v>2879113.0320322174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2879113.0320322174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11911.795857970139</v>
      </c>
      <c r="L357" s="455">
        <f t="shared" ca="1" si="28"/>
        <v>2870742.8017708035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2870742.8017708035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11876.919898547581</v>
      </c>
      <c r="L358" s="455">
        <f t="shared" ca="1" si="28"/>
        <v>2862337.6955499672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2862337.6955499672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11841.89862262743</v>
      </c>
      <c r="L359" s="455">
        <f t="shared" ca="1" si="28"/>
        <v>2853897.5680532106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2853897.5680532106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11806.731424724278</v>
      </c>
      <c r="L360" s="455">
        <f t="shared" ca="1" si="28"/>
        <v>2845422.2733585509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2845422.2733585509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11771.417696829862</v>
      </c>
      <c r="L361" s="455">
        <f t="shared" ca="1" si="28"/>
        <v>2836911.6649359968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2836911.6649359968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11735.956828402554</v>
      </c>
      <c r="L362" s="455">
        <f t="shared" ca="1" si="28"/>
        <v>2828365.5956450151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2828365.5956450151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11700.348206356797</v>
      </c>
      <c r="L363" s="455">
        <f t="shared" ca="1" si="28"/>
        <v>2819783.9177319878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2819783.9177319878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11664.591215052516</v>
      </c>
      <c r="L364" s="455">
        <f t="shared" ca="1" si="28"/>
        <v>2811166.4828276564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2811166.4828276564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11628.685236284469</v>
      </c>
      <c r="L365" s="455">
        <f t="shared" ca="1" si="28"/>
        <v>2802513.141944557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2802513.141944557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11592.629649271554</v>
      </c>
      <c r="L366" s="455">
        <f t="shared" ca="1" si="28"/>
        <v>2793823.7454744447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2793823.7454744447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11556.423830646087</v>
      </c>
      <c r="L367" s="455">
        <f t="shared" ca="1" si="28"/>
        <v>2785098.1431857068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2785098.1431857068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11520.067154443012</v>
      </c>
      <c r="L368" s="455">
        <f t="shared" ca="1" si="28"/>
        <v>2776336.1842207657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2776336.1842207657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11483.558992089091</v>
      </c>
      <c r="L369" s="455">
        <f t="shared" ca="1" si="28"/>
        <v>2767537.717093471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2767537.717093471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11446.898712392029</v>
      </c>
      <c r="L370" s="455">
        <f t="shared" ca="1" si="28"/>
        <v>2758702.589686479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2758702.589686479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11410.085681529563</v>
      </c>
      <c r="L371" s="455">
        <f t="shared" ca="1" si="28"/>
        <v>2749830.6492486247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2749830.6492486247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11373.119263038503</v>
      </c>
      <c r="L372" s="455">
        <f t="shared" ca="1" si="28"/>
        <v>2740921.7423922792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2740921.7423922792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11335.998817803729</v>
      </c>
      <c r="L373" s="455">
        <f t="shared" ca="1" si="28"/>
        <v>2731975.715090699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2731975.715090699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11298.723704047146</v>
      </c>
      <c r="L374" s="455">
        <f t="shared" ca="1" si="28"/>
        <v>2722992.4126753621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2722992.4126753621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11261.293277316576</v>
      </c>
      <c r="L375" s="455">
        <f t="shared" ca="1" si="28"/>
        <v>2713971.6798332948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2713971.6798332948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11223.706890474628</v>
      </c>
      <c r="L376" s="455">
        <f t="shared" ca="1" si="28"/>
        <v>2704913.3606043854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2704913.3606043854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11185.963893687505</v>
      </c>
      <c r="L377" s="455">
        <f t="shared" ca="1" si="28"/>
        <v>2695817.2983786887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2695817.2983786887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11148.063634413769</v>
      </c>
      <c r="L378" s="455">
        <f t="shared" ca="1" si="28"/>
        <v>2686683.3358937185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2686683.3358937185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11110.005457393061</v>
      </c>
      <c r="L379" s="455">
        <f t="shared" ca="1" si="28"/>
        <v>2677511.3152317274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2677511.3152317274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11071.788704634764</v>
      </c>
      <c r="L380" s="455">
        <f t="shared" ca="1" si="28"/>
        <v>2668301.0778169781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2668301.0778169781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11033.412715406643</v>
      </c>
      <c r="L381" s="455">
        <f t="shared" ca="1" si="28"/>
        <v>2659052.4644130007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2659052.4644130007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10994.876826223403</v>
      </c>
      <c r="L382" s="455">
        <f t="shared" ca="1" si="28"/>
        <v>2649765.3151198402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2649765.3151198402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10956.180370835234</v>
      </c>
      <c r="L383" s="455">
        <f t="shared" ca="1" si="28"/>
        <v>2640439.4693712913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2640439.4693712913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10917.322680216281</v>
      </c>
      <c r="L384" s="455">
        <f t="shared" ca="1" si="28"/>
        <v>2631074.7659321236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2631074.7659321236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10878.303082553082</v>
      </c>
      <c r="L385" s="455">
        <f t="shared" ca="1" si="28"/>
        <v>2621671.0428952929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2621671.0428952929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10839.120903232953</v>
      </c>
      <c r="L386" s="455">
        <f t="shared" ca="1" si="28"/>
        <v>2612228.1376791419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2612228.1376791419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10799.775464832324</v>
      </c>
      <c r="L387" s="455">
        <f t="shared" ca="1" si="28"/>
        <v>2602745.8870245903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2602745.8870245903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10760.266087105027</v>
      </c>
      <c r="L388" s="455">
        <f t="shared" ca="1" si="28"/>
        <v>2593224.1269923113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2593224.1269923113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10720.59208697053</v>
      </c>
      <c r="L389" s="455">
        <f t="shared" ca="1" si="28"/>
        <v>2583662.6929598977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2583662.6929598977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10680.752778502141</v>
      </c>
      <c r="L390" s="455">
        <f t="shared" ca="1" si="28"/>
        <v>2574061.4196190159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2574061.4196190159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10640.747472915133</v>
      </c>
      <c r="L391" s="455">
        <f t="shared" ca="1" si="28"/>
        <v>2564420.1409725472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2564420.1409725472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10600.575478554847</v>
      </c>
      <c r="L392" s="455">
        <f t="shared" ca="1" si="28"/>
        <v>2554738.690331718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2554738.690331718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10560.236100884726</v>
      </c>
      <c r="L393" s="455">
        <f t="shared" ca="1" si="28"/>
        <v>2545016.9003132186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2545016.9003132186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10519.728642474311</v>
      </c>
      <c r="L394" s="455">
        <f t="shared" ca="1" si="28"/>
        <v>2535254.602836309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2535254.602836309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10479.052402987187</v>
      </c>
      <c r="L395" s="455">
        <f t="shared" ca="1" si="28"/>
        <v>2525451.6291199122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2525451.6291199122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10438.206679168867</v>
      </c>
      <c r="L396" s="455">
        <f t="shared" ca="1" si="28"/>
        <v>2515607.8096796973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2515607.8096796973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10397.190764834639</v>
      </c>
      <c r="L397" s="455">
        <f t="shared" ca="1" si="28"/>
        <v>2505722.9743251479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2505722.9743251479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10356.00395085735</v>
      </c>
      <c r="L398" s="455">
        <f t="shared" ca="1" si="28"/>
        <v>2495796.9521566215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2495796.9521566215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10314.645525155156</v>
      </c>
      <c r="L399" s="455">
        <f t="shared" ca="1" si="28"/>
        <v>2485829.5715623926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2485829.5715623926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10273.114772679202</v>
      </c>
      <c r="L400" s="455">
        <f t="shared" ca="1" si="28"/>
        <v>2475820.6602156879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2475820.6602156879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10231.410975401266</v>
      </c>
      <c r="L401" s="455">
        <f t="shared" ca="1" si="28"/>
        <v>2465770.0450717052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2465770.0450717052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10189.533412301338</v>
      </c>
      <c r="L402" s="455">
        <f t="shared" ca="1" si="28"/>
        <v>2455677.5523646227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2455677.5523646227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10147.481359355161</v>
      </c>
      <c r="L403" s="455">
        <f t="shared" ca="1" si="28"/>
        <v>2445543.0076045939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2445543.0076045939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10105.254089521708</v>
      </c>
      <c r="L404" s="455">
        <f t="shared" ca="1" si="28"/>
        <v>2435366.2355747316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2435366.2355747316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10062.850872730614</v>
      </c>
      <c r="L405" s="455">
        <f t="shared" ca="1" si="28"/>
        <v>2425147.0603280785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2425147.0603280785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10020.27097586956</v>
      </c>
      <c r="L406" s="455">
        <f t="shared" ca="1" si="28"/>
        <v>2414885.3051845641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2414885.3051845641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9977.5136627715838</v>
      </c>
      <c r="L407" s="455">
        <f t="shared" ca="1" si="28"/>
        <v>2404580.7927279519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2404580.7927279519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9934.5781942023659</v>
      </c>
      <c r="L408" s="455">
        <f t="shared" ca="1" si="28"/>
        <v>2394233.3448027703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2394233.3448027703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9891.4638278474431</v>
      </c>
      <c r="L409" s="455">
        <f t="shared" ca="1" si="28"/>
        <v>2383842.7825112338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2383842.7825112338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9848.169818299375</v>
      </c>
      <c r="L410" s="455">
        <f t="shared" ca="1" si="28"/>
        <v>2373408.9262101492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2373408.9262101492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9804.6954170448553</v>
      </c>
      <c r="L411" s="455">
        <f t="shared" ca="1" si="28"/>
        <v>2362931.5955078099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2362931.5955078099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9761.0398724517745</v>
      </c>
      <c r="L412" s="455">
        <f t="shared" ca="1" si="28"/>
        <v>2352410.6092608776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2352410.6092608776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9717.2024297562239</v>
      </c>
      <c r="L413" s="455">
        <f t="shared" ca="1" si="28"/>
        <v>2341845.7855712497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2341845.7855712497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9673.1823310494401</v>
      </c>
      <c r="L414" s="455">
        <f t="shared" ca="1" si="28"/>
        <v>2331236.941782915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2331236.941782915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9628.9788152647125</v>
      </c>
      <c r="L415" s="455">
        <f t="shared" ca="1" si="28"/>
        <v>2320583.8944787956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2320583.8944787956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9584.591118164215</v>
      </c>
      <c r="L416" s="455">
        <f t="shared" ca="1" si="28"/>
        <v>2309886.459477576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2309886.459477576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9540.0184723257989</v>
      </c>
      <c r="L417" s="455">
        <f t="shared" ca="1" si="28"/>
        <v>2299144.451830518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2299144.451830518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9495.2601071297249</v>
      </c>
      <c r="L418" s="455">
        <f t="shared" ca="1" si="28"/>
        <v>2288357.6858182638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2288357.6858182638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9450.3152487453317</v>
      </c>
      <c r="L419" s="455">
        <f t="shared" ca="1" si="28"/>
        <v>2277525.9749476253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2277525.9749476253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9405.1831201176719</v>
      </c>
      <c r="L420" s="455">
        <f t="shared" ca="1" si="28"/>
        <v>2266649.1319483588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2266649.1319483588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9359.8629409540627</v>
      </c>
      <c r="L421" s="455">
        <f t="shared" ca="1" si="28"/>
        <v>2255726.9687699289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2255726.9687699289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9314.3539277106029</v>
      </c>
      <c r="L422" s="455">
        <f t="shared" ca="1" si="28"/>
        <v>2244759.2965782555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2244759.2965782555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9268.6552935786312</v>
      </c>
      <c r="L423" s="455">
        <f t="shared" ca="1" si="28"/>
        <v>2233745.9257524502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2233745.9257524502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9222.7662484711091</v>
      </c>
      <c r="L424" s="455">
        <f t="shared" ca="1" si="28"/>
        <v>2222686.6658815374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2222686.6658815374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9176.6859990089724</v>
      </c>
      <c r="L425" s="455">
        <f t="shared" ca="1" si="28"/>
        <v>2211581.3257611622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2211581.3257611622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9130.4137485074098</v>
      </c>
      <c r="L426" s="455">
        <f t="shared" ca="1" si="28"/>
        <v>2200429.7133902856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2200429.7133902856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9083.9486969620903</v>
      </c>
      <c r="L427" s="455">
        <f t="shared" ca="1" si="28"/>
        <v>2189231.6359678637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2189231.6359678637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9037.2900410353323</v>
      </c>
      <c r="L428" s="455">
        <f t="shared" ca="1" si="28"/>
        <v>2177986.8998895152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2177986.8998895152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8990.4369740422135</v>
      </c>
      <c r="L429" s="455">
        <f t="shared" ca="1" si="28"/>
        <v>2166695.3107441734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2166695.3107441734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8943.388685936623</v>
      </c>
      <c r="L430" s="455">
        <f t="shared" ca="1" si="28"/>
        <v>2155356.6733107259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2155356.6733107259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8896.1443632972587</v>
      </c>
      <c r="L431" s="455">
        <f t="shared" ca="1" si="28"/>
        <v>2143970.7915546391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2143970.7915546391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8848.7031893135627</v>
      </c>
      <c r="L432" s="455">
        <f t="shared" ca="1" si="28"/>
        <v>2132537.4686245685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2132537.4686245685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8801.0643437716026</v>
      </c>
      <c r="L433" s="455">
        <f t="shared" ca="1" si="28"/>
        <v>2121056.506848956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2121056.506848956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8753.2270030398831</v>
      </c>
      <c r="L434" s="455">
        <f t="shared" ca="1" si="28"/>
        <v>2109527.7077326118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2109527.7077326118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8705.1903400551164</v>
      </c>
      <c r="L435" s="455">
        <f t="shared" ca="1" si="28"/>
        <v>2097950.871953283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2097950.871953283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8656.9535243079117</v>
      </c>
      <c r="L436" s="455">
        <f t="shared" ca="1" si="28"/>
        <v>2086325.7993582068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2086325.7993582068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8608.5157218284276</v>
      </c>
      <c r="L437" s="455">
        <f t="shared" ca="1" si="28"/>
        <v>2074652.2889606513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2074652.2889606513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8559.8760951719469</v>
      </c>
      <c r="L438" s="455">
        <f t="shared" ca="1" si="28"/>
        <v>2062930.1389364393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2062930.1389364393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8511.0338034043962</v>
      </c>
      <c r="L439" s="455">
        <f t="shared" ca="1" si="28"/>
        <v>2051159.1466204596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2051159.1466204596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8461.9880020878154</v>
      </c>
      <c r="L440" s="455">
        <f t="shared" ca="1" si="28"/>
        <v>2039339.1085031636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2039339.1085031636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8412.7378432657479</v>
      </c>
      <c r="L441" s="455">
        <f t="shared" ca="1" si="28"/>
        <v>2027469.8202270453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2027469.8202270453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8363.2824754485882</v>
      </c>
      <c r="L442" s="455">
        <f t="shared" ca="1" si="28"/>
        <v>2015551.07658311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2015551.07658311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8313.6210435988578</v>
      </c>
      <c r="L443" s="455">
        <f t="shared" ca="1" si="28"/>
        <v>2003582.6715073248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2003582.6715073248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8263.7526891164198</v>
      </c>
      <c r="L444" s="455">
        <f t="shared" ca="1" si="28"/>
        <v>1991564.3980770572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1991564.3980770572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8213.6765498236382</v>
      </c>
      <c r="L445" s="455">
        <f t="shared" ca="1" si="28"/>
        <v>1979496.0485074969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1979496.0485074969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8163.3917599504712</v>
      </c>
      <c r="L446" s="455">
        <f t="shared" ca="1" si="28"/>
        <v>1967377.4141480634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1967377.4141480634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8112.8974501194962</v>
      </c>
      <c r="L447" s="455">
        <f t="shared" ca="1" si="28"/>
        <v>1955208.2854787989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1955208.2854787989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8062.1927473308951</v>
      </c>
      <c r="L448" s="455">
        <f t="shared" ca="1" si="28"/>
        <v>1942988.4521067459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1942988.4521067459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8011.2767749473414</v>
      </c>
      <c r="L449" s="455">
        <f t="shared" ca="1" si="28"/>
        <v>1930717.7027623092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1930717.7027623092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7960.1486526788549</v>
      </c>
      <c r="L450" s="455">
        <f t="shared" ca="1" si="28"/>
        <v>1918395.8252956041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1918395.8252956041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7908.8074965675833</v>
      </c>
      <c r="L451" s="455">
        <f t="shared" ca="1" si="28"/>
        <v>1906022.6066727876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1906022.6066727876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7857.2524189725145</v>
      </c>
      <c r="L452" s="455">
        <f t="shared" ca="1" si="28"/>
        <v>1893597.8329723761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1893597.8329723761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7805.4825285541338</v>
      </c>
      <c r="L453" s="455">
        <f t="shared" ca="1" si="28"/>
        <v>1881121.2893815462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1881121.2893815462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7753.4969302590098</v>
      </c>
      <c r="L454" s="455">
        <f t="shared" ca="1" si="28"/>
        <v>1868592.7601924213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1868592.7601924213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7701.2947253043221</v>
      </c>
      <c r="L455" s="455">
        <f t="shared" ca="1" si="28"/>
        <v>1856012.0287983415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1856012.0287983415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7648.8750111623231</v>
      </c>
      <c r="L456" s="455">
        <f t="shared" ca="1" si="28"/>
        <v>1843378.8776901199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1843378.8776901199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7596.2368815447326</v>
      </c>
      <c r="L457" s="455">
        <f t="shared" ca="1" si="28"/>
        <v>1830693.0884522807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1830693.0884522807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7543.3794263870695</v>
      </c>
      <c r="L458" s="455">
        <f t="shared" ca="1" si="28"/>
        <v>1817954.4417592839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1817954.4417592839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7490.3017318329148</v>
      </c>
      <c r="L459" s="455">
        <f t="shared" ca="1" si="28"/>
        <v>1805162.7173717329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1805162.7173717329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7437.0028802181205</v>
      </c>
      <c r="L460" s="455">
        <f t="shared" ca="1" si="28"/>
        <v>1792317.6941325672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1792317.6941325672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7383.4819500549311</v>
      </c>
      <c r="L461" s="455">
        <f t="shared" ca="1" si="28"/>
        <v>1779419.149963238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1779419.149963238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7329.7380160160583</v>
      </c>
      <c r="L462" s="455">
        <f t="shared" ca="1" si="28"/>
        <v>1766466.8618598701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1766466.8618598701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7275.7701489186929</v>
      </c>
      <c r="L463" s="455">
        <f t="shared" ca="1" si="28"/>
        <v>1753460.6058894049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1753460.6058894049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7221.5774157084197</v>
      </c>
      <c r="L464" s="455">
        <f t="shared" ca="1" si="28"/>
        <v>1740400.1571857294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1740400.1571857294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7167.1588794431054</v>
      </c>
      <c r="L465" s="455">
        <f t="shared" ca="1" si="28"/>
        <v>1727285.2899457884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1727285.2899457884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7112.5135992766855</v>
      </c>
      <c r="L466" s="455">
        <f t="shared" ca="1" si="28"/>
        <v>1714115.7774256812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1714115.7774256812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7057.6406304429047</v>
      </c>
      <c r="L467" s="455">
        <f t="shared" ca="1" si="28"/>
        <v>1700891.3919367401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1700891.3919367401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7002.5390242389831</v>
      </c>
      <c r="L468" s="455">
        <f t="shared" ca="1" si="28"/>
        <v>1687611.9048415951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1687611.9048415951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6947.2078280092128</v>
      </c>
      <c r="L469" s="455">
        <f t="shared" ca="1" si="28"/>
        <v>1674277.0865502204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1674277.0865502204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6891.6460851284837</v>
      </c>
      <c r="L470" s="455">
        <f t="shared" ca="1" si="28"/>
        <v>1660886.7065159648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1660886.7065159648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6835.8528349857534</v>
      </c>
      <c r="L471" s="455">
        <f t="shared" ca="1" si="28"/>
        <v>1647440.5332315667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1647440.5332315667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6779.8271129674276</v>
      </c>
      <c r="L472" s="455">
        <f t="shared" ca="1" si="28"/>
        <v>1633938.3342251501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1633938.3342251501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6723.5679504406917</v>
      </c>
      <c r="L473" s="455">
        <f t="shared" ca="1" si="28"/>
        <v>1620379.8760562069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1620379.8760562069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6667.0743747367624</v>
      </c>
      <c r="L474" s="455">
        <f t="shared" ca="1" si="28"/>
        <v>1606764.9243115596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1606764.9243115596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6610.3454091340654</v>
      </c>
      <c r="L475" s="455">
        <f t="shared" ca="1" si="28"/>
        <v>1593093.2436013098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1593093.2436013098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6553.380072841358</v>
      </c>
      <c r="L476" s="455">
        <f t="shared" ca="1" si="28"/>
        <v>1579364.5975547673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1579364.5975547673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6496.1773809807637</v>
      </c>
      <c r="L477" s="455">
        <f t="shared" ca="1" si="28"/>
        <v>1565578.748816364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1565578.748816364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6438.7363445707497</v>
      </c>
      <c r="L478" s="455">
        <f t="shared" ca="1" si="28"/>
        <v>1551735.4590415508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1551735.4590415508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6381.0559705090282</v>
      </c>
      <c r="L479" s="455">
        <f t="shared" ca="1" si="28"/>
        <v>1537834.4888926758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1537834.4888926758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6323.1352615553824</v>
      </c>
      <c r="L480" s="455">
        <f t="shared" ca="1" si="28"/>
        <v>1523875.5980348473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1523875.5980348473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6264.9732163144308</v>
      </c>
      <c r="L481" s="455">
        <f t="shared" ca="1" si="28"/>
        <v>1509858.5451317776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1509858.5451317776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6206.5688292183067</v>
      </c>
      <c r="L482" s="455">
        <f t="shared" ca="1" si="28"/>
        <v>1495783.0878416121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1495783.0878416121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6147.9210905092832</v>
      </c>
      <c r="L483" s="455">
        <f t="shared" ca="1" si="28"/>
        <v>1481648.9828127373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1481648.9828127373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6089.0289862223053</v>
      </c>
      <c r="L484" s="455">
        <f t="shared" ca="1" si="28"/>
        <v>1467455.9856795757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1467455.9856795757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6029.8914981674652</v>
      </c>
      <c r="L485" s="455">
        <f t="shared" ca="1" si="28"/>
        <v>1453203.8510583593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1453203.8510583593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5970.5076039123969</v>
      </c>
      <c r="L486" s="455">
        <f t="shared" ca="1" si="28"/>
        <v>1438892.3325428877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1438892.3325428877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5910.8762767645985</v>
      </c>
      <c r="L487" s="455">
        <f t="shared" ca="1" si="28"/>
        <v>1424521.1827002682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1424521.1827002682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5850.9964857536843</v>
      </c>
      <c r="L488" s="455">
        <f t="shared" ca="1" si="28"/>
        <v>1410090.1530666379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1410090.1530666379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5790.8671956135577</v>
      </c>
      <c r="L489" s="455">
        <f t="shared" ca="1" si="28"/>
        <v>1395598.9941428674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1395598.9941428674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5730.4873667645143</v>
      </c>
      <c r="L490" s="455">
        <f t="shared" ca="1" si="28"/>
        <v>1381047.455390248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1381047.455390248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5669.8559552952665</v>
      </c>
      <c r="L491" s="455">
        <f t="shared" ca="1" si="28"/>
        <v>1366435.2852261593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1366435.2852261593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5608.9719129448968</v>
      </c>
      <c r="L492" s="455">
        <f t="shared" ca="1" si="28"/>
        <v>1351762.2310197202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1351762.2310197202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5547.8341870847344</v>
      </c>
      <c r="L493" s="455">
        <f t="shared" ca="1" si="28"/>
        <v>1337028.039087421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1337028.039087421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5486.4417207001543</v>
      </c>
      <c r="L494" s="455">
        <f t="shared" ca="1" si="28"/>
        <v>1322232.4546887372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1322232.4546887372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5424.7934523723052</v>
      </c>
      <c r="L495" s="455">
        <f t="shared" ca="1" si="28"/>
        <v>1307375.2220217255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1307375.2220217255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5362.8883162597558</v>
      </c>
      <c r="L496" s="455">
        <f t="shared" ca="1" si="28"/>
        <v>1292456.0842186012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1292456.0842186012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5300.7252420800714</v>
      </c>
      <c r="L497" s="455">
        <f t="shared" ca="1" si="28"/>
        <v>1277474.7833412974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1277474.7833412974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5238.3031550913056</v>
      </c>
      <c r="L498" s="455">
        <f t="shared" ca="1" si="28"/>
        <v>1262431.0603770048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1262431.0603770048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5175.62097607342</v>
      </c>
      <c r="L499" s="455">
        <f t="shared" ca="1" si="28"/>
        <v>1247324.6552336942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1247324.6552336942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5112.6776213096264</v>
      </c>
      <c r="L500" s="455">
        <f t="shared" ca="1" si="28"/>
        <v>1232155.3067356199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1232155.3067356199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5049.4720025676497</v>
      </c>
      <c r="L501" s="455">
        <f t="shared" ca="1" si="28"/>
        <v>1216922.7526188036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1216922.7526188036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4986.0030270809148</v>
      </c>
      <c r="L502" s="455">
        <f t="shared" ca="1" si="28"/>
        <v>1201626.7295265007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1201626.7295265007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4922.2695975296529</v>
      </c>
      <c r="L503" s="455">
        <f t="shared" ca="1" si="28"/>
        <v>1186266.9730046464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1186266.9730046464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4858.2706120219264</v>
      </c>
      <c r="L504" s="455">
        <f t="shared" ca="1" si="28"/>
        <v>1170843.2174972843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1170843.2174972843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4794.0049640745847</v>
      </c>
      <c r="L505" s="455">
        <f t="shared" ca="1" si="28"/>
        <v>1155355.1963419749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1155355.1963419749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4729.4715425941286</v>
      </c>
      <c r="L506" s="455">
        <f t="shared" ca="1" si="28"/>
        <v>1139802.6417651849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1139802.6417651849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4664.6692318575042</v>
      </c>
      <c r="L507" s="455">
        <f t="shared" ca="1" si="28"/>
        <v>1124185.2848776584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1124185.2848776584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4599.5969114928102</v>
      </c>
      <c r="L508" s="455">
        <f t="shared" ca="1" si="28"/>
        <v>1108502.8556697671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1108502.8556697671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4534.25345645993</v>
      </c>
      <c r="L509" s="455">
        <f t="shared" ca="1" si="28"/>
        <v>1092755.083006843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1092755.083006843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4468.6377370310793</v>
      </c>
      <c r="L510" s="455">
        <f t="shared" ca="1" si="28"/>
        <v>1076941.6946244901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1076941.6946244901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4402.7486187712757</v>
      </c>
      <c r="L511" s="455">
        <f t="shared" ca="1" si="28"/>
        <v>1061062.4171238774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1061062.4171238774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4336.584962518722</v>
      </c>
      <c r="L512" s="455">
        <f t="shared" ca="1" si="28"/>
        <v>1045116.9759670121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1045116.9759670121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4270.1456243651164</v>
      </c>
      <c r="L513" s="455">
        <f t="shared" ca="1" si="28"/>
        <v>1029105.0954719931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1029105.0954719931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4203.4294556358709</v>
      </c>
      <c r="L514" s="455">
        <f t="shared" ca="1" si="28"/>
        <v>1013026.4988082448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1013026.4988082448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4136.4353028702526</v>
      </c>
      <c r="L515" s="455">
        <f t="shared" ca="1" si="28"/>
        <v>996880.90799173096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996880.90799173096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4069.1620078014457</v>
      </c>
      <c r="L516" s="455">
        <f t="shared" ca="1" si="28"/>
        <v>980668.04388014833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980668.04388014833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4001.6084073365182</v>
      </c>
      <c r="L517" s="455">
        <f t="shared" ca="1" si="28"/>
        <v>964387.62616810075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964387.62616810075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3933.7733335363191</v>
      </c>
      <c r="L518" s="455">
        <f t="shared" ref="L518:L772" ca="1" si="54">I518-J518+K518</f>
        <v>948039.37338225299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948039.37338225299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3865.6556135952869</v>
      </c>
      <c r="L519" s="455">
        <f t="shared" ca="1" si="54"/>
        <v>931623.00287646416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931623.00287646416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3797.2540698211665</v>
      </c>
      <c r="L520" s="455">
        <f t="shared" ca="1" si="54"/>
        <v>915138.23082690127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915138.23082690127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3728.5675196146549</v>
      </c>
      <c r="L521" s="455">
        <f t="shared" ca="1" si="54"/>
        <v>898584.77222713188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898584.77222713188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3659.5947754489489</v>
      </c>
      <c r="L522" s="455">
        <f t="shared" ca="1" si="54"/>
        <v>881962.34088319668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881962.34088319668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3590.3346448492184</v>
      </c>
      <c r="L523" s="455">
        <f t="shared" ca="1" si="54"/>
        <v>865270.64940866176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865270.64940866176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3520.7859303719902</v>
      </c>
      <c r="L524" s="455">
        <f t="shared" ca="1" si="54"/>
        <v>848509.40921964962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848509.40921964962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3450.9474295844402</v>
      </c>
      <c r="L525" s="455">
        <f t="shared" ca="1" si="54"/>
        <v>831678.33052984998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831678.33052984998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3380.8179350436076</v>
      </c>
      <c r="L526" s="455">
        <f t="shared" ca="1" si="54"/>
        <v>814777.12234550947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814777.12234550947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3310.3962342755221</v>
      </c>
      <c r="L527" s="455">
        <f t="shared" ca="1" si="54"/>
        <v>797805.49246040091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797805.49246040091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3239.6811097542368</v>
      </c>
      <c r="L528" s="455">
        <f t="shared" ca="1" si="54"/>
        <v>780763.14745077107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780763.14745077107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3168.6713388807789</v>
      </c>
      <c r="L529" s="455">
        <f t="shared" ca="1" si="54"/>
        <v>763649.79267026775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763649.79267026775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3097.365693962015</v>
      </c>
      <c r="L530" s="455">
        <f t="shared" ca="1" si="54"/>
        <v>746465.13224484562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746465.13224484562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3025.762942189423</v>
      </c>
      <c r="L531" s="455">
        <f t="shared" ca="1" si="54"/>
        <v>729208.86906765099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729208.86906765099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2953.8618456177787</v>
      </c>
      <c r="L532" s="455">
        <f t="shared" ca="1" si="54"/>
        <v>711880.70479388465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711880.70479388465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2881.6611611437525</v>
      </c>
      <c r="L533" s="455">
        <f t="shared" ca="1" si="54"/>
        <v>694480.33983564435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694480.33983564435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2809.1596404844177</v>
      </c>
      <c r="L534" s="455">
        <f t="shared" ca="1" si="54"/>
        <v>677007.47335674462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677007.47335674462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2736.356030155669</v>
      </c>
      <c r="L535" s="455">
        <f t="shared" ca="1" si="54"/>
        <v>659461.8032675162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659461.8032675162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2663.2490714505502</v>
      </c>
      <c r="L536" s="455">
        <f t="shared" ca="1" si="54"/>
        <v>641843.02621958265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641843.02621958265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2589.8375004174941</v>
      </c>
      <c r="L537" s="455">
        <f t="shared" ca="1" si="54"/>
        <v>624150.83760061604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624150.83760061604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2516.1200478384662</v>
      </c>
      <c r="L538" s="455">
        <f t="shared" ca="1" si="54"/>
        <v>606384.93152907037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606384.93152907037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2442.0954392070262</v>
      </c>
      <c r="L539" s="455">
        <f t="shared" ca="1" si="54"/>
        <v>588545.00084889331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588545.00084889331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2367.7623947062884</v>
      </c>
      <c r="L540" s="455">
        <f t="shared" ca="1" si="54"/>
        <v>570630.73712421546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570630.73712421546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2293.1196291867973</v>
      </c>
      <c r="L541" s="455">
        <f t="shared" ca="1" si="54"/>
        <v>552641.83063401817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552641.83063401817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2218.1658521443087</v>
      </c>
      <c r="L542" s="455">
        <f t="shared" ca="1" si="54"/>
        <v>534577.97036677843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534577.97036677843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2142.8997676974768</v>
      </c>
      <c r="L543" s="455">
        <f t="shared" ca="1" si="54"/>
        <v>516438.84401509189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516438.84401509189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2067.3200745654494</v>
      </c>
      <c r="L544" s="455">
        <f t="shared" ca="1" si="54"/>
        <v>498224.13797027332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498224.13797027332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1991.4254660453723</v>
      </c>
      <c r="L545" s="455">
        <f t="shared" ca="1" si="54"/>
        <v>479933.53731693467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479933.53731693467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1915.2146299897943</v>
      </c>
      <c r="L546" s="455">
        <f t="shared" ca="1" si="54"/>
        <v>461566.72582754045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461566.72582754045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1838.6862487839851</v>
      </c>
      <c r="L547" s="455">
        <f t="shared" ca="1" si="54"/>
        <v>443123.38595694042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443123.38595694042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1761.8389993231513</v>
      </c>
      <c r="L548" s="455">
        <f t="shared" ca="1" si="54"/>
        <v>424603.19883687951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424603.19883687951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1684.6715529895644</v>
      </c>
      <c r="L549" s="455">
        <f t="shared" ca="1" si="54"/>
        <v>406005.84427048505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406005.84427048505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1607.1825756295875</v>
      </c>
      <c r="L550" s="455">
        <f t="shared" ca="1" si="54"/>
        <v>387331.00072673056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387331.00072673056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1529.3707275306106</v>
      </c>
      <c r="L551" s="455">
        <f t="shared" ca="1" si="54"/>
        <v>368578.34533487714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368578.34533487714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1451.234663397888</v>
      </c>
      <c r="L552" s="455">
        <f t="shared" ca="1" si="54"/>
        <v>349747.55387889099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349747.55387889099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1372.773032331279</v>
      </c>
      <c r="L553" s="455">
        <f t="shared" ca="1" si="54"/>
        <v>330838.30079183821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330838.30079183821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1293.9844778018924</v>
      </c>
      <c r="L554" s="455">
        <f t="shared" ca="1" si="54"/>
        <v>311850.25915025605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311850.25915025605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1214.8676376286335</v>
      </c>
      <c r="L555" s="455">
        <f t="shared" ca="1" si="54"/>
        <v>292783.10066850064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292783.10066850064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1135.4211439546525</v>
      </c>
      <c r="L556" s="455">
        <f t="shared" ca="1" si="54"/>
        <v>273636.49569307128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273636.49569307128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1055.643623223697</v>
      </c>
      <c r="L557" s="455">
        <f t="shared" ca="1" si="54"/>
        <v>254410.11319691094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254410.11319691094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975.533696156362</v>
      </c>
      <c r="L558" s="455">
        <f t="shared" ca="1" si="54"/>
        <v>235103.62077368327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235103.62077368327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895.08997772624662</v>
      </c>
      <c r="L559" s="455">
        <f t="shared" ca="1" si="54"/>
        <v>215716.68463202546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215716.68463202546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814.31107713600579</v>
      </c>
      <c r="L560" s="455">
        <f t="shared" ca="1" si="54"/>
        <v>196248.96958977738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196248.96958977738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733.19559779330541</v>
      </c>
      <c r="L561" s="455">
        <f t="shared" ca="1" si="54"/>
        <v>176700.1390681866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176700.1390681866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651.74213728667723</v>
      </c>
      <c r="L562" s="455">
        <f t="shared" ca="1" si="54"/>
        <v>157069.8550860892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157069.8550860892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569.94928736127133</v>
      </c>
      <c r="L563" s="455">
        <f t="shared" ca="1" si="54"/>
        <v>137357.77825406639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137357.77825406639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487.81563389450974</v>
      </c>
      <c r="L564" s="455">
        <f t="shared" ca="1" si="54"/>
        <v>117563.56776857685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117563.56776857685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405.33975687163661</v>
      </c>
      <c r="L565" s="455">
        <f t="shared" ca="1" si="54"/>
        <v>97686.881406064422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97686.881406064422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322.52023036116816</v>
      </c>
      <c r="L566" s="455">
        <f t="shared" ca="1" si="54"/>
        <v>77727.375517041539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77727.375517041539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239.35562249023954</v>
      </c>
      <c r="L567" s="455">
        <f t="shared" ca="1" si="54"/>
        <v>57684.705020147725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57684.705020147725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155.84449541984861</v>
      </c>
      <c r="L568" s="455">
        <f t="shared" ca="1" si="54"/>
        <v>37558.523396183518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37558.523396183518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71.985405319997753</v>
      </c>
      <c r="L569" s="455">
        <f t="shared" ca="1" si="54"/>
        <v>17348.482682119458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17348.482682119458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-12.223097655269157</v>
      </c>
      <c r="L570" s="455">
        <f t="shared" ca="1" si="54"/>
        <v>-2945.7665349198669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-2945.7665349198669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-96.78246939293301</v>
      </c>
      <c r="L571" s="455">
        <f t="shared" ca="1" si="54"/>
        <v>-23324.575123696854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-23324.575123696854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-181.69417184617043</v>
      </c>
      <c r="L572" s="455">
        <f t="shared" ca="1" si="54"/>
        <v>-43788.295414927074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-43788.295414927074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-266.95967305962967</v>
      </c>
      <c r="L573" s="455">
        <f t="shared" ca="1" si="54"/>
        <v>-64337.281207370761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-64337.281207370761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-352.58044719481171</v>
      </c>
      <c r="L574" s="455">
        <f t="shared" ca="1" si="54"/>
        <v>-84971.887773949624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-84971.887773949624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-438.55797455555705</v>
      </c>
      <c r="L575" s="455">
        <f t="shared" ca="1" si="54"/>
        <v>-105692.47186788924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-105692.47186788924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-524.89374161363867</v>
      </c>
      <c r="L576" s="455">
        <f t="shared" ca="1" si="54"/>
        <v>-126499.39172888693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-126499.39172888693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-611.58924103446236</v>
      </c>
      <c r="L577" s="455">
        <f t="shared" ca="1" si="54"/>
        <v>-147393.00708930544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-147393.00708930544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-698.64597170287277</v>
      </c>
      <c r="L578" s="455">
        <f t="shared" ca="1" si="54"/>
        <v>-168373.67918039236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-168373.67918039236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-786.06543874906833</v>
      </c>
      <c r="L579" s="455">
        <f t="shared" ca="1" si="54"/>
        <v>-189441.77073852546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-189441.77073852546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-873.84915357462296</v>
      </c>
      <c r="L580" s="455">
        <f t="shared" ca="1" si="54"/>
        <v>-210597.64601148415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-210597.64601148415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-961.9986338786174</v>
      </c>
      <c r="L581" s="455">
        <f t="shared" ca="1" si="54"/>
        <v>-231841.67076474681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-231841.67076474681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-1050.5154036838787</v>
      </c>
      <c r="L582" s="455">
        <f t="shared" ca="1" si="54"/>
        <v>-253174.21228781476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-253174.21228781476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-1139.4009933633283</v>
      </c>
      <c r="L583" s="455">
        <f t="shared" ca="1" si="54"/>
        <v>-274595.63940056216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-274595.63940056216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-1228.6569396664424</v>
      </c>
      <c r="L584" s="455">
        <f t="shared" ca="1" si="54"/>
        <v>-296106.32245961262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-296106.32245961262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-1318.2847857458194</v>
      </c>
      <c r="L585" s="455">
        <f t="shared" ca="1" si="54"/>
        <v>-317706.63336474251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-317706.63336474251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-1408.2860811838607</v>
      </c>
      <c r="L586" s="455">
        <f t="shared" ca="1" si="54"/>
        <v>-339396.94556531042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-339396.94556531042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-1498.6623820195603</v>
      </c>
      <c r="L587" s="455">
        <f t="shared" ca="1" si="54"/>
        <v>-361177.63406671403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-361177.63406671403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-1589.4152507754086</v>
      </c>
      <c r="L588" s="455">
        <f t="shared" ca="1" si="54"/>
        <v>-383049.07543687348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-383049.07543687348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-1680.5462564844063</v>
      </c>
      <c r="L589" s="455">
        <f t="shared" ca="1" si="54"/>
        <v>-405011.64781274193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-405011.64781274193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-1772.0569747171915</v>
      </c>
      <c r="L590" s="455">
        <f t="shared" ca="1" si="54"/>
        <v>-427065.73090684315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-427065.73090684315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-1863.9489876092796</v>
      </c>
      <c r="L591" s="455">
        <f t="shared" ca="1" si="54"/>
        <v>-449211.70601383649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-449211.70601383649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-1956.2238838884189</v>
      </c>
      <c r="L592" s="455">
        <f t="shared" ca="1" si="54"/>
        <v>-471449.95601710893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-471449.95601710893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-2048.883258902054</v>
      </c>
      <c r="L593" s="455">
        <f t="shared" ca="1" si="54"/>
        <v>-493780.86539539503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-493780.86539539503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-2141.9287146449128</v>
      </c>
      <c r="L594" s="455">
        <f t="shared" ca="1" si="54"/>
        <v>-516204.82022942399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-516204.82022942399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-2235.3618597867003</v>
      </c>
      <c r="L595" s="455">
        <f t="shared" ca="1" si="54"/>
        <v>-538722.2082085947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-538722.2082085947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-2329.1843096999119</v>
      </c>
      <c r="L596" s="455">
        <f t="shared" ca="1" si="54"/>
        <v>-561333.41863767873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-561333.41863767873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-2423.3976864877618</v>
      </c>
      <c r="L597" s="455">
        <f t="shared" ca="1" si="54"/>
        <v>-584038.84244355059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-584038.84244355059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-2518.0036190122278</v>
      </c>
      <c r="L598" s="455">
        <f t="shared" ca="1" si="54"/>
        <v>-606838.87218194688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-606838.87218194688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-2613.0037429222125</v>
      </c>
      <c r="L599" s="455">
        <f t="shared" ca="1" si="54"/>
        <v>-629733.90204425319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-629733.90204425319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-2708.3997006818222</v>
      </c>
      <c r="L600" s="455">
        <f t="shared" ca="1" si="54"/>
        <v>-652724.32786431909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-652724.32786431909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-2804.1931415987633</v>
      </c>
      <c r="L601" s="455">
        <f t="shared" ca="1" si="54"/>
        <v>-675810.54712530191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-675810.54712530191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-2900.3857218528583</v>
      </c>
      <c r="L602" s="455">
        <f t="shared" ca="1" si="54"/>
        <v>-698992.95896653889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-698992.95896653889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-2996.9791045246793</v>
      </c>
      <c r="L603" s="455">
        <f t="shared" ca="1" si="54"/>
        <v>-722271.9641904477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-722271.9641904477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-3093.9749596242991</v>
      </c>
      <c r="L604" s="455">
        <f t="shared" ca="1" si="54"/>
        <v>-745647.96526945615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-745647.96526945615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-3191.3749641201675</v>
      </c>
      <c r="L605" s="455">
        <f t="shared" ca="1" si="54"/>
        <v>-769121.36635296047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-769121.36635296047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-3289.1808019681025</v>
      </c>
      <c r="L606" s="455">
        <f t="shared" ca="1" si="54"/>
        <v>-792692.57327431266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-792692.57327431266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-3387.3941641404031</v>
      </c>
      <c r="L607" s="455">
        <f t="shared" ca="1" si="54"/>
        <v>-816361.99355783721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-816361.99355783721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-3486.016748655089</v>
      </c>
      <c r="L608" s="455">
        <f t="shared" ca="1" si="54"/>
        <v>-840130.03642587643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-840130.03642587643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-3585.0502606052523</v>
      </c>
      <c r="L609" s="455">
        <f t="shared" ca="1" si="54"/>
        <v>-863997.11280586582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-863997.11280586582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-3684.4964121885409</v>
      </c>
      <c r="L610" s="455">
        <f t="shared" ca="1" si="54"/>
        <v>-887963.63533743843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-887963.63533743843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-3784.3569227367611</v>
      </c>
      <c r="L611" s="455">
        <f t="shared" ca="1" si="54"/>
        <v>-912030.01837955927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-912030.01837955927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-3884.6335187455979</v>
      </c>
      <c r="L612" s="455">
        <f t="shared" ca="1" si="54"/>
        <v>-936196.67801768892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-936196.67801768892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-3985.3279339044707</v>
      </c>
      <c r="L613" s="455">
        <f t="shared" ca="1" si="54"/>
        <v>-960464.0320709775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-960464.0320709775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-4086.4419091265072</v>
      </c>
      <c r="L614" s="455">
        <f t="shared" ca="1" si="54"/>
        <v>-984832.50009948807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-984832.50009948807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-4187.9771925786335</v>
      </c>
      <c r="L615" s="455">
        <f t="shared" ca="1" si="54"/>
        <v>-1009302.5034114508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-1009302.5034114508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-4289.9355397118115</v>
      </c>
      <c r="L616" s="455">
        <f t="shared" ca="1" si="54"/>
        <v>-1033874.4650705467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-1033874.4650705467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-4392.3187132913781</v>
      </c>
      <c r="L617" s="455">
        <f t="shared" ca="1" si="54"/>
        <v>-1058548.8099032221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-1058548.8099032221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-4495.1284834275257</v>
      </c>
      <c r="L618" s="455">
        <f t="shared" ca="1" si="54"/>
        <v>-1083325.9645060336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-1083325.9645060336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-4598.3666276059066</v>
      </c>
      <c r="L619" s="455">
        <f t="shared" ca="1" si="54"/>
        <v>-1108206.3572530234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-1108206.3572530234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-4702.0349307183642</v>
      </c>
      <c r="L620" s="455">
        <f t="shared" ca="1" si="54"/>
        <v>-1133190.4183031258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-1133190.4183031258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-4806.1351850937908</v>
      </c>
      <c r="L621" s="455">
        <f t="shared" ca="1" si="54"/>
        <v>-1158278.5796076036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-1158278.5796076036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-4910.6691905291145</v>
      </c>
      <c r="L622" s="455">
        <f t="shared" ca="1" si="54"/>
        <v>-1183471.2749175166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-1183471.2749175166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-5015.6387543204191</v>
      </c>
      <c r="L623" s="455">
        <f t="shared" ca="1" si="54"/>
        <v>-1208768.9397912209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-1208768.9397912209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-5121.0456912941872</v>
      </c>
      <c r="L624" s="455">
        <f t="shared" ca="1" si="54"/>
        <v>-1234172.0116018991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-1234172.0116018991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-5226.8918238386796</v>
      </c>
      <c r="L625" s="455">
        <f t="shared" ca="1" si="54"/>
        <v>-1259680.9295451217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-1259680.9295451217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-5333.1789819354408</v>
      </c>
      <c r="L626" s="455">
        <f t="shared" ca="1" si="54"/>
        <v>-1285296.1346464411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-1285296.1346464411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-5439.9090031909382</v>
      </c>
      <c r="L627" s="455">
        <f t="shared" ca="1" si="54"/>
        <v>-1311018.069769016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-1311018.069769016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-5547.0837328683328</v>
      </c>
      <c r="L628" s="455">
        <f t="shared" ca="1" si="54"/>
        <v>-1336847.1796212683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-1336847.1796212683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-5654.7050239193841</v>
      </c>
      <c r="L629" s="455">
        <f t="shared" ca="1" si="54"/>
        <v>-1362783.9107645717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-1362783.9107645717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-5762.7747370164825</v>
      </c>
      <c r="L630" s="455">
        <f t="shared" ca="1" si="54"/>
        <v>-1388828.7116209723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-1388828.7116209723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-5871.2947405848172</v>
      </c>
      <c r="L631" s="455">
        <f t="shared" ca="1" si="54"/>
        <v>-1414982.0324809412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-1414982.0324809412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-5980.2669108346881</v>
      </c>
      <c r="L632" s="455">
        <f t="shared" ca="1" si="54"/>
        <v>-1441244.3255111598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-1441244.3255111598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-6089.6931317939325</v>
      </c>
      <c r="L633" s="455">
        <f t="shared" ca="1" si="54"/>
        <v>-1467616.0447623378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-1467616.0447623378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-6199.5752953405072</v>
      </c>
      <c r="L634" s="455">
        <f t="shared" ca="1" si="54"/>
        <v>-1494097.6461770623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-1494097.6461770623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-6309.9153012351926</v>
      </c>
      <c r="L635" s="455">
        <f t="shared" ca="1" si="54"/>
        <v>-1520689.5875976814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-1520689.5875976814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-6420.7150571544389</v>
      </c>
      <c r="L636" s="455">
        <f t="shared" ca="1" si="54"/>
        <v>-1547392.3287742198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-1547392.3287742198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-6531.9764787233489</v>
      </c>
      <c r="L637" s="455">
        <f t="shared" ca="1" si="54"/>
        <v>-1574206.3313723272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-1574206.3313723272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-6643.7014895487964</v>
      </c>
      <c r="L638" s="455">
        <f t="shared" ca="1" si="54"/>
        <v>-1601132.0589812601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-1601132.0589812601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-6755.8920212526837</v>
      </c>
      <c r="L639" s="455">
        <f t="shared" ca="1" si="54"/>
        <v>-1628169.9771218968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-1628169.9771218968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-6868.5500135053362</v>
      </c>
      <c r="L640" s="455">
        <f t="shared" ca="1" si="54"/>
        <v>-1655320.5532547862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-1655320.5532547862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-6981.6774140590423</v>
      </c>
      <c r="L641" s="455">
        <f t="shared" ca="1" si="54"/>
        <v>-1682584.2567882291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-1682584.2567882291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-7095.2761787817208</v>
      </c>
      <c r="L642" s="455">
        <f t="shared" ca="1" si="54"/>
        <v>-1709961.5590863947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-1709961.5590863947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-7209.3482716907447</v>
      </c>
      <c r="L643" s="455">
        <f t="shared" ca="1" si="54"/>
        <v>-1737452.9334774695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-1737452.9334774695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-7323.8956649868906</v>
      </c>
      <c r="L644" s="455">
        <f t="shared" ca="1" si="54"/>
        <v>-1765058.8552618404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-1765058.8552618404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-7438.920339088435</v>
      </c>
      <c r="L645" s="455">
        <f t="shared" ca="1" si="54"/>
        <v>-1792779.8017203128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-1792779.8017203128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-7554.4242826654036</v>
      </c>
      <c r="L646" s="455">
        <f t="shared" ca="1" si="54"/>
        <v>-1820616.2521223621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-1820616.2521223621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-7670.4094926739417</v>
      </c>
      <c r="L647" s="455">
        <f t="shared" ca="1" si="54"/>
        <v>-1848568.6877344202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-1848568.6877344202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-7786.8779743908508</v>
      </c>
      <c r="L648" s="455">
        <f t="shared" ca="1" si="54"/>
        <v>-1876637.5918281949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-1876637.5918281949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-7903.8317414482444</v>
      </c>
      <c r="L649" s="455">
        <f t="shared" ca="1" si="54"/>
        <v>-1904823.4496890272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-1904823.4496890272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-8021.2728158683794</v>
      </c>
      <c r="L650" s="455">
        <f t="shared" ca="1" si="54"/>
        <v>-1933126.7486242796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-1933126.7486242796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-8139.2032280985986</v>
      </c>
      <c r="L651" s="455">
        <f t="shared" ca="1" si="54"/>
        <v>-1961547.9779717622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-1961547.9779717622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-8257.6250170464409</v>
      </c>
      <c r="L652" s="455">
        <f t="shared" ca="1" si="54"/>
        <v>-1990087.6291081926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-1990087.6291081926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-8376.5402301149043</v>
      </c>
      <c r="L653" s="455">
        <f t="shared" ca="1" si="54"/>
        <v>-2018746.1954576916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-2018746.1954576916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-8495.9509232378132</v>
      </c>
      <c r="L654" s="455">
        <f t="shared" ca="1" si="54"/>
        <v>-2047524.1725003133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-2047524.1725003133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-8615.8591609154046</v>
      </c>
      <c r="L655" s="455">
        <f t="shared" ca="1" si="54"/>
        <v>-2076422.0577806127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-2076422.0577806127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-8736.2670162499853</v>
      </c>
      <c r="L656" s="455">
        <f t="shared" ca="1" si="54"/>
        <v>-2105440.3509162469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-2105440.3509162469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-8857.1765709817955</v>
      </c>
      <c r="L657" s="455">
        <f t="shared" ca="1" si="54"/>
        <v>-2134579.5536066126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-2134579.5536066126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-8978.5899155249863</v>
      </c>
      <c r="L658" s="455">
        <f t="shared" ca="1" si="54"/>
        <v>-2163840.1696415218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-2163840.1696415218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-9100.5091490037739</v>
      </c>
      <c r="L659" s="455">
        <f t="shared" ca="1" si="54"/>
        <v>-2193222.7049099095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-2193222.7049099095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-9222.9363792887234</v>
      </c>
      <c r="L660" s="455">
        <f t="shared" ca="1" si="54"/>
        <v>-2222727.6674085823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-2222727.6674085823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-9345.8737230331935</v>
      </c>
      <c r="L661" s="455">
        <f t="shared" ca="1" si="54"/>
        <v>-2252355.5672509996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-2252355.5672509996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-9469.3233057099314</v>
      </c>
      <c r="L662" s="455">
        <f t="shared" ca="1" si="54"/>
        <v>-2282106.9166760934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-2282106.9166760934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-9593.2872616478217</v>
      </c>
      <c r="L663" s="455">
        <f t="shared" ca="1" si="54"/>
        <v>-2311982.230057125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-2311982.230057125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-9717.7677340687878</v>
      </c>
      <c r="L664" s="455">
        <f t="shared" ca="1" si="54"/>
        <v>-2341982.0239105779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-2341982.0239105779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-9842.7668751248402</v>
      </c>
      <c r="L665" s="455">
        <f t="shared" ca="1" si="54"/>
        <v>-2372106.8169050869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-2372106.8169050869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-9968.2868459352958</v>
      </c>
      <c r="L666" s="455">
        <f t="shared" ca="1" si="54"/>
        <v>-2402357.1298704064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-2402357.1298704064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-10094.329816624126</v>
      </c>
      <c r="L667" s="455">
        <f t="shared" ca="1" si="54"/>
        <v>-2432733.4858064144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-2432733.4858064144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-10220.897966357494</v>
      </c>
      <c r="L668" s="455">
        <f t="shared" ca="1" si="54"/>
        <v>-2463236.4098921558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-2463236.4098921558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-10347.993483381415</v>
      </c>
      <c r="L669" s="455">
        <f t="shared" ca="1" si="54"/>
        <v>-2493866.4294949211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-2493866.4294949211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-10475.618565059605</v>
      </c>
      <c r="L670" s="455">
        <f t="shared" ca="1" si="54"/>
        <v>-2524624.0741793648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-2524624.0741793648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-10603.775417911453</v>
      </c>
      <c r="L671" s="455">
        <f t="shared" ca="1" si="54"/>
        <v>-2555509.8757166602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-2555509.8757166602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-10732.466257650183</v>
      </c>
      <c r="L672" s="455">
        <f t="shared" ca="1" si="54"/>
        <v>-2586524.3680936946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-2586524.3680936946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-10861.69330922116</v>
      </c>
      <c r="L673" s="455">
        <f t="shared" ca="1" si="54"/>
        <v>-2617668.0875222995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-2617668.0875222995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-10991.458806840348</v>
      </c>
      <c r="L674" s="455">
        <f t="shared" ca="1" si="54"/>
        <v>-2648941.5724485237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-2648941.5724485237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-11121.764994032948</v>
      </c>
      <c r="L675" s="455">
        <f t="shared" ca="1" si="54"/>
        <v>-2680345.3635619408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-2680345.3635619408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-11252.614123672187</v>
      </c>
      <c r="L676" s="455">
        <f t="shared" ca="1" si="54"/>
        <v>-2711880.0038049971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-2711880.0038049971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-11384.008458018254</v>
      </c>
      <c r="L677" s="455">
        <f t="shared" ca="1" si="54"/>
        <v>-2743546.0383823994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-2743546.0383823994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-11515.950268757431</v>
      </c>
      <c r="L678" s="455">
        <f t="shared" ca="1" si="54"/>
        <v>-2775344.0147705409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-2775344.0147705409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-11648.441837041353</v>
      </c>
      <c r="L679" s="455">
        <f t="shared" ca="1" si="54"/>
        <v>-2807274.482726966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-2807274.482726966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-11781.485453526459</v>
      </c>
      <c r="L680" s="455">
        <f t="shared" ca="1" si="54"/>
        <v>-2839337.9942998765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-2839337.9942998765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-11915.083418413586</v>
      </c>
      <c r="L681" s="455">
        <f t="shared" ca="1" si="54"/>
        <v>-2871535.103837674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-2871535.103837674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-12049.238041487741</v>
      </c>
      <c r="L682" s="455">
        <f t="shared" ca="1" si="54"/>
        <v>-2903866.3679985455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-2903866.3679985455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-12183.951642158039</v>
      </c>
      <c r="L683" s="455">
        <f t="shared" ca="1" si="54"/>
        <v>-2936332.3457600875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-2936332.3457600875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-12319.226549497798</v>
      </c>
      <c r="L684" s="455">
        <f t="shared" ca="1" si="54"/>
        <v>-2968933.5984289693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-2968933.5984289693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-12455.065102284805</v>
      </c>
      <c r="L685" s="455">
        <f t="shared" ca="1" si="54"/>
        <v>-3001670.689650638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-3001670.689650638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-12591.469649041759</v>
      </c>
      <c r="L686" s="455">
        <f t="shared" ca="1" si="54"/>
        <v>-3034544.1854190635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-3034544.1854190635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-12728.442548076864</v>
      </c>
      <c r="L687" s="455">
        <f t="shared" ca="1" si="54"/>
        <v>-3067554.6540865246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-3067554.6540865246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-12865.986167524619</v>
      </c>
      <c r="L688" s="455">
        <f t="shared" ca="1" si="54"/>
        <v>-3100702.6663734331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-3100702.6663734331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-13004.102885386737</v>
      </c>
      <c r="L689" s="455">
        <f t="shared" ca="1" si="54"/>
        <v>-3133988.795378204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-3133988.795378204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-13142.795089573283</v>
      </c>
      <c r="L690" s="455">
        <f t="shared" ca="1" si="54"/>
        <v>-3167413.6165871611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-3167413.6165871611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-13282.065177943938</v>
      </c>
      <c r="L691" s="455">
        <f t="shared" ca="1" si="54"/>
        <v>-3200977.7078844891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-3200977.7078844891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-13421.91555834947</v>
      </c>
      <c r="L692" s="455">
        <f t="shared" ca="1" si="54"/>
        <v>-3234681.6495622224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-3234681.6495622224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-13562.34864867336</v>
      </c>
      <c r="L693" s="455">
        <f t="shared" ca="1" si="54"/>
        <v>-3268526.0243302798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-3268526.0243302798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-13703.366876873599</v>
      </c>
      <c r="L694" s="455">
        <f t="shared" ca="1" si="54"/>
        <v>-3302511.4173265374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-3302511.4173265374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-13844.972681024672</v>
      </c>
      <c r="L695" s="455">
        <f t="shared" ca="1" si="54"/>
        <v>-3336638.416126946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-3336638.416126946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-13987.168509359708</v>
      </c>
      <c r="L696" s="455">
        <f t="shared" ca="1" si="54"/>
        <v>-3370907.6107556899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-3370907.6107556899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-14129.956820312807</v>
      </c>
      <c r="L697" s="455">
        <f t="shared" ca="1" si="54"/>
        <v>-3405319.5936953868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-3405319.5936953868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-14273.340082561546</v>
      </c>
      <c r="L698" s="455">
        <f t="shared" ca="1" si="54"/>
        <v>-3439874.9598973324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-3439874.9598973324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-14417.320775069649</v>
      </c>
      <c r="L699" s="455">
        <f t="shared" ca="1" si="54"/>
        <v>-3474574.3067917861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-3474574.3067917861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-14561.901387129876</v>
      </c>
      <c r="L700" s="455">
        <f t="shared" ca="1" si="54"/>
        <v>-3509418.2342983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-3509418.2342983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-14707.084418407014</v>
      </c>
      <c r="L701" s="455">
        <f t="shared" ca="1" si="54"/>
        <v>-3544407.3448360912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-3544407.3448360912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-14852.872378981145</v>
      </c>
      <c r="L702" s="455">
        <f t="shared" ca="1" si="54"/>
        <v>-3579542.2433344563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-3579542.2433344563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-14999.267789391</v>
      </c>
      <c r="L703" s="455">
        <f t="shared" ca="1" si="54"/>
        <v>-3614823.5372432312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-3614823.5372432312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-15146.273180677561</v>
      </c>
      <c r="L704" s="455">
        <f t="shared" ca="1" si="54"/>
        <v>-3650251.8365432927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-3650251.8365432927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-15293.891094427821</v>
      </c>
      <c r="L705" s="455">
        <f t="shared" ca="1" si="54"/>
        <v>-3685827.7537571047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-3685827.7537571047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-15442.124082818706</v>
      </c>
      <c r="L706" s="455">
        <f t="shared" ca="1" si="54"/>
        <v>-3721551.9039593074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-3721551.9039593074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-15590.974708661213</v>
      </c>
      <c r="L707" s="455">
        <f t="shared" ca="1" si="54"/>
        <v>-3757424.9047873528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-3757424.9047873528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-15740.445545444736</v>
      </c>
      <c r="L708" s="455">
        <f t="shared" ca="1" si="54"/>
        <v>-3793447.3764521815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-3793447.3764521815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-15890.539177381523</v>
      </c>
      <c r="L709" s="455">
        <f t="shared" ca="1" si="54"/>
        <v>-3829619.9417489469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-3829619.9417489469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-16041.25819945138</v>
      </c>
      <c r="L710" s="455">
        <f t="shared" ca="1" si="54"/>
        <v>-3865943.2260677824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-3865943.2260677824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-16192.605217446528</v>
      </c>
      <c r="L711" s="455">
        <f t="shared" ca="1" si="54"/>
        <v>-3902417.8574046129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-3902417.8574046129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-16344.582848016653</v>
      </c>
      <c r="L712" s="455">
        <f t="shared" ca="1" si="54"/>
        <v>-3939044.4663720136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-3939044.4663720136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-16497.193718714156</v>
      </c>
      <c r="L713" s="455">
        <f t="shared" ca="1" si="54"/>
        <v>-3975823.6862101117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-3975823.6862101117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-16650.440468039564</v>
      </c>
      <c r="L714" s="455">
        <f t="shared" ca="1" si="54"/>
        <v>-4012756.1527975351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-4012756.1527975351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-16804.325745487164</v>
      </c>
      <c r="L715" s="455">
        <f t="shared" ca="1" si="54"/>
        <v>-4049842.5046624062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-4049842.5046624062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-16958.852211590794</v>
      </c>
      <c r="L716" s="455">
        <f t="shared" ca="1" si="54"/>
        <v>-4087083.382993381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-4087083.382993381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-17114.022537969853</v>
      </c>
      <c r="L717" s="455">
        <f t="shared" ca="1" si="54"/>
        <v>-4124479.431650735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-4124479.431650735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-17269.839407375497</v>
      </c>
      <c r="L718" s="455">
        <f t="shared" ca="1" si="54"/>
        <v>-4162031.2971774945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-4162031.2971774945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-17426.305513736992</v>
      </c>
      <c r="L719" s="455">
        <f t="shared" ca="1" si="54"/>
        <v>-4199739.6288106153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-4199739.6288106153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-17583.423562208329</v>
      </c>
      <c r="L720" s="455">
        <f t="shared" ca="1" si="54"/>
        <v>-4237605.0784922075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-4237605.0784922075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-17741.196269214965</v>
      </c>
      <c r="L721" s="455">
        <f t="shared" ca="1" si="54"/>
        <v>-4275628.3008808065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-4275628.3008808065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-17899.626362500792</v>
      </c>
      <c r="L722" s="455">
        <f t="shared" ca="1" si="54"/>
        <v>-4313809.9533626912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-4313809.9533626912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-18058.716581175315</v>
      </c>
      <c r="L723" s="455">
        <f t="shared" ca="1" si="54"/>
        <v>-4352150.6960632503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-4352150.6960632503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-18218.469675760974</v>
      </c>
      <c r="L724" s="455">
        <f t="shared" ca="1" si="54"/>
        <v>-4390651.191858395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-4390651.191858395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-18378.888408240746</v>
      </c>
      <c r="L725" s="455">
        <f t="shared" ca="1" si="54"/>
        <v>-4429312.1063860198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-4429312.1063860198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-18539.975552105851</v>
      </c>
      <c r="L726" s="455">
        <f t="shared" ca="1" si="54"/>
        <v>-4468134.1080575101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-4468134.1080575101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-18701.733892403725</v>
      </c>
      <c r="L727" s="455">
        <f t="shared" ca="1" si="54"/>
        <v>-4507117.8680692976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-4507117.8680692976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-18864.166225786172</v>
      </c>
      <c r="L728" s="455">
        <f t="shared" ca="1" si="54"/>
        <v>-4546264.0604144679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-4546264.0604144679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-19027.275360557716</v>
      </c>
      <c r="L729" s="455">
        <f t="shared" ca="1" si="54"/>
        <v>-4585573.3618944101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-4585573.3618944101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-19191.064116724141</v>
      </c>
      <c r="L730" s="455">
        <f t="shared" ca="1" si="54"/>
        <v>-4625046.4521305179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-4625046.4521305179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-19355.535326041259</v>
      </c>
      <c r="L731" s="455">
        <f t="shared" ca="1" si="54"/>
        <v>-4664684.0135759432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-4664684.0135759432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-19520.691832063862</v>
      </c>
      <c r="L732" s="455">
        <f t="shared" ca="1" si="54"/>
        <v>-4704486.7315273909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-4704486.7315273909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-19686.536490194896</v>
      </c>
      <c r="L733" s="455">
        <f t="shared" ca="1" si="54"/>
        <v>-4744455.2941369694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-4744455.2941369694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-19853.072167734805</v>
      </c>
      <c r="L734" s="455">
        <f t="shared" ca="1" si="54"/>
        <v>-4784590.392424088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-4784590.392424088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-20020.301743931133</v>
      </c>
      <c r="L735" s="455">
        <f t="shared" ca="1" si="54"/>
        <v>-4824892.7202874031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-4824892.7202874031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-20188.228110028278</v>
      </c>
      <c r="L736" s="455">
        <f t="shared" ca="1" si="54"/>
        <v>-4865362.9745168155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-4865362.9745168155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-20356.854169317499</v>
      </c>
      <c r="L737" s="455">
        <f t="shared" ca="1" si="54"/>
        <v>-4906001.854805517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-4906001.854805517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-20526.182837187087</v>
      </c>
      <c r="L738" s="455">
        <f t="shared" ca="1" si="54"/>
        <v>-4946810.0637620883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-4946810.0637620883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-20696.2170411728</v>
      </c>
      <c r="L739" s="455">
        <f t="shared" ca="1" si="54"/>
        <v>-4987788.3069226453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-4987788.3069226453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-20866.959721008454</v>
      </c>
      <c r="L740" s="455">
        <f t="shared" ca="1" si="54"/>
        <v>-5028937.2927630376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-5028937.2927630376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-21038.413828676756</v>
      </c>
      <c r="L741" s="455">
        <f t="shared" ca="1" si="54"/>
        <v>-5070257.7327110982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-5070257.7327110982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-21210.582328460343</v>
      </c>
      <c r="L742" s="455">
        <f t="shared" ca="1" si="54"/>
        <v>-5111750.3411589423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-5111750.3411589423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-21383.468196993024</v>
      </c>
      <c r="L743" s="455">
        <f t="shared" ca="1" si="54"/>
        <v>-5153415.8354753191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-5153415.8354753191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-21557.074423311264</v>
      </c>
      <c r="L744" s="455">
        <f t="shared" ca="1" si="54"/>
        <v>-5195254.9360180143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-5195254.9360180143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-21731.404008905825</v>
      </c>
      <c r="L745" s="455">
        <f t="shared" ca="1" si="54"/>
        <v>-5237268.3661463037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-5237268.3661463037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-21906.459967773699</v>
      </c>
      <c r="L746" s="455">
        <f t="shared" ca="1" si="54"/>
        <v>-5279456.8522334611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-5279456.8522334611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-22082.245326470187</v>
      </c>
      <c r="L747" s="455">
        <f t="shared" ca="1" si="54"/>
        <v>-5321821.1236793157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-5321821.1236793157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-22258.763124161247</v>
      </c>
      <c r="L748" s="455">
        <f t="shared" ca="1" si="54"/>
        <v>-5364361.9129228611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-5364361.9129228611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-22436.016412676021</v>
      </c>
      <c r="L749" s="455">
        <f t="shared" ca="1" si="54"/>
        <v>-5407079.9554549213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-5407079.9554549213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-22614.008256559606</v>
      </c>
      <c r="L750" s="455">
        <f t="shared" ca="1" si="54"/>
        <v>-5449975.9898308646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-5449975.9898308646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-22792.741733126037</v>
      </c>
      <c r="L751" s="455">
        <f t="shared" ca="1" si="54"/>
        <v>-5493050.7576833749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-5493050.7576833749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-22972.219932511496</v>
      </c>
      <c r="L752" s="455">
        <f t="shared" ca="1" si="54"/>
        <v>-5536305.0037352704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-5536305.0037352704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-23152.445957727727</v>
      </c>
      <c r="L753" s="455">
        <f t="shared" ca="1" si="54"/>
        <v>-5579739.4758123821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-5579739.4758123821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-23333.422924715691</v>
      </c>
      <c r="L754" s="455">
        <f t="shared" ca="1" si="54"/>
        <v>-5623354.9248564821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-5623354.9248564821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-23515.153962399443</v>
      </c>
      <c r="L755" s="455">
        <f t="shared" ca="1" si="54"/>
        <v>-5667152.1049382659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-5667152.1049382659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-23697.642212740207</v>
      </c>
      <c r="L756" s="455">
        <f t="shared" ca="1" si="54"/>
        <v>-5711131.77327039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-5711131.77327039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-23880.890830790726</v>
      </c>
      <c r="L757" s="455">
        <f t="shared" ca="1" si="54"/>
        <v>-5755294.6902205646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-5755294.6902205646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-24064.902984749784</v>
      </c>
      <c r="L758" s="455">
        <f t="shared" ca="1" si="54"/>
        <v>-5799641.6193246981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-5799641.6193246981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-24249.681856017007</v>
      </c>
      <c r="L759" s="455">
        <f t="shared" ca="1" si="54"/>
        <v>-5844173.3273000987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-5844173.3273000987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-24435.230639247846</v>
      </c>
      <c r="L760" s="455">
        <f t="shared" ca="1" si="54"/>
        <v>-5888890.5840587309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-5888890.5840587309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-24621.552542408812</v>
      </c>
      <c r="L761" s="455">
        <f t="shared" ca="1" si="54"/>
        <v>-5933794.1627205238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-5933794.1627205238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-24808.65078683295</v>
      </c>
      <c r="L762" s="455">
        <f t="shared" ca="1" si="54"/>
        <v>-5978884.8396267407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-5978884.8396267407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-24996.528607275519</v>
      </c>
      <c r="L763" s="455">
        <f t="shared" ca="1" si="54"/>
        <v>-6024163.3943534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-6024163.3943534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-25185.189251969932</v>
      </c>
      <c r="L764" s="455">
        <f t="shared" ca="1" si="54"/>
        <v>-6069630.6097247535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-6069630.6097247535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-25374.635982683907</v>
      </c>
      <c r="L765" s="455">
        <f t="shared" ca="1" si="54"/>
        <v>-6115287.2718268214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-6115287.2718268214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-25564.872074775856</v>
      </c>
      <c r="L766" s="455">
        <f t="shared" ca="1" si="54"/>
        <v>-6161134.1700209808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-6161134.1700209808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-25755.90081725152</v>
      </c>
      <c r="L767" s="455">
        <f t="shared" ca="1" si="54"/>
        <v>-6207172.0969576165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-6207172.0969576165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-25947.725512820834</v>
      </c>
      <c r="L768" s="455">
        <f t="shared" ca="1" si="54"/>
        <v>-6253401.8485898217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-6253401.8485898217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-26140.349477955024</v>
      </c>
      <c r="L769" s="455">
        <f t="shared" ca="1" si="54"/>
        <v>-6299824.2241871608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-6299824.2241871608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-26333.776042943937</v>
      </c>
      <c r="L770" s="455">
        <f t="shared" ca="1" si="54"/>
        <v>-6346440.0263494886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-6346440.0263494886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-26528.008551953637</v>
      </c>
      <c r="L771" s="455">
        <f t="shared" ca="1" si="54"/>
        <v>-6393250.061020826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-6393250.061020826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-26723.050363084207</v>
      </c>
      <c r="L772" s="455">
        <f t="shared" ca="1" si="54"/>
        <v>-6440255.1375032943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-6440255.1375032943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-26918.904848427825</v>
      </c>
      <c r="L773" s="455">
        <f t="shared" ref="L773:L1027" ca="1" si="80">I773-J773+K773</f>
        <v>-6487456.0684711058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-6487456.0684711058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-27115.575394127041</v>
      </c>
      <c r="L774" s="455">
        <f t="shared" ca="1" si="80"/>
        <v>-6534853.6699846163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-6534853.6699846163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-27313.065400433337</v>
      </c>
      <c r="L775" s="455">
        <f t="shared" ca="1" si="80"/>
        <v>-6582448.761504434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-6582448.761504434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-27511.378281765908</v>
      </c>
      <c r="L776" s="455">
        <f t="shared" ca="1" si="80"/>
        <v>-6630242.1659055836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-6630242.1659055836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-27710.5174667707</v>
      </c>
      <c r="L777" s="455">
        <f t="shared" ca="1" si="80"/>
        <v>-6678234.7094917381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-6678234.7094917381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-27910.486398379675</v>
      </c>
      <c r="L778" s="455">
        <f t="shared" ca="1" si="80"/>
        <v>-6726427.2220095014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-6726427.2220095014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-28111.28853387036</v>
      </c>
      <c r="L779" s="455">
        <f t="shared" ca="1" si="80"/>
        <v>-6774820.5366627555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-6774820.5366627555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-28312.927344925582</v>
      </c>
      <c r="L780" s="455">
        <f t="shared" ca="1" si="80"/>
        <v>-6823415.4901270652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-6823415.4901270652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-28515.406317693538</v>
      </c>
      <c r="L781" s="455">
        <f t="shared" ca="1" si="80"/>
        <v>-6872212.9225641424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-6872212.9225641424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-28718.728952848025</v>
      </c>
      <c r="L782" s="455">
        <f t="shared" ca="1" si="80"/>
        <v>-6921213.6776363747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-6921213.6776363747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-28922.898765648999</v>
      </c>
      <c r="L783" s="455">
        <f t="shared" ca="1" si="80"/>
        <v>-6970418.6025214074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-6970418.6025214074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-29127.919286003293</v>
      </c>
      <c r="L784" s="455">
        <f t="shared" ca="1" si="80"/>
        <v>-7019828.5479267947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-7019828.5479267947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-29333.794058525746</v>
      </c>
      <c r="L785" s="455">
        <f t="shared" ca="1" si="80"/>
        <v>-7069444.3681047047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-7069444.3681047047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-29540.526642600369</v>
      </c>
      <c r="L786" s="455">
        <f t="shared" ca="1" si="80"/>
        <v>-7119266.9208666887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-7119266.9208666887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-29748.12061244197</v>
      </c>
      <c r="L787" s="455">
        <f t="shared" ca="1" si="80"/>
        <v>-7169297.0675985143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-7169297.0675985143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-29956.579557157907</v>
      </c>
      <c r="L788" s="455">
        <f t="shared" ca="1" si="80"/>
        <v>-7219535.6732750563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-7219535.6732750563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-30165.907080810168</v>
      </c>
      <c r="L789" s="455">
        <f t="shared" ca="1" si="80"/>
        <v>-7269983.6064752508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-7269983.6064752508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-30376.106802477647</v>
      </c>
      <c r="L790" s="455">
        <f t="shared" ca="1" si="80"/>
        <v>-7320641.7393971123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-7320641.7393971123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-30587.182356318735</v>
      </c>
      <c r="L791" s="455">
        <f t="shared" ca="1" si="80"/>
        <v>-7371510.9478728147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-7371510.9478728147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-30799.137391634162</v>
      </c>
      <c r="L792" s="455">
        <f t="shared" ca="1" si="80"/>
        <v>-7422592.111383833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-7422592.111383833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-31011.97557293007</v>
      </c>
      <c r="L793" s="455">
        <f t="shared" ca="1" si="80"/>
        <v>-7473886.1130761467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-7473886.1130761467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-31225.700579981378</v>
      </c>
      <c r="L794" s="455">
        <f t="shared" ca="1" si="80"/>
        <v>-7525393.839775512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-7525393.839775512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-31440.3161078954</v>
      </c>
      <c r="L795" s="455">
        <f t="shared" ca="1" si="80"/>
        <v>-7577116.1820027912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-7577116.1820027912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-31655.825867175728</v>
      </c>
      <c r="L796" s="455">
        <f t="shared" ca="1" si="80"/>
        <v>-7629054.0339893512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-7629054.0339893512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-31872.233583786398</v>
      </c>
      <c r="L797" s="455">
        <f t="shared" ca="1" si="80"/>
        <v>-7681208.2936925218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-7681208.2936925218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-32089.542999216272</v>
      </c>
      <c r="L798" s="455">
        <f t="shared" ca="1" si="80"/>
        <v>-7733579.8628111221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-7733579.8628111221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-32307.757870543774</v>
      </c>
      <c r="L799" s="455">
        <f t="shared" ca="1" si="80"/>
        <v>-7786169.6468010498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-7786169.6468010498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-32526.88197050181</v>
      </c>
      <c r="L800" s="455">
        <f t="shared" ca="1" si="80"/>
        <v>-7838978.5548909353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-7838978.5548909353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-32746.919087542992</v>
      </c>
      <c r="L801" s="455">
        <f t="shared" ca="1" si="80"/>
        <v>-7892007.5000978624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-7892007.5000978624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-32967.873025905195</v>
      </c>
      <c r="L802" s="455">
        <f t="shared" ca="1" si="80"/>
        <v>-7945257.3992431518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-7945257.3992431518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-33189.747605677236</v>
      </c>
      <c r="L803" s="455">
        <f t="shared" ca="1" si="80"/>
        <v>-7998729.1729682134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-7998729.1729682134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-33412.546662864988</v>
      </c>
      <c r="L804" s="455">
        <f t="shared" ca="1" si="80"/>
        <v>-8052423.7457504626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-8052423.7457504626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-33636.274049457686</v>
      </c>
      <c r="L805" s="455">
        <f t="shared" ca="1" si="80"/>
        <v>-8106342.0459193047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-8106342.0459193047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-33860.93363349454</v>
      </c>
      <c r="L806" s="455">
        <f t="shared" ca="1" si="80"/>
        <v>-8160485.0056721829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-8160485.0056721829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-34086.529299131529</v>
      </c>
      <c r="L807" s="455">
        <f t="shared" ca="1" si="80"/>
        <v>-8214853.5610906985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-8214853.5610906985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-34313.064946708677</v>
      </c>
      <c r="L808" s="455">
        <f t="shared" ca="1" si="80"/>
        <v>-8269448.6521567907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-8269448.6521567907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-34540.544492817397</v>
      </c>
      <c r="L809" s="455">
        <f t="shared" ca="1" si="80"/>
        <v>-8324271.2227689922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-8324271.2227689922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-34768.97187036823</v>
      </c>
      <c r="L810" s="455">
        <f t="shared" ca="1" si="80"/>
        <v>-8379322.2207587445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-8379322.2207587445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-34998.351028658872</v>
      </c>
      <c r="L811" s="455">
        <f t="shared" ca="1" si="80"/>
        <v>-8434602.5979067869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-8434602.5979067869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-35228.685933442379</v>
      </c>
      <c r="L812" s="455">
        <f t="shared" ca="1" si="80"/>
        <v>-8490113.3099596146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-8490113.3099596146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-35459.98056699583</v>
      </c>
      <c r="L813" s="455">
        <f t="shared" ca="1" si="80"/>
        <v>-8545855.3166459948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-8545855.3166459948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-35692.238928189079</v>
      </c>
      <c r="L814" s="455">
        <f t="shared" ca="1" si="80"/>
        <v>-8601829.5816935692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-8601829.5816935692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-35925.465032553977</v>
      </c>
      <c r="L815" s="455">
        <f t="shared" ca="1" si="80"/>
        <v>-8658037.0728455074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-8658037.0728455074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-36159.66291235372</v>
      </c>
      <c r="L816" s="455">
        <f t="shared" ca="1" si="80"/>
        <v>-8714478.7618772462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-8714478.7618772462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-36394.836616652632</v>
      </c>
      <c r="L817" s="455">
        <f t="shared" ca="1" si="80"/>
        <v>-8771155.6246132832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-8771155.6246132832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-36630.990211386117</v>
      </c>
      <c r="L818" s="455">
        <f t="shared" ca="1" si="80"/>
        <v>-8828068.6409440544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-8828068.6409440544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-36868.127779430994</v>
      </c>
      <c r="L819" s="455">
        <f t="shared" ca="1" si="80"/>
        <v>-8885218.7948428709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-8885218.7948428709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-37106.253420676068</v>
      </c>
      <c r="L820" s="455">
        <f t="shared" ca="1" si="80"/>
        <v>-8942607.074382931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-8942607.074382931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-37345.371252092984</v>
      </c>
      <c r="L821" s="455">
        <f t="shared" ca="1" si="80"/>
        <v>-9000234.4717544094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-9000234.4717544094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-37585.485407807479</v>
      </c>
      <c r="L822" s="455">
        <f t="shared" ca="1" si="80"/>
        <v>-9058101.9832816012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-9058101.9832816012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-37826.600039170778</v>
      </c>
      <c r="L823" s="455">
        <f t="shared" ca="1" si="80"/>
        <v>-9116210.6094401572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-9116210.6094401572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-38068.719314831425</v>
      </c>
      <c r="L824" s="455">
        <f t="shared" ca="1" si="80"/>
        <v>-9174561.3548743743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-9174561.3548743743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-38311.847420807331</v>
      </c>
      <c r="L825" s="455">
        <f t="shared" ca="1" si="80"/>
        <v>-9233155.2284145672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-9233155.2284145672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-38555.988560558137</v>
      </c>
      <c r="L826" s="455">
        <f t="shared" ca="1" si="80"/>
        <v>-9291993.2430945095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-9291993.2430945095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-38801.146955057891</v>
      </c>
      <c r="L827" s="455">
        <f t="shared" ca="1" si="80"/>
        <v>-9351076.4161689524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-9351076.4161689524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-39047.326842868075</v>
      </c>
      <c r="L828" s="455">
        <f t="shared" ca="1" si="80"/>
        <v>-9410405.769131206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-9410405.769131206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-39294.532480210793</v>
      </c>
      <c r="L829" s="455">
        <f t="shared" ca="1" si="80"/>
        <v>-9469982.327730801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-9469982.327730801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-39542.768141042441</v>
      </c>
      <c r="L830" s="455">
        <f t="shared" ca="1" si="80"/>
        <v>-9529807.1219912283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-9529807.1219912283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-39792.038117127551</v>
      </c>
      <c r="L831" s="455">
        <f t="shared" ca="1" si="80"/>
        <v>-9589881.1862277407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-9589881.1862277407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-40042.346718113025</v>
      </c>
      <c r="L832" s="455">
        <f t="shared" ca="1" si="80"/>
        <v>-9650205.5590652395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-9650205.5590652395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-40293.698271602603</v>
      </c>
      <c r="L833" s="455">
        <f t="shared" ca="1" si="80"/>
        <v>-9710781.2834562268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-9710781.2834562268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-40546.097123231717</v>
      </c>
      <c r="L834" s="455">
        <f t="shared" ca="1" si="80"/>
        <v>-9771609.4066988435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-9771609.4066988435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-40799.547636742616</v>
      </c>
      <c r="L835" s="455">
        <f t="shared" ca="1" si="80"/>
        <v>-9832690.9804549702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-9832690.9804549702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-41054.054194059812</v>
      </c>
      <c r="L836" s="455">
        <f t="shared" ca="1" si="80"/>
        <v>-9894027.0607684143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-9894027.0607684143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-41309.621195365828</v>
      </c>
      <c r="L837" s="455">
        <f t="shared" ca="1" si="80"/>
        <v>-9955618.7080831658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-9955618.7080831658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-41566.253059177296</v>
      </c>
      <c r="L838" s="455">
        <f t="shared" ca="1" si="80"/>
        <v>-10017466.987261727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-10017466.987261727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-41823.9542224213</v>
      </c>
      <c r="L839" s="455">
        <f t="shared" ca="1" si="80"/>
        <v>-10079572.967603534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-10079572.967603534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-42082.729140512165</v>
      </c>
      <c r="L840" s="455">
        <f t="shared" ca="1" si="80"/>
        <v>-10141937.722863432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-10141937.722863432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-42342.582287428406</v>
      </c>
      <c r="L841" s="455">
        <f t="shared" ca="1" si="80"/>
        <v>-10204562.331270246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-10204562.331270246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-42603.518155790131</v>
      </c>
      <c r="L842" s="455">
        <f t="shared" ca="1" si="80"/>
        <v>-10267447.875545422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-10267447.875545422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-42865.541256936696</v>
      </c>
      <c r="L843" s="455">
        <f t="shared" ca="1" si="80"/>
        <v>-10330595.442921743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-10330595.442921743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-43128.6561210047</v>
      </c>
      <c r="L844" s="455">
        <f t="shared" ca="1" si="80"/>
        <v>-10394006.125162132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-10394006.125162132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-43392.86729700632</v>
      </c>
      <c r="L845" s="455">
        <f t="shared" ca="1" si="80"/>
        <v>-10457681.018578524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-10457681.018578524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-43658.179352907951</v>
      </c>
      <c r="L846" s="455">
        <f t="shared" ca="1" si="80"/>
        <v>-10521621.224050816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-10521621.224050816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-43924.596875709169</v>
      </c>
      <c r="L847" s="455">
        <f t="shared" ca="1" si="80"/>
        <v>-10585827.84704591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-10585827.84704591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-44192.12447152206</v>
      </c>
      <c r="L848" s="455">
        <f t="shared" ca="1" si="80"/>
        <v>-10650301.997636817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-10650301.997636817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-44460.766765650842</v>
      </c>
      <c r="L849" s="455">
        <f t="shared" ca="1" si="80"/>
        <v>-10715044.790521853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-10715044.790521853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-44730.528402671822</v>
      </c>
      <c r="L850" s="455">
        <f t="shared" ca="1" si="80"/>
        <v>-10780057.345043909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-10780057.345043909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-45001.414046513724</v>
      </c>
      <c r="L851" s="455">
        <f t="shared" ca="1" si="80"/>
        <v>-10845340.785209807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-10845340.785209807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-45273.428380538295</v>
      </c>
      <c r="L852" s="455">
        <f t="shared" ca="1" si="80"/>
        <v>-10910896.239709729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-10910896.239709729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-45546.576107621309</v>
      </c>
      <c r="L853" s="455">
        <f t="shared" ca="1" si="80"/>
        <v>-10976724.841936735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-10976724.841936735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-45820.861950233833</v>
      </c>
      <c r="L854" s="455">
        <f t="shared" ca="1" si="80"/>
        <v>-11042827.730006354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-11042827.730006354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-46096.290650523908</v>
      </c>
      <c r="L855" s="455">
        <f t="shared" ca="1" si="80"/>
        <v>-11109206.046776263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-11109206.046776263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-46372.866970398536</v>
      </c>
      <c r="L856" s="455">
        <f t="shared" ca="1" si="80"/>
        <v>-11175860.939866047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-11175860.939866047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-46650.595691605966</v>
      </c>
      <c r="L857" s="455">
        <f t="shared" ca="1" si="80"/>
        <v>-11242793.561677039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-11242793.561677039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-46929.481615818433</v>
      </c>
      <c r="L858" s="455">
        <f t="shared" ca="1" si="80"/>
        <v>-11310005.069412243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-11310005.069412243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-47209.529564715114</v>
      </c>
      <c r="L859" s="455">
        <f t="shared" ca="1" si="80"/>
        <v>-11377496.625096343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-11377496.625096343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-47490.744380065531</v>
      </c>
      <c r="L860" s="455">
        <f t="shared" ca="1" si="80"/>
        <v>-11445269.395595795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-11445269.395595795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-47773.130923813245</v>
      </c>
      <c r="L861" s="455">
        <f t="shared" ca="1" si="80"/>
        <v>-11513324.552638993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-11513324.552638993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-48056.694078159904</v>
      </c>
      <c r="L862" s="455">
        <f t="shared" ca="1" si="80"/>
        <v>-11581663.272836538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-11581663.272836538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-48341.438745649677</v>
      </c>
      <c r="L863" s="455">
        <f t="shared" ca="1" si="80"/>
        <v>-11650286.737701572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-11650286.737701572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-48627.369849253992</v>
      </c>
      <c r="L864" s="455">
        <f t="shared" ca="1" si="80"/>
        <v>-11719196.133670211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-11719196.133670211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-48914.492332456648</v>
      </c>
      <c r="L865" s="455">
        <f t="shared" ca="1" si="80"/>
        <v>-11788392.652122052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-11788392.652122052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-49202.811159339319</v>
      </c>
      <c r="L866" s="455">
        <f t="shared" ca="1" si="80"/>
        <v>-11857877.489400776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-11857877.489400776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-49492.331314667339</v>
      </c>
      <c r="L867" s="455">
        <f t="shared" ca="1" si="80"/>
        <v>-11927651.846834829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-11927651.846834829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-49783.057803975891</v>
      </c>
      <c r="L868" s="455">
        <f t="shared" ca="1" si="80"/>
        <v>-11997716.930758189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-11997716.930758189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-50074.995653656559</v>
      </c>
      <c r="L869" s="455">
        <f t="shared" ca="1" si="80"/>
        <v>-12068073.952531232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-12068073.952531232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-50368.149911044238</v>
      </c>
      <c r="L870" s="455">
        <f t="shared" ca="1" si="80"/>
        <v>-12138724.128561661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-12138724.128561661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-50662.525644504356</v>
      </c>
      <c r="L871" s="455">
        <f t="shared" ca="1" si="80"/>
        <v>-12209668.680325549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-12209668.680325549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-50958.127943520558</v>
      </c>
      <c r="L872" s="455">
        <f t="shared" ca="1" si="80"/>
        <v>-12280908.834388455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-12280908.834388455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-51254.961918782668</v>
      </c>
      <c r="L873" s="455">
        <f t="shared" ca="1" si="80"/>
        <v>-12352445.822426623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-12352445.822426623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-51553.032702275028</v>
      </c>
      <c r="L874" s="455">
        <f t="shared" ca="1" si="80"/>
        <v>-12424280.881248282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-12424280.881248282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-51852.345447365282</v>
      </c>
      <c r="L875" s="455">
        <f t="shared" ca="1" si="80"/>
        <v>-12496415.252815032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-12496415.252815032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-52152.905328893408</v>
      </c>
      <c r="L876" s="455">
        <f t="shared" ca="1" si="80"/>
        <v>-12568850.184263311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-12568850.184263311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-52454.717543261235</v>
      </c>
      <c r="L877" s="455">
        <f t="shared" ca="1" si="80"/>
        <v>-12641586.927925957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-12641586.927925957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-52757.78730852226</v>
      </c>
      <c r="L878" s="455">
        <f t="shared" ca="1" si="80"/>
        <v>-12714626.741353864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-12714626.741353864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-53062.119864471868</v>
      </c>
      <c r="L879" s="455">
        <f t="shared" ca="1" si="80"/>
        <v>-12787970.88733772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-12787970.88733772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-53367.720472737936</v>
      </c>
      <c r="L880" s="455">
        <f t="shared" ca="1" si="80"/>
        <v>-12861620.633929843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-12861620.633929843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-53674.594416871783</v>
      </c>
      <c r="L881" s="455">
        <f t="shared" ca="1" si="80"/>
        <v>-12935577.2544661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-12935577.2544661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-53982.747002439515</v>
      </c>
      <c r="L882" s="455">
        <f t="shared" ca="1" si="80"/>
        <v>-13009842.027587924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-13009842.027587924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-54292.183557113785</v>
      </c>
      <c r="L883" s="455">
        <f t="shared" ca="1" si="80"/>
        <v>-13084416.237264423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-13084416.237264423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-54602.909430765867</v>
      </c>
      <c r="L884" s="455">
        <f t="shared" ca="1" si="80"/>
        <v>-13159301.172814574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-13159301.172814574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-54914.929995558159</v>
      </c>
      <c r="L885" s="455">
        <f t="shared" ca="1" si="80"/>
        <v>-13234498.128929516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-13234498.128929516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-55228.250646037086</v>
      </c>
      <c r="L886" s="455">
        <f t="shared" ca="1" si="80"/>
        <v>-13310008.405694939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-13310008.405694939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-55542.876799226353</v>
      </c>
      <c r="L887" s="455">
        <f t="shared" ca="1" si="80"/>
        <v>-13385833.30861355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-13385833.30861355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-55858.813894720559</v>
      </c>
      <c r="L888" s="455">
        <f t="shared" ca="1" si="80"/>
        <v>-13461974.148627656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-13461974.148627656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-56176.067394779333</v>
      </c>
      <c r="L889" s="455">
        <f t="shared" ca="1" si="80"/>
        <v>-13538432.24214182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-13538432.24214182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-56494.642784421689</v>
      </c>
      <c r="L890" s="455">
        <f t="shared" ca="1" si="80"/>
        <v>-13615208.911045628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-13615208.911045628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-56814.545571520888</v>
      </c>
      <c r="L891" s="455">
        <f t="shared" ca="1" si="80"/>
        <v>-13692305.482736534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-13692305.482736534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-57135.781286899663</v>
      </c>
      <c r="L892" s="455">
        <f t="shared" ca="1" si="80"/>
        <v>-13769723.290142817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-13769723.290142817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-57458.35548442584</v>
      </c>
      <c r="L893" s="455">
        <f t="shared" ca="1" si="80"/>
        <v>-13847463.671746628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-13847463.671746628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-57782.273741108387</v>
      </c>
      <c r="L894" s="455">
        <f t="shared" ca="1" si="80"/>
        <v>-13925527.971607123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-13925527.971607123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-58107.541657193782</v>
      </c>
      <c r="L895" s="455">
        <f t="shared" ca="1" si="80"/>
        <v>-14003917.539383702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-14003917.539383702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-58434.164856262862</v>
      </c>
      <c r="L896" s="455">
        <f t="shared" ca="1" si="80"/>
        <v>-14082633.730359349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-14082633.730359349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-58762.148985328065</v>
      </c>
      <c r="L897" s="455">
        <f t="shared" ca="1" si="80"/>
        <v>-14161677.905464062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-14161677.905464062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-59091.499714931037</v>
      </c>
      <c r="L898" s="455">
        <f t="shared" ca="1" si="80"/>
        <v>-14241051.431298379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-14241051.431298379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-59422.222739240686</v>
      </c>
      <c r="L899" s="455">
        <f t="shared" ca="1" si="80"/>
        <v>-14320755.680157004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-14320755.680157004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-59754.323776151621</v>
      </c>
      <c r="L900" s="455">
        <f t="shared" ca="1" si="80"/>
        <v>-14400792.030052541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-14400792.030052541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-60087.808567383021</v>
      </c>
      <c r="L901" s="455">
        <f t="shared" ca="1" si="80"/>
        <v>-14481161.864739308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-14481161.864739308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-60422.682878577885</v>
      </c>
      <c r="L902" s="455">
        <f t="shared" ca="1" si="80"/>
        <v>-14561866.573737271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-14561866.573737271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-60758.952499402731</v>
      </c>
      <c r="L903" s="455">
        <f t="shared" ca="1" si="80"/>
        <v>-14642907.552356059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-14642907.552356059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-61096.623243647678</v>
      </c>
      <c r="L904" s="455">
        <f t="shared" ca="1" si="80"/>
        <v>-14724286.201719092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-14724286.201719092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-61435.700949326987</v>
      </c>
      <c r="L905" s="455">
        <f t="shared" ca="1" si="80"/>
        <v>-14806003.928787803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-14806003.928787803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-61776.191478779947</v>
      </c>
      <c r="L906" s="455">
        <f t="shared" ca="1" si="80"/>
        <v>-14888062.146385968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-14888062.146385968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-62118.100718772301</v>
      </c>
      <c r="L907" s="455">
        <f t="shared" ca="1" si="80"/>
        <v>-14970462.273224125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-14970462.273224125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-62461.434580597954</v>
      </c>
      <c r="L908" s="455">
        <f t="shared" ca="1" si="80"/>
        <v>-15053205.733924108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-15053205.733924108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-62806.199000181216</v>
      </c>
      <c r="L909" s="455">
        <f t="shared" ca="1" si="80"/>
        <v>-15136293.959043674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-15136293.959043674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-63152.399938179413</v>
      </c>
      <c r="L910" s="455">
        <f t="shared" ca="1" si="80"/>
        <v>-15219728.385101238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-15219728.385101238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-63500.043380085939</v>
      </c>
      <c r="L911" s="455">
        <f t="shared" ca="1" si="80"/>
        <v>-15303510.454600709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-15303510.454600709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-63849.135336333718</v>
      </c>
      <c r="L912" s="455">
        <f t="shared" ca="1" si="80"/>
        <v>-15387641.616056427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-15387641.616056427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-64199.681842399215</v>
      </c>
      <c r="L913" s="455">
        <f t="shared" ca="1" si="80"/>
        <v>-15472123.324018212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-15472123.324018212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-64551.688958906656</v>
      </c>
      <c r="L914" s="455">
        <f t="shared" ca="1" si="80"/>
        <v>-15556957.039096504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-15556957.039096504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-64905.162771732874</v>
      </c>
      <c r="L915" s="455">
        <f t="shared" ca="1" si="80"/>
        <v>-15642144.227987623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-15642144.227987623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-65260.109392112536</v>
      </c>
      <c r="L916" s="455">
        <f t="shared" ca="1" si="80"/>
        <v>-15727686.36349912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-15727686.36349912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-65616.534956743766</v>
      </c>
      <c r="L917" s="455">
        <f t="shared" ca="1" si="80"/>
        <v>-15813584.924575249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-15813584.924575249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-65974.445627894311</v>
      </c>
      <c r="L918" s="455">
        <f t="shared" ca="1" si="80"/>
        <v>-15899841.396322528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-15899841.396322528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-66333.847593507962</v>
      </c>
      <c r="L919" s="455">
        <f t="shared" ca="1" si="80"/>
        <v>-15986457.270035421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-15986457.270035421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-66694.747067311706</v>
      </c>
      <c r="L920" s="455">
        <f t="shared" ca="1" si="80"/>
        <v>-16073434.043222118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-16073434.043222118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-67057.15028892293</v>
      </c>
      <c r="L921" s="455">
        <f t="shared" ca="1" si="80"/>
        <v>-16160773.219630426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-16160773.219630426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-67421.063523957549</v>
      </c>
      <c r="L922" s="455">
        <f t="shared" ca="1" si="80"/>
        <v>-16248476.309273768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-16248476.309273768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-67786.493064138151</v>
      </c>
      <c r="L923" s="455">
        <f t="shared" ca="1" si="80"/>
        <v>-16336544.828457292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-16336544.828457292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-68153.445227402815</v>
      </c>
      <c r="L924" s="455">
        <f t="shared" ca="1" si="80"/>
        <v>-16424980.29980408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-16424980.29980408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-68521.926358014432</v>
      </c>
      <c r="L925" s="455">
        <f t="shared" ca="1" si="80"/>
        <v>-16513784.25228148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-16513784.25228148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-68891.942826670274</v>
      </c>
      <c r="L926" s="455">
        <f t="shared" ca="1" si="80"/>
        <v>-16602958.221227534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-16602958.221227534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-69263.501030612155</v>
      </c>
      <c r="L927" s="455">
        <f t="shared" ca="1" si="80"/>
        <v>-16692503.748377532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-16692503.748377532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-69636.607393737155</v>
      </c>
      <c r="L928" s="455">
        <f t="shared" ca="1" si="80"/>
        <v>-16782422.381890655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-16782422.381890655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-70011.268366708493</v>
      </c>
      <c r="L929" s="455">
        <f t="shared" ca="1" si="80"/>
        <v>-16872715.676376749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-16872715.676376749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-70387.490427067227</v>
      </c>
      <c r="L930" s="455">
        <f t="shared" ca="1" si="80"/>
        <v>-16963385.192923199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-16963385.192923199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-70765.280079344098</v>
      </c>
      <c r="L931" s="455">
        <f t="shared" ca="1" si="80"/>
        <v>-17054432.499121927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-17054432.499121927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-71144.643855172137</v>
      </c>
      <c r="L932" s="455">
        <f t="shared" ca="1" si="80"/>
        <v>-17145859.169096485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-17145859.169096485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-71525.58831339945</v>
      </c>
      <c r="L933" s="455">
        <f t="shared" ca="1" si="80"/>
        <v>-17237666.78352927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-17237666.78352927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-71908.120040202732</v>
      </c>
      <c r="L934" s="455">
        <f t="shared" ca="1" si="80"/>
        <v>-17329856.92968886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-17329856.92968886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-72292.245649201024</v>
      </c>
      <c r="L935" s="455">
        <f t="shared" ca="1" si="80"/>
        <v>-17422431.201457445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-17422431.201457445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-72677.971781570115</v>
      </c>
      <c r="L936" s="455">
        <f t="shared" ca="1" si="80"/>
        <v>-17515391.1993584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-17515391.1993584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-73065.305106157437</v>
      </c>
      <c r="L937" s="455">
        <f t="shared" ca="1" si="80"/>
        <v>-17608738.53058394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-17608738.53058394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-73454.252319597188</v>
      </c>
      <c r="L938" s="455">
        <f t="shared" ca="1" si="80"/>
        <v>-17702474.809022922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-17702474.809022922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-73844.820146426282</v>
      </c>
      <c r="L939" s="455">
        <f t="shared" ca="1" si="80"/>
        <v>-17796601.655288734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-17796601.655288734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-74237.015339200487</v>
      </c>
      <c r="L940" s="455">
        <f t="shared" ca="1" si="80"/>
        <v>-17891120.696747318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-17891120.696747318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-74630.844678611262</v>
      </c>
      <c r="L941" s="455">
        <f t="shared" ca="1" si="80"/>
        <v>-17986033.567545313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-17986033.567545313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-75026.314973602915</v>
      </c>
      <c r="L942" s="455">
        <f t="shared" ca="1" si="80"/>
        <v>-18081341.908638302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-18081341.908638302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-75423.433061490359</v>
      </c>
      <c r="L943" s="455">
        <f t="shared" ca="1" si="80"/>
        <v>-18177047.367819179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-18177047.367819179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-75822.205808077342</v>
      </c>
      <c r="L944" s="455">
        <f t="shared" ca="1" si="80"/>
        <v>-18273151.599746641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-18273151.599746641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-76222.640107775107</v>
      </c>
      <c r="L945" s="455">
        <f t="shared" ca="1" si="80"/>
        <v>-18369656.265973799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-18369656.265973799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-76624.742883721599</v>
      </c>
      <c r="L946" s="455">
        <f t="shared" ca="1" si="80"/>
        <v>-18466563.034976907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-18466563.034976907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-77028.521087901216</v>
      </c>
      <c r="L947" s="455">
        <f t="shared" ca="1" si="80"/>
        <v>-18563873.582184192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-18563873.582184192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-77433.9817012649</v>
      </c>
      <c r="L948" s="455">
        <f t="shared" ca="1" si="80"/>
        <v>-18661589.590004843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-18661589.590004843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-77841.131733850954</v>
      </c>
      <c r="L949" s="455">
        <f t="shared" ca="1" si="80"/>
        <v>-18759712.747858077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-18759712.747858077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-78249.978224906095</v>
      </c>
      <c r="L950" s="455">
        <f t="shared" ca="1" si="80"/>
        <v>-18858244.752202369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-18858244.752202369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-78660.528243007313</v>
      </c>
      <c r="L951" s="455">
        <f t="shared" ca="1" si="80"/>
        <v>-18957187.306564763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-18957187.306564763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-79072.788886183946</v>
      </c>
      <c r="L952" s="455">
        <f t="shared" ca="1" si="80"/>
        <v>-19056542.121570334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-19056542.121570334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-79486.767282040499</v>
      </c>
      <c r="L953" s="455">
        <f t="shared" ca="1" si="80"/>
        <v>-19156310.914971758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-19156310.914971758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-79902.470587879754</v>
      </c>
      <c r="L954" s="455">
        <f t="shared" ca="1" si="80"/>
        <v>-19256495.411679022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-19256495.411679022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-80319.905990826694</v>
      </c>
      <c r="L955" s="455">
        <f t="shared" ca="1" si="80"/>
        <v>-19357097.343789235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-19357097.343789235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-80739.080707952584</v>
      </c>
      <c r="L956" s="455">
        <f t="shared" ca="1" si="80"/>
        <v>-19458118.450616572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-19458118.450616572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-81160.001986399817</v>
      </c>
      <c r="L957" s="455">
        <f t="shared" ca="1" si="80"/>
        <v>-19559560.478722356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-19559560.478722356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-81582.67710350726</v>
      </c>
      <c r="L958" s="455">
        <f t="shared" ca="1" si="80"/>
        <v>-19661425.181945249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-19661425.181945249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-82007.11336693597</v>
      </c>
      <c r="L959" s="455">
        <f t="shared" ca="1" si="80"/>
        <v>-19763714.32143157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-19763714.32143157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-82433.318114795649</v>
      </c>
      <c r="L960" s="455">
        <f t="shared" ca="1" si="80"/>
        <v>-19866429.665665749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-19866429.665665749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-82861.298715771394</v>
      </c>
      <c r="L961" s="455">
        <f t="shared" ca="1" si="80"/>
        <v>-19969572.990500905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-19969572.990500905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-83291.062569251211</v>
      </c>
      <c r="L962" s="455">
        <f t="shared" ca="1" si="80"/>
        <v>-20073146.079189539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-20073146.079189539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-83722.617105453843</v>
      </c>
      <c r="L963" s="455">
        <f t="shared" ca="1" si="80"/>
        <v>-20177150.722414378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-20177150.722414378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-84155.969785557347</v>
      </c>
      <c r="L964" s="455">
        <f t="shared" ca="1" si="80"/>
        <v>-20281588.718319319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-20281588.718319319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-84591.128101827926</v>
      </c>
      <c r="L965" s="455">
        <f t="shared" ca="1" si="80"/>
        <v>-20386461.872540534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-20386461.872540534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-85028.099577749657</v>
      </c>
      <c r="L966" s="455">
        <f t="shared" ca="1" si="80"/>
        <v>-20491771.998237669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-20491771.998237669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-85466.891768154397</v>
      </c>
      <c r="L967" s="455">
        <f t="shared" ca="1" si="80"/>
        <v>-20597520.916125208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-20597520.916125208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-85907.512259352472</v>
      </c>
      <c r="L968" s="455">
        <f t="shared" ca="1" si="80"/>
        <v>-20703710.454503946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-20703710.454503946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-86349.968669263879</v>
      </c>
      <c r="L969" s="455">
        <f t="shared" ca="1" si="80"/>
        <v>-20810342.449292596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-20810342.449292596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-86794.268647549921</v>
      </c>
      <c r="L970" s="455">
        <f t="shared" ca="1" si="80"/>
        <v>-20917418.744059533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-20917418.744059533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-87240.419875745487</v>
      </c>
      <c r="L971" s="455">
        <f t="shared" ca="1" si="80"/>
        <v>-21024941.190054663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-21024941.190054663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-87688.430067391862</v>
      </c>
      <c r="L972" s="455">
        <f t="shared" ca="1" si="80"/>
        <v>-21132911.646241438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-21132911.646241438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-88138.306968170087</v>
      </c>
      <c r="L973" s="455">
        <f t="shared" ca="1" si="80"/>
        <v>-21241331.979328994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-21241331.979328994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-88590.058356034904</v>
      </c>
      <c r="L974" s="455">
        <f t="shared" ca="1" si="80"/>
        <v>-21350204.063804414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-21350204.063804414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-89043.692041349161</v>
      </c>
      <c r="L975" s="455">
        <f t="shared" ca="1" si="80"/>
        <v>-21459529.781965148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-21459529.781965148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-89499.21586701888</v>
      </c>
      <c r="L976" s="455">
        <f t="shared" ca="1" si="80"/>
        <v>-21569311.023951553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-21569311.023951553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-89956.637708628899</v>
      </c>
      <c r="L977" s="455">
        <f t="shared" ca="1" si="80"/>
        <v>-21679549.687779568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-21679549.687779568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-90415.965474578974</v>
      </c>
      <c r="L978" s="455">
        <f t="shared" ca="1" si="80"/>
        <v>-21790247.679373533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-21790247.679373533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-90877.207106220492</v>
      </c>
      <c r="L979" s="455">
        <f t="shared" ca="1" si="80"/>
        <v>-21901406.912599139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-21901406.912599139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-91340.370577993846</v>
      </c>
      <c r="L980" s="455">
        <f t="shared" ca="1" si="80"/>
        <v>-22013029.309296519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-22013029.309296519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-91805.463897566267</v>
      </c>
      <c r="L981" s="455">
        <f t="shared" ca="1" si="80"/>
        <v>-22125116.799313471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-22125116.799313471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-92272.495105970229</v>
      </c>
      <c r="L982" s="455">
        <f t="shared" ca="1" si="80"/>
        <v>-22237671.320538826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-22237671.320538826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-92741.472277742549</v>
      </c>
      <c r="L983" s="455">
        <f t="shared" ca="1" si="80"/>
        <v>-22350694.818935953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-22350694.818935953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-93212.403521063912</v>
      </c>
      <c r="L984" s="455">
        <f t="shared" ca="1" si="80"/>
        <v>-22464189.248576403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-22464189.248576403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-93685.29697789911</v>
      </c>
      <c r="L985" s="455">
        <f t="shared" ca="1" si="80"/>
        <v>-22578156.571673688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-22578156.571673688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-94160.160824137798</v>
      </c>
      <c r="L986" s="455">
        <f t="shared" ca="1" si="80"/>
        <v>-22692598.758617211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-22692598.758617211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-94637.003269735811</v>
      </c>
      <c r="L987" s="455">
        <f t="shared" ca="1" si="80"/>
        <v>-22807517.788006332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-22807517.788006332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-95115.832558857146</v>
      </c>
      <c r="L988" s="455">
        <f t="shared" ca="1" si="80"/>
        <v>-22922915.646684572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-22922915.646684572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-95596.656970016484</v>
      </c>
      <c r="L989" s="455">
        <f t="shared" ca="1" si="80"/>
        <v>-23038794.329773974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-23038794.329773974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-96079.484816222321</v>
      </c>
      <c r="L990" s="455">
        <f t="shared" ca="1" si="80"/>
        <v>-23155155.840709582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-23155155.840709582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-96564.324445120699</v>
      </c>
      <c r="L991" s="455">
        <f t="shared" ca="1" si="80"/>
        <v>-23272002.191274088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-23272002.191274088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-97051.184239139475</v>
      </c>
      <c r="L992" s="455">
        <f t="shared" ca="1" si="80"/>
        <v>-23389335.401632611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-23389335.401632611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-97540.072615633311</v>
      </c>
      <c r="L993" s="455">
        <f t="shared" ca="1" si="80"/>
        <v>-23507157.50036763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-23507157.50036763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-98030.998027029229</v>
      </c>
      <c r="L994" s="455">
        <f t="shared" ca="1" si="80"/>
        <v>-23625470.524514046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-23625470.524514046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-98523.968960972619</v>
      </c>
      <c r="L995" s="455">
        <f t="shared" ca="1" si="80"/>
        <v>-23744276.519594405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-23744276.519594405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-99018.993940474116</v>
      </c>
      <c r="L996" s="455">
        <f t="shared" ca="1" si="80"/>
        <v>-23863577.539654262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-23863577.539654262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-99516.081524056863</v>
      </c>
      <c r="L997" s="455">
        <f t="shared" ca="1" si="80"/>
        <v>-23983375.647297703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-23983375.647297703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-100015.24030590453</v>
      </c>
      <c r="L998" s="455">
        <f t="shared" ca="1" si="80"/>
        <v>-24103672.913722992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-24103672.913722992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-100516.4789160099</v>
      </c>
      <c r="L999" s="455">
        <f t="shared" ca="1" si="80"/>
        <v>-24224471.418758389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-24224471.418758389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-101019.80602032406</v>
      </c>
      <c r="L1000" s="455">
        <f t="shared" ca="1" si="80"/>
        <v>-24345773.250898097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-24345773.250898097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-101525.23032090618</v>
      </c>
      <c r="L1001" s="455">
        <f t="shared" ca="1" si="80"/>
        <v>-24467580.507338386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-24467580.507338386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-102032.76055607405</v>
      </c>
      <c r="L1002" s="455">
        <f t="shared" ca="1" si="80"/>
        <v>-24589895.294013847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-24589895.294013847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-102542.40550055513</v>
      </c>
      <c r="L1003" s="455">
        <f t="shared" ca="1" si="80"/>
        <v>-24712719.725633785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-24712719.725633785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-103054.17396563821</v>
      </c>
      <c r="L1004" s="455">
        <f t="shared" ca="1" si="80"/>
        <v>-24836055.925718807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-24836055.925718807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-103568.0747993258</v>
      </c>
      <c r="L1005" s="455">
        <f t="shared" ca="1" si="80"/>
        <v>-24959906.026637517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-24959906.026637517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-104084.11688648709</v>
      </c>
      <c r="L1006" s="455">
        <f t="shared" ca="1" si="80"/>
        <v>-25084272.169643387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-25084272.169643387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-104602.30914901155</v>
      </c>
      <c r="L1007" s="455">
        <f t="shared" ca="1" si="80"/>
        <v>-25209156.504911784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-25209156.504911784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-105122.6605459632</v>
      </c>
      <c r="L1008" s="455">
        <f t="shared" ca="1" si="80"/>
        <v>-25334561.191577133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-25334561.191577133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-105645.18007373549</v>
      </c>
      <c r="L1009" s="455">
        <f t="shared" ca="1" si="80"/>
        <v>-25460488.397770252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-25460488.397770252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-106169.87676620681</v>
      </c>
      <c r="L1010" s="455">
        <f t="shared" ca="1" si="80"/>
        <v>-25586940.300655846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-25586940.300655846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-106696.7596948968</v>
      </c>
      <c r="L1011" s="455">
        <f t="shared" ca="1" si="80"/>
        <v>-25713919.086470127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-25713919.086470127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-107225.83796912296</v>
      </c>
      <c r="L1012" s="455">
        <f t="shared" ca="1" si="80"/>
        <v>-25841426.950558636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-25841426.950558636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-107757.12073615842</v>
      </c>
      <c r="L1013" s="455">
        <f t="shared" ca="1" si="80"/>
        <v>-25969466.097414181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-25969466.097414181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-108290.61718138985</v>
      </c>
      <c r="L1014" s="455">
        <f t="shared" ca="1" si="80"/>
        <v>-26098038.740714956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-26098038.740714956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-108826.33652847641</v>
      </c>
      <c r="L1015" s="455">
        <f t="shared" ca="1" si="80"/>
        <v>-26227147.103362817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-26227147.103362817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-109364.28803950918</v>
      </c>
      <c r="L1016" s="455">
        <f t="shared" ca="1" si="80"/>
        <v>-26356793.417521711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-26356793.417521711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-109904.48101517123</v>
      </c>
      <c r="L1017" s="455">
        <f t="shared" ca="1" si="80"/>
        <v>-26486979.924656268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-26486979.924656268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-110446.92479489856</v>
      </c>
      <c r="L1018" s="455">
        <f t="shared" ca="1" si="80"/>
        <v>-26617708.875570551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-26617708.875570551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-110991.6287570414</v>
      </c>
      <c r="L1019" s="455">
        <f t="shared" ca="1" si="80"/>
        <v>-26748982.530446976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-26748982.530446976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-111538.6023190265</v>
      </c>
      <c r="L1020" s="455">
        <f t="shared" ca="1" si="80"/>
        <v>-26880803.15888539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-26880803.15888539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-112087.85493751989</v>
      </c>
      <c r="L1021" s="455">
        <f t="shared" ca="1" si="80"/>
        <v>-27013173.039942294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-27013173.039942294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-112639.39610859033</v>
      </c>
      <c r="L1022" s="455">
        <f t="shared" ca="1" si="80"/>
        <v>-27146094.462170269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-27146094.462170269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-113193.23536787355</v>
      </c>
      <c r="L1023" s="455">
        <f t="shared" ca="1" si="80"/>
        <v>-27279569.723657526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-27279569.723657526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-113749.38229073711</v>
      </c>
      <c r="L1024" s="455">
        <f t="shared" ca="1" si="80"/>
        <v>-27413601.132067647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-27413601.132067647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-114307.84649244597</v>
      </c>
      <c r="L1025" s="455">
        <f t="shared" ca="1" si="80"/>
        <v>-27548191.004679479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-27548191.004679479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-114868.63762832859</v>
      </c>
      <c r="L1026" s="455">
        <f t="shared" ca="1" si="80"/>
        <v>-27683341.668427192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-27683341.668427192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-115431.76539394406</v>
      </c>
      <c r="L1027" s="455">
        <f t="shared" ca="1" si="80"/>
        <v>-27819055.459940519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-27819055.459940519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-115997.23952524959</v>
      </c>
      <c r="L1028" s="455">
        <f t="shared" ref="L1028:L1282" ca="1" si="104">I1028-J1028+K1028</f>
        <v>-27955334.725585155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-27955334.725585155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-116565.06979876892</v>
      </c>
      <c r="L1029" s="455">
        <f t="shared" ca="1" si="104"/>
        <v>-28092181.821503308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-28092181.821503308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-117135.26603176122</v>
      </c>
      <c r="L1030" s="455">
        <f t="shared" ca="1" si="104"/>
        <v>-28229599.113654453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-28229599.113654453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-117707.838082391</v>
      </c>
      <c r="L1031" s="455">
        <f t="shared" ca="1" si="104"/>
        <v>-28367588.97785623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-28367588.97785623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-118282.79584989839</v>
      </c>
      <c r="L1032" s="455">
        <f t="shared" ca="1" si="104"/>
        <v>-28506153.799825512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-28506153.799825512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-118860.14927477039</v>
      </c>
      <c r="L1033" s="455">
        <f t="shared" ca="1" si="104"/>
        <v>-28645295.975219667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-28645295.975219667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-119439.9083389127</v>
      </c>
      <c r="L1034" s="455">
        <f t="shared" ca="1" si="104"/>
        <v>-28785017.909677964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-28785017.909677964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-120022.08306582228</v>
      </c>
      <c r="L1035" s="455">
        <f t="shared" ca="1" si="104"/>
        <v>-28925322.018863171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-28925322.018863171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-120606.68352076063</v>
      </c>
      <c r="L1036" s="455">
        <f t="shared" ca="1" si="104"/>
        <v>-29066210.728503317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-29066210.728503317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-121193.71981092793</v>
      </c>
      <c r="L1037" s="455">
        <f t="shared" ca="1" si="104"/>
        <v>-29207686.474433631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-29207686.474433631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-121783.20208563756</v>
      </c>
      <c r="L1038" s="455">
        <f t="shared" ca="1" si="104"/>
        <v>-29349751.702638652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-29349751.702638652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-122375.14053649182</v>
      </c>
      <c r="L1039" s="455">
        <f t="shared" ca="1" si="104"/>
        <v>-29492408.869294528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-29492408.869294528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-122969.54539755797</v>
      </c>
      <c r="L1040" s="455">
        <f t="shared" ca="1" si="104"/>
        <v>-29635660.44081147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-29635660.44081147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-123566.42694554523</v>
      </c>
      <c r="L1041" s="455">
        <f t="shared" ca="1" si="104"/>
        <v>-29779508.8938764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-29779508.8938764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-124165.79549998243</v>
      </c>
      <c r="L1042" s="455">
        <f t="shared" ca="1" si="104"/>
        <v>-29923956.715495769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-29923956.715495769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-124767.66142339648</v>
      </c>
      <c r="L1043" s="455">
        <f t="shared" ca="1" si="104"/>
        <v>-30069006.40303855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-30069006.40303855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-125372.0351214914</v>
      </c>
      <c r="L1044" s="455">
        <f t="shared" ca="1" si="104"/>
        <v>-30214660.464279428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-30214660.464279428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-125978.92704332837</v>
      </c>
      <c r="L1045" s="455">
        <f t="shared" ca="1" si="104"/>
        <v>-30360921.417442143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-30360921.417442143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-126588.34768150636</v>
      </c>
      <c r="L1046" s="455">
        <f t="shared" ca="1" si="104"/>
        <v>-30507791.791243035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-30507791.791243035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-127200.30757234342</v>
      </c>
      <c r="L1047" s="455">
        <f t="shared" ca="1" si="104"/>
        <v>-30655274.124934763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-30655274.124934763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-127814.81729605893</v>
      </c>
      <c r="L1048" s="455">
        <f t="shared" ca="1" si="104"/>
        <v>-30803370.968350206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-30803370.968350206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-128431.88747695663</v>
      </c>
      <c r="L1049" s="455">
        <f t="shared" ca="1" si="104"/>
        <v>-30952084.881946549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-30952084.881946549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-129051.52878360805</v>
      </c>
      <c r="L1050" s="455">
        <f t="shared" ca="1" si="104"/>
        <v>-31101418.436849542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-31101418.436849542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-129673.7519290372</v>
      </c>
      <c r="L1051" s="455">
        <f t="shared" ca="1" si="104"/>
        <v>-31251374.214897964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-31251374.214897964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-130298.56767090563</v>
      </c>
      <c r="L1052" s="455">
        <f t="shared" ca="1" si="104"/>
        <v>-31401954.808688253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-31401954.808688253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-130925.98681169849</v>
      </c>
      <c r="L1053" s="455">
        <f t="shared" ca="1" si="104"/>
        <v>-31553162.821619336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-31553162.821619336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-131556.02019891134</v>
      </c>
      <c r="L1054" s="455">
        <f t="shared" ca="1" si="104"/>
        <v>-31705000.867937632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-31705000.867937632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-132188.67872523758</v>
      </c>
      <c r="L1055" s="455">
        <f t="shared" ca="1" si="104"/>
        <v>-31857471.572782256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-31857471.572782256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-132823.97332875684</v>
      </c>
      <c r="L1056" s="455">
        <f t="shared" ca="1" si="104"/>
        <v>-32010577.572230399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-32010577.572230399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-133461.91499312408</v>
      </c>
      <c r="L1057" s="455">
        <f t="shared" ca="1" si="104"/>
        <v>-32164321.51334291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-32164321.51334291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-134102.51474775956</v>
      </c>
      <c r="L1058" s="455">
        <f t="shared" ca="1" si="104"/>
        <v>-32318706.054210056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-32318706.054210056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-134745.78366803931</v>
      </c>
      <c r="L1059" s="455">
        <f t="shared" ca="1" si="104"/>
        <v>-32473733.863997478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-32473733.863997478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-135391.73287548692</v>
      </c>
      <c r="L1060" s="455">
        <f t="shared" ca="1" si="104"/>
        <v>-32629407.622992352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-32629407.622992352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-136040.37353796558</v>
      </c>
      <c r="L1061" s="455">
        <f t="shared" ca="1" si="104"/>
        <v>-32785730.022649702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-32785730.022649702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-136691.71686987119</v>
      </c>
      <c r="L1062" s="455">
        <f t="shared" ca="1" si="104"/>
        <v>-32942703.765638959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-32942703.765638959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-137345.77413232642</v>
      </c>
      <c r="L1063" s="455">
        <f t="shared" ca="1" si="104"/>
        <v>-33100331.56589067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-33100331.56589067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-138002.55663337524</v>
      </c>
      <c r="L1064" s="455">
        <f t="shared" ca="1" si="104"/>
        <v>-33258616.14864343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-33258616.14864343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-138662.0757281784</v>
      </c>
      <c r="L1065" s="455">
        <f t="shared" ca="1" si="104"/>
        <v>-33417560.250490993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-33417560.250490993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-139324.34281920991</v>
      </c>
      <c r="L1066" s="455">
        <f t="shared" ca="1" si="104"/>
        <v>-33577166.619429588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-33577166.619429588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-139989.36935645403</v>
      </c>
      <c r="L1067" s="455">
        <f t="shared" ca="1" si="104"/>
        <v>-33737438.014905423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-33737438.014905423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-140657.16683760335</v>
      </c>
      <c r="L1068" s="455">
        <f t="shared" ca="1" si="104"/>
        <v>-33898377.207862407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-33898377.207862407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-141327.74680825745</v>
      </c>
      <c r="L1069" s="455">
        <f t="shared" ca="1" si="104"/>
        <v>-34059986.980790049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-34059986.980790049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-142001.12086212263</v>
      </c>
      <c r="L1070" s="455">
        <f t="shared" ca="1" si="104"/>
        <v>-34222270.127771556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-34222270.127771556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-142677.30064121223</v>
      </c>
      <c r="L1071" s="455">
        <f t="shared" ca="1" si="104"/>
        <v>-34385229.454532146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-34385229.454532146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-143356.29783604803</v>
      </c>
      <c r="L1072" s="455">
        <f t="shared" ca="1" si="104"/>
        <v>-34548867.778487578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-34548867.778487578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-144038.12418586234</v>
      </c>
      <c r="L1073" s="455">
        <f t="shared" ca="1" si="104"/>
        <v>-34713187.928792819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-34713187.928792819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-144722.79147880082</v>
      </c>
      <c r="L1074" s="455">
        <f t="shared" ca="1" si="104"/>
        <v>-34878192.746390998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-34878192.746390998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-145410.31155212657</v>
      </c>
      <c r="L1075" s="455">
        <f t="shared" ca="1" si="104"/>
        <v>-35043885.084062509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-35043885.084062509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-146100.69629242455</v>
      </c>
      <c r="L1076" s="455">
        <f t="shared" ca="1" si="104"/>
        <v>-35210267.806474313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-35210267.806474313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-146793.95763580705</v>
      </c>
      <c r="L1077" s="455">
        <f t="shared" ca="1" si="104"/>
        <v>-35377343.790229499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-35377343.790229499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-147490.10756812032</v>
      </c>
      <c r="L1078" s="455">
        <f t="shared" ca="1" si="104"/>
        <v>-35545115.923917003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-35545115.923917003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-148189.15812515159</v>
      </c>
      <c r="L1079" s="455">
        <f t="shared" ca="1" si="104"/>
        <v>-35713587.108161539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-35713587.108161539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-148891.12139283717</v>
      </c>
      <c r="L1080" s="455">
        <f t="shared" ca="1" si="104"/>
        <v>-35882760.255673759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-35882760.255673759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-149596.0095074714</v>
      </c>
      <c r="L1081" s="455">
        <f t="shared" ca="1" si="104"/>
        <v>-36052638.29130061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-36052638.29130061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-150303.83465591664</v>
      </c>
      <c r="L1082" s="455">
        <f t="shared" ca="1" si="104"/>
        <v>-36223224.152075909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-36223224.152075909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-151014.6090758137</v>
      </c>
      <c r="L1083" s="455">
        <f t="shared" ca="1" si="104"/>
        <v>-36394520.787271105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-36394520.787271105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-151728.3450557937</v>
      </c>
      <c r="L1084" s="455">
        <f t="shared" ca="1" si="104"/>
        <v>-36566531.158446282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-36566531.158446282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-152445.05493569025</v>
      </c>
      <c r="L1085" s="455">
        <f t="shared" ca="1" si="104"/>
        <v>-36739258.239501357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-36739258.239501357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-153164.75110675307</v>
      </c>
      <c r="L1086" s="455">
        <f t="shared" ca="1" si="104"/>
        <v>-36912705.016727492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-36912705.016727492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-153887.44601186196</v>
      </c>
      <c r="L1087" s="455">
        <f t="shared" ca="1" si="104"/>
        <v>-37086874.488858737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-37086874.488858737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-154613.15214574215</v>
      </c>
      <c r="L1088" s="455">
        <f t="shared" ca="1" si="104"/>
        <v>-37261769.667123862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-37261769.667123862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-155341.88205518018</v>
      </c>
      <c r="L1089" s="455">
        <f t="shared" ca="1" si="104"/>
        <v>-37437393.575298421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-37437393.575298421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-156073.64833924084</v>
      </c>
      <c r="L1090" s="455">
        <f t="shared" ca="1" si="104"/>
        <v>-37613749.249757044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-37613749.249757044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-156808.46364948511</v>
      </c>
      <c r="L1091" s="455">
        <f t="shared" ca="1" si="104"/>
        <v>-37790839.739525907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-37790839.739525907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-157546.34069018869</v>
      </c>
      <c r="L1092" s="455">
        <f t="shared" ca="1" si="104"/>
        <v>-37968668.106335476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-37968668.106335476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-158287.2922185619</v>
      </c>
      <c r="L1093" s="455">
        <f t="shared" ca="1" si="104"/>
        <v>-38147237.424673416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-38147237.424673416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-159031.33104496999</v>
      </c>
      <c r="L1094" s="455">
        <f t="shared" ca="1" si="104"/>
        <v>-38326550.781837769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-38326550.781837769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-159778.47003315479</v>
      </c>
      <c r="L1095" s="455">
        <f t="shared" ca="1" si="104"/>
        <v>-38506611.277990304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-38506611.277990304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-160528.72210045703</v>
      </c>
      <c r="L1096" s="455">
        <f t="shared" ca="1" si="104"/>
        <v>-38687422.026210144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-38687422.026210144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-161282.10021803968</v>
      </c>
      <c r="L1097" s="455">
        <f t="shared" ca="1" si="104"/>
        <v>-38868986.152547568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-38868986.152547568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-162038.6174111123</v>
      </c>
      <c r="L1098" s="455">
        <f t="shared" ca="1" si="104"/>
        <v>-39051306.796078064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-39051306.796078064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-162798.28675915601</v>
      </c>
      <c r="L1099" s="455">
        <f t="shared" ca="1" si="104"/>
        <v>-39234387.108956598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-39234387.108956598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-163561.12139614992</v>
      </c>
      <c r="L1100" s="455">
        <f t="shared" ca="1" si="104"/>
        <v>-39418230.256472126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-39418230.256472126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-164327.13451079794</v>
      </c>
      <c r="L1101" s="455">
        <f t="shared" ca="1" si="104"/>
        <v>-39602839.417102307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-39602839.417102307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-165096.33934675704</v>
      </c>
      <c r="L1102" s="455">
        <f t="shared" ca="1" si="104"/>
        <v>-39788217.782568447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-39788217.782568447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-165868.74920286596</v>
      </c>
      <c r="L1103" s="455">
        <f t="shared" ca="1" si="104"/>
        <v>-39974368.557890691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-39974368.557890691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-166644.37743337531</v>
      </c>
      <c r="L1104" s="455">
        <f t="shared" ca="1" si="104"/>
        <v>-40161294.961443447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-40161294.961443447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-167423.23744817844</v>
      </c>
      <c r="L1105" s="455">
        <f t="shared" ca="1" si="104"/>
        <v>-40349000.225011006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-40349000.225011006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-168205.34271304327</v>
      </c>
      <c r="L1106" s="455">
        <f t="shared" ca="1" si="104"/>
        <v>-40537487.59384343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-40537487.59384343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-168990.70674984503</v>
      </c>
      <c r="L1107" s="455">
        <f t="shared" ca="1" si="104"/>
        <v>-40726760.326712653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-40726760.326712653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-169779.34313680013</v>
      </c>
      <c r="L1108" s="455">
        <f t="shared" ca="1" si="104"/>
        <v>-40916821.695968837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-40916821.695968837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-170571.26550870092</v>
      </c>
      <c r="L1109" s="455">
        <f t="shared" ca="1" si="104"/>
        <v>-41107674.987596922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-41107674.987596922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-171366.48755715127</v>
      </c>
      <c r="L1110" s="455">
        <f t="shared" ca="1" si="104"/>
        <v>-41299323.501273453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-41299323.501273453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-172165.02303080348</v>
      </c>
      <c r="L1111" s="455">
        <f t="shared" ca="1" si="104"/>
        <v>-41491770.550423637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-41491770.550423637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-172966.88573559592</v>
      </c>
      <c r="L1112" s="455">
        <f t="shared" ca="1" si="104"/>
        <v>-41685019.462278612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-41685019.462278612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-173772.08953499162</v>
      </c>
      <c r="L1113" s="455">
        <f t="shared" ca="1" si="104"/>
        <v>-41879073.577932984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-41879073.577932984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-174580.64835021819</v>
      </c>
      <c r="L1114" s="455">
        <f t="shared" ca="1" si="104"/>
        <v>-42073936.252402581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-42073936.252402581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-175392.57616050818</v>
      </c>
      <c r="L1115" s="455">
        <f t="shared" ca="1" si="104"/>
        <v>-42269610.854682468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-42269610.854682468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-176207.88700334105</v>
      </c>
      <c r="L1116" s="455">
        <f t="shared" ca="1" si="104"/>
        <v>-42466100.767805189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-42466100.767805189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-177026.59497468569</v>
      </c>
      <c r="L1117" s="455">
        <f t="shared" ca="1" si="104"/>
        <v>-42663409.388899259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-42663409.388899259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-177848.71422924433</v>
      </c>
      <c r="L1118" s="455">
        <f t="shared" ca="1" si="104"/>
        <v>-42861540.129247881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-42861540.129247881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-178674.25898069693</v>
      </c>
      <c r="L1119" s="455">
        <f t="shared" ca="1" si="104"/>
        <v>-43060496.414347962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-43060496.414347962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-179503.24350194726</v>
      </c>
      <c r="L1120" s="455">
        <f t="shared" ca="1" si="104"/>
        <v>-43260281.683969289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-43260281.683969289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-180335.68212536947</v>
      </c>
      <c r="L1121" s="455">
        <f t="shared" ca="1" si="104"/>
        <v>-43460899.392214037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-43460899.392214037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-181171.5892430559</v>
      </c>
      <c r="L1122" s="455">
        <f t="shared" ca="1" si="104"/>
        <v>-43662353.007576473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-43662353.007576473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-182010.97930706607</v>
      </c>
      <c r="L1123" s="455">
        <f t="shared" ca="1" si="104"/>
        <v>-43864646.013002917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-43864646.013002917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-182853.86682967623</v>
      </c>
      <c r="L1124" s="455">
        <f t="shared" ca="1" si="104"/>
        <v>-44067781.905951977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-44067781.905951977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-183700.26638363066</v>
      </c>
      <c r="L1125" s="455">
        <f t="shared" ca="1" si="104"/>
        <v>-44271764.198454991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-44271764.198454991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-184550.19260239322</v>
      </c>
      <c r="L1126" s="455">
        <f t="shared" ca="1" si="104"/>
        <v>-44476596.417176768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-44476596.417176768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-185403.66018040062</v>
      </c>
      <c r="L1127" s="455">
        <f t="shared" ca="1" si="104"/>
        <v>-44682282.103476547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-44682282.103476547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-186260.68387331636</v>
      </c>
      <c r="L1128" s="455">
        <f t="shared" ca="1" si="104"/>
        <v>-44888824.813469246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-44888824.813469246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-187121.27849828594</v>
      </c>
      <c r="L1129" s="455">
        <f t="shared" ca="1" si="104"/>
        <v>-45096228.118086912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-45096228.118086912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-187985.45893419289</v>
      </c>
      <c r="L1130" s="455">
        <f t="shared" ca="1" si="104"/>
        <v>-45304495.603140488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-45304495.603140488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-188853.24012191611</v>
      </c>
      <c r="L1131" s="455">
        <f t="shared" ca="1" si="104"/>
        <v>-45513630.869381785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-45513630.869381785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-189724.6370645882</v>
      </c>
      <c r="L1132" s="455">
        <f t="shared" ca="1" si="104"/>
        <v>-45723637.532565758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-45723637.532565758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-190599.66482785475</v>
      </c>
      <c r="L1133" s="455">
        <f t="shared" ca="1" si="104"/>
        <v>-45934519.223512992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-45934519.223512992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-191478.33854013489</v>
      </c>
      <c r="L1134" s="455">
        <f t="shared" ca="1" si="104"/>
        <v>-46146279.58817251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-46146279.58817251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-192360.67339288289</v>
      </c>
      <c r="L1135" s="455">
        <f t="shared" ca="1" si="104"/>
        <v>-46358922.287684776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-46358922.287684776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-193246.68464085064</v>
      </c>
      <c r="L1136" s="455">
        <f t="shared" ca="1" si="104"/>
        <v>-46572450.998445004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-46572450.998445004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-194136.38760235161</v>
      </c>
      <c r="L1137" s="455">
        <f t="shared" ca="1" si="104"/>
        <v>-46786869.412166737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-46786869.412166737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-195029.7976595255</v>
      </c>
      <c r="L1138" s="455">
        <f t="shared" ca="1" si="104"/>
        <v>-47002181.235945642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-47002181.235945642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-195926.93025860426</v>
      </c>
      <c r="L1139" s="455">
        <f t="shared" ca="1" si="104"/>
        <v>-47218390.192323625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-47218390.192323625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-196827.80091017918</v>
      </c>
      <c r="L1140" s="455">
        <f t="shared" ca="1" si="104"/>
        <v>-47435500.019353189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-47435500.019353189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-197732.42518946904</v>
      </c>
      <c r="L1141" s="455">
        <f t="shared" ca="1" si="104"/>
        <v>-47653514.470662042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-47653514.470662042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-198640.81873658925</v>
      </c>
      <c r="L1142" s="455">
        <f t="shared" ca="1" si="104"/>
        <v>-47872437.315518014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-47872437.315518014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-199552.99725682248</v>
      </c>
      <c r="L1143" s="455">
        <f t="shared" ca="1" si="104"/>
        <v>-48092272.338894218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-48092272.338894218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-200468.97652088999</v>
      </c>
      <c r="L1144" s="455">
        <f t="shared" ca="1" si="104"/>
        <v>-48313023.341534488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-48313023.341534488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-201388.77236522446</v>
      </c>
      <c r="L1145" s="455">
        <f t="shared" ca="1" si="104"/>
        <v>-48534694.140019096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-48534694.140019096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-202312.40069224365</v>
      </c>
      <c r="L1146" s="455">
        <f t="shared" ca="1" si="104"/>
        <v>-48757288.566830724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-48757288.566830724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-203239.87747062545</v>
      </c>
      <c r="L1147" s="455">
        <f t="shared" ca="1" si="104"/>
        <v>-48980810.470420733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-48980810.470420733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-204171.2187355838</v>
      </c>
      <c r="L1148" s="455">
        <f t="shared" ca="1" si="104"/>
        <v>-49205263.715275697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-49205263.715275697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-205106.44058914616</v>
      </c>
      <c r="L1149" s="455">
        <f t="shared" ca="1" si="104"/>
        <v>-49430652.181984223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-49430652.181984223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-206045.55920043169</v>
      </c>
      <c r="L1150" s="455">
        <f t="shared" ca="1" si="104"/>
        <v>-49656979.767304033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-49656979.767304033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-206988.5908059309</v>
      </c>
      <c r="L1151" s="455">
        <f t="shared" ca="1" si="104"/>
        <v>-49884250.384229347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-49884250.384229347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-207935.55170978638</v>
      </c>
      <c r="L1152" s="455">
        <f t="shared" ca="1" si="104"/>
        <v>-50112467.962058514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-50112467.962058514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-208886.45828407456</v>
      </c>
      <c r="L1153" s="455">
        <f t="shared" ca="1" si="104"/>
        <v>-50341636.446461968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-50341636.446461968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-209841.32696908896</v>
      </c>
      <c r="L1154" s="455">
        <f t="shared" ca="1" si="104"/>
        <v>-50571759.799550436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-50571759.799550436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-210800.17427362423</v>
      </c>
      <c r="L1155" s="455">
        <f t="shared" ca="1" si="104"/>
        <v>-50802841.999943443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-50802841.999943443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-211763.01677526176</v>
      </c>
      <c r="L1156" s="455">
        <f t="shared" ca="1" si="104"/>
        <v>-51034887.042838089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-51034887.042838089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-212729.87112065611</v>
      </c>
      <c r="L1157" s="455">
        <f t="shared" ca="1" si="104"/>
        <v>-51267898.940078124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-51267898.940078124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-213700.75402582294</v>
      </c>
      <c r="L1158" s="455">
        <f t="shared" ca="1" si="104"/>
        <v>-51501881.72022333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-51501881.72022333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-214675.68227642795</v>
      </c>
      <c r="L1159" s="455">
        <f t="shared" ca="1" si="104"/>
        <v>-51736839.428619139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-51736839.428619139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-215654.67272807716</v>
      </c>
      <c r="L1160" s="455">
        <f t="shared" ca="1" si="104"/>
        <v>-51972776.127466597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-51972776.127466597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-216637.74230660824</v>
      </c>
      <c r="L1161" s="455">
        <f t="shared" ca="1" si="104"/>
        <v>-52209695.895892583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-52209695.895892583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-217624.90800838318</v>
      </c>
      <c r="L1162" s="455">
        <f t="shared" ca="1" si="104"/>
        <v>-52447602.830020346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-52447602.830020346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-218616.18690058219</v>
      </c>
      <c r="L1163" s="455">
        <f t="shared" ca="1" si="104"/>
        <v>-52686501.043040313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-52686501.043040313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-219611.59612149873</v>
      </c>
      <c r="L1164" s="455">
        <f t="shared" ca="1" si="104"/>
        <v>-52926394.665281191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-52926394.665281191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-220611.15288083575</v>
      </c>
      <c r="L1165" s="455">
        <f t="shared" ca="1" si="104"/>
        <v>-53167287.844281405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-53167287.844281405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-221614.87446000328</v>
      </c>
      <c r="L1166" s="455">
        <f t="shared" ca="1" si="104"/>
        <v>-53409184.744860791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-53409184.744860791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-222622.77821241738</v>
      </c>
      <c r="L1167" s="455">
        <f t="shared" ca="1" si="104"/>
        <v>-53652089.549192593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-53652089.549192593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-223634.88156379989</v>
      </c>
      <c r="L1168" s="455">
        <f t="shared" ca="1" si="104"/>
        <v>-53896006.456875771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-53896006.456875771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-224566.69357031572</v>
      </c>
      <c r="L1169" s="455">
        <f t="shared" ca="1" si="104"/>
        <v>-54120573.150446087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-54120573.150446087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-225502.38812685866</v>
      </c>
      <c r="L1170" s="455">
        <f t="shared" ca="1" si="104"/>
        <v>-54346075.538572945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-54346075.538572945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-226441.98141072062</v>
      </c>
      <c r="L1171" s="455">
        <f t="shared" ca="1" si="104"/>
        <v>-54572517.519983664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-54572517.519983664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-227385.48966659859</v>
      </c>
      <c r="L1172" s="455">
        <f t="shared" ca="1" si="104"/>
        <v>-54799903.00965026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-54799903.00965026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-228332.92920687608</v>
      </c>
      <c r="L1173" s="455">
        <f t="shared" ca="1" si="104"/>
        <v>-55028235.938857138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-55028235.938857138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-229284.31641190476</v>
      </c>
      <c r="L1174" s="455">
        <f t="shared" ca="1" si="104"/>
        <v>-55257520.255269043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-55257520.255269043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-230239.66773028765</v>
      </c>
      <c r="L1175" s="455">
        <f t="shared" ca="1" si="104"/>
        <v>-55487759.92299933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-55487759.92299933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-231198.99967916388</v>
      </c>
      <c r="L1176" s="455">
        <f t="shared" ca="1" si="104"/>
        <v>-55718958.922678493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-55718958.922678493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-232162.32884449369</v>
      </c>
      <c r="L1177" s="455">
        <f t="shared" ca="1" si="104"/>
        <v>-55951121.251522988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-55951121.251522988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-233129.67188134577</v>
      </c>
      <c r="L1178" s="455">
        <f t="shared" ca="1" si="104"/>
        <v>-56184250.923404336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-56184250.923404336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-234101.04551418472</v>
      </c>
      <c r="L1179" s="455">
        <f t="shared" ca="1" si="104"/>
        <v>-56418351.968918517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-56418351.968918517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-235076.46653716045</v>
      </c>
      <c r="L1180" s="455">
        <f t="shared" ca="1" si="104"/>
        <v>-56653428.43545568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-56653428.43545568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-236055.95181439866</v>
      </c>
      <c r="L1181" s="455">
        <f t="shared" ca="1" si="104"/>
        <v>-56889484.387270078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-56889484.387270078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-237039.51828029202</v>
      </c>
      <c r="L1182" s="455">
        <f t="shared" ca="1" si="104"/>
        <v>-57126523.905550368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-57126523.905550368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-238027.18293979319</v>
      </c>
      <c r="L1183" s="455">
        <f t="shared" ca="1" si="104"/>
        <v>-57364551.088490158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-57364551.088490158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-239018.962868709</v>
      </c>
      <c r="L1184" s="455">
        <f t="shared" ca="1" si="104"/>
        <v>-57603570.051358864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-57603570.051358864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-240014.87521399523</v>
      </c>
      <c r="L1185" s="455">
        <f t="shared" ca="1" si="104"/>
        <v>-57843584.926572859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-57843584.926572859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-241014.93719405358</v>
      </c>
      <c r="L1186" s="455">
        <f t="shared" ca="1" si="104"/>
        <v>-58084599.863766916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-58084599.863766916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-242019.16609902881</v>
      </c>
      <c r="L1187" s="455">
        <f t="shared" ca="1" si="104"/>
        <v>-58326619.029865943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-58326619.029865943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-243027.57929110806</v>
      </c>
      <c r="L1188" s="455">
        <f t="shared" ca="1" si="104"/>
        <v>-58569646.609157048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-58569646.609157048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-244040.19420482105</v>
      </c>
      <c r="L1189" s="455">
        <f t="shared" ca="1" si="104"/>
        <v>-58813686.80336187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-58813686.80336187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-245057.02834734111</v>
      </c>
      <c r="L1190" s="455">
        <f t="shared" ca="1" si="104"/>
        <v>-59058743.831709214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-59058743.831709214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-246078.09929878841</v>
      </c>
      <c r="L1191" s="455">
        <f t="shared" ca="1" si="104"/>
        <v>-59304821.931008004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-59304821.931008004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-247103.42471253333</v>
      </c>
      <c r="L1192" s="455">
        <f t="shared" ca="1" si="104"/>
        <v>-59551925.355720535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-59551925.355720535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-248133.02231550225</v>
      </c>
      <c r="L1193" s="455">
        <f t="shared" ca="1" si="104"/>
        <v>-59800058.378036037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-59800058.378036037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-249166.90990848347</v>
      </c>
      <c r="L1194" s="455">
        <f t="shared" ca="1" si="104"/>
        <v>-60049225.287944518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-60049225.287944518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-250205.10536643548</v>
      </c>
      <c r="L1195" s="455">
        <f t="shared" ca="1" si="104"/>
        <v>-60299430.393310957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-60299430.393310957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-251247.62663879566</v>
      </c>
      <c r="L1196" s="455">
        <f t="shared" ca="1" si="104"/>
        <v>-60550678.019949749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-60550678.019949749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-252294.49174979064</v>
      </c>
      <c r="L1197" s="455">
        <f t="shared" ca="1" si="104"/>
        <v>-60802972.511699542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-60802972.511699542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-253345.7187987481</v>
      </c>
      <c r="L1198" s="455">
        <f t="shared" ca="1" si="104"/>
        <v>-61056318.230498292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-61056318.230498292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-254401.32596040954</v>
      </c>
      <c r="L1199" s="455">
        <f t="shared" ca="1" si="104"/>
        <v>-61310719.556458704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-61310719.556458704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-255461.33148524459</v>
      </c>
      <c r="L1200" s="455">
        <f t="shared" ca="1" si="104"/>
        <v>-61566180.887943946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-61566180.887943946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-256525.75369976644</v>
      </c>
      <c r="L1201" s="455">
        <f t="shared" ca="1" si="104"/>
        <v>-61822706.64164371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-61822706.64164371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-257594.61100684878</v>
      </c>
      <c r="L1202" s="455">
        <f t="shared" ca="1" si="104"/>
        <v>-62080301.252650559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-62080301.252650559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-258667.921886044</v>
      </c>
      <c r="L1203" s="455">
        <f t="shared" ca="1" si="104"/>
        <v>-62338969.174536601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-62338969.174536601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-259745.7048939025</v>
      </c>
      <c r="L1204" s="455">
        <f t="shared" ca="1" si="104"/>
        <v>-62598714.879430503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-62598714.879430503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-260827.97866429377</v>
      </c>
      <c r="L1205" s="455">
        <f t="shared" ca="1" si="104"/>
        <v>-62859542.858094797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-62859542.858094797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-261914.76190872831</v>
      </c>
      <c r="L1206" s="455">
        <f t="shared" ca="1" si="104"/>
        <v>-63121457.620003521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-63121457.620003521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-263006.07341668132</v>
      </c>
      <c r="L1207" s="455">
        <f t="shared" ca="1" si="104"/>
        <v>-63384463.693420202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-63384463.693420202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-264101.93205591751</v>
      </c>
      <c r="L1208" s="455">
        <f t="shared" ca="1" si="104"/>
        <v>-63648565.625476122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-63648565.625476122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-265202.35677281715</v>
      </c>
      <c r="L1209" s="455">
        <f t="shared" ca="1" si="104"/>
        <v>-63913767.98224894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-63913767.98224894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-266307.36659270391</v>
      </c>
      <c r="L1210" s="455">
        <f t="shared" ca="1" si="104"/>
        <v>-64180075.348841645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-64180075.348841645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-267416.98062017356</v>
      </c>
      <c r="L1211" s="455">
        <f t="shared" ca="1" si="104"/>
        <v>-64447492.32946182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-64447492.32946182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-268531.21803942422</v>
      </c>
      <c r="L1212" s="455">
        <f t="shared" ca="1" si="104"/>
        <v>-64716023.547501244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-64716023.547501244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-269650.09811458853</v>
      </c>
      <c r="L1213" s="455">
        <f t="shared" ca="1" si="104"/>
        <v>-64985673.645615831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-64985673.645615831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-270773.64019006595</v>
      </c>
      <c r="L1214" s="455">
        <f t="shared" ca="1" si="104"/>
        <v>-65256447.285805896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-65256447.285805896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-271901.86369085789</v>
      </c>
      <c r="L1215" s="455">
        <f t="shared" ca="1" si="104"/>
        <v>-65528349.149496756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-65528349.149496756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-273034.78812290315</v>
      </c>
      <c r="L1216" s="455">
        <f t="shared" ca="1" si="104"/>
        <v>-65801383.937619656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-65801383.937619656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-274172.43307341525</v>
      </c>
      <c r="L1217" s="455">
        <f t="shared" ca="1" si="104"/>
        <v>-66075556.370693073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-66075556.370693073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-275314.81821122114</v>
      </c>
      <c r="L1218" s="455">
        <f t="shared" ca="1" si="104"/>
        <v>-66350871.188904293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-66350871.188904293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-276461.96328710119</v>
      </c>
      <c r="L1219" s="455">
        <f t="shared" ca="1" si="104"/>
        <v>-66627333.152191393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-66627333.152191393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-277613.88813413074</v>
      </c>
      <c r="L1220" s="455">
        <f t="shared" ca="1" si="104"/>
        <v>-66904947.040325522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-66904947.040325522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-278770.61266802298</v>
      </c>
      <c r="L1221" s="455">
        <f t="shared" ca="1" si="104"/>
        <v>-67183717.652993545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-67183717.652993545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-279932.15688747307</v>
      </c>
      <c r="L1222" s="455">
        <f t="shared" ca="1" si="104"/>
        <v>-67463649.809881017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-67463649.809881017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-281098.54087450425</v>
      </c>
      <c r="L1223" s="455">
        <f t="shared" ca="1" si="104"/>
        <v>-67744748.350755528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-67744748.350755528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-282269.78479481471</v>
      </c>
      <c r="L1224" s="455">
        <f t="shared" ca="1" si="104"/>
        <v>-68027018.135550335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-68027018.135550335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-283445.90889812639</v>
      </c>
      <c r="L1225" s="455">
        <f t="shared" ca="1" si="104"/>
        <v>-68310464.044448465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-68310464.044448465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-284626.93351853528</v>
      </c>
      <c r="L1226" s="455">
        <f t="shared" ca="1" si="104"/>
        <v>-68595090.977966994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-68595090.977966994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-285812.87907486246</v>
      </c>
      <c r="L1227" s="455">
        <f t="shared" ca="1" si="104"/>
        <v>-68880903.857041851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-68880903.857041851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-287003.7660710077</v>
      </c>
      <c r="L1228" s="455">
        <f t="shared" ca="1" si="104"/>
        <v>-69167907.623112857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-69167907.623112857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-288199.61509630358</v>
      </c>
      <c r="L1229" s="455">
        <f t="shared" ca="1" si="104"/>
        <v>-69456107.238209158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-69456107.238209158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-289400.44682587148</v>
      </c>
      <c r="L1230" s="455">
        <f t="shared" ca="1" si="104"/>
        <v>-69745507.685035035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-69745507.685035035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-290606.28202097933</v>
      </c>
      <c r="L1231" s="455">
        <f t="shared" ca="1" si="104"/>
        <v>-70036113.967056021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-70036113.967056021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-291817.14152940008</v>
      </c>
      <c r="L1232" s="455">
        <f t="shared" ca="1" si="104"/>
        <v>-70327931.108585417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-70327931.108585417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-293033.04628577258</v>
      </c>
      <c r="L1233" s="455">
        <f t="shared" ca="1" si="104"/>
        <v>-70620964.154871196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-70620964.154871196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-294254.01731196331</v>
      </c>
      <c r="L1234" s="455">
        <f t="shared" ca="1" si="104"/>
        <v>-70915218.172183156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-70915218.172183156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-295480.07571742981</v>
      </c>
      <c r="L1235" s="455">
        <f t="shared" ca="1" si="104"/>
        <v>-71210698.24790059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-71210698.24790059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-296711.2426995858</v>
      </c>
      <c r="L1236" s="455">
        <f t="shared" ca="1" si="104"/>
        <v>-71507409.490600169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-71507409.490600169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-297947.53954416735</v>
      </c>
      <c r="L1237" s="455">
        <f t="shared" ca="1" si="104"/>
        <v>-71805357.030144334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-71805357.030144334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-299188.98762560141</v>
      </c>
      <c r="L1238" s="455">
        <f t="shared" ca="1" si="104"/>
        <v>-72104546.017769933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-72104546.017769933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-300435.6084073747</v>
      </c>
      <c r="L1239" s="455">
        <f t="shared" ca="1" si="104"/>
        <v>-72404981.626177311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-72404981.626177311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-301687.42344240547</v>
      </c>
      <c r="L1240" s="455">
        <f t="shared" ca="1" si="104"/>
        <v>-72706669.049619719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-72706669.049619719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-302944.4543734155</v>
      </c>
      <c r="L1241" s="455">
        <f t="shared" ca="1" si="104"/>
        <v>-73009613.503993139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-73009613.503993139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-304206.72293330473</v>
      </c>
      <c r="L1242" s="455">
        <f t="shared" ca="1" si="104"/>
        <v>-73313820.226926446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-73313820.226926446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-305474.25094552687</v>
      </c>
      <c r="L1243" s="455">
        <f t="shared" ca="1" si="104"/>
        <v>-73619294.477871969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-73619294.477871969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-306747.06032446655</v>
      </c>
      <c r="L1244" s="455">
        <f t="shared" ca="1" si="104"/>
        <v>-73926041.53819643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-73926041.53819643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-308025.17307581846</v>
      </c>
      <c r="L1245" s="455">
        <f t="shared" ca="1" si="104"/>
        <v>-74234066.711272255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-74234066.711272255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-309308.61129696772</v>
      </c>
      <c r="L1246" s="455">
        <f t="shared" ca="1" si="104"/>
        <v>-74543375.322569221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-74543375.322569221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-310597.39717737178</v>
      </c>
      <c r="L1247" s="455">
        <f t="shared" ca="1" si="104"/>
        <v>-74853972.71974659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-74853972.71974659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-311891.55299894413</v>
      </c>
      <c r="L1248" s="455">
        <f t="shared" ca="1" si="104"/>
        <v>-75165864.272745535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-75165864.272745535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-313191.10113643971</v>
      </c>
      <c r="L1249" s="455">
        <f t="shared" ca="1" si="104"/>
        <v>-75479055.373881981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-75479055.373881981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-314496.06405784161</v>
      </c>
      <c r="L1250" s="455">
        <f t="shared" ca="1" si="104"/>
        <v>-75793551.437939823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-75793551.437939823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-315806.46432474925</v>
      </c>
      <c r="L1251" s="455">
        <f t="shared" ca="1" si="104"/>
        <v>-76109357.902264565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-76109357.902264565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-317122.32459276903</v>
      </c>
      <c r="L1252" s="455">
        <f t="shared" ca="1" si="104"/>
        <v>-76426480.226857334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-76426480.226857334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-318443.66761190555</v>
      </c>
      <c r="L1253" s="455">
        <f t="shared" ca="1" si="104"/>
        <v>-76744923.894469246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-76744923.894469246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-319770.51622695517</v>
      </c>
      <c r="L1254" s="455">
        <f t="shared" ca="1" si="104"/>
        <v>-77064694.410696208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-77064694.410696208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-321102.89337790088</v>
      </c>
      <c r="L1255" s="455">
        <f t="shared" ca="1" si="104"/>
        <v>-77385797.304074109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-77385797.304074109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-322440.82210030878</v>
      </c>
      <c r="L1256" s="455">
        <f t="shared" ca="1" si="104"/>
        <v>-77708238.12617442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-77708238.12617442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-323784.32552572677</v>
      </c>
      <c r="L1257" s="455">
        <f t="shared" ca="1" si="104"/>
        <v>-78032022.451700151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-78032022.451700151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-325133.42688208394</v>
      </c>
      <c r="L1258" s="455">
        <f t="shared" ca="1" si="104"/>
        <v>-78357155.878582239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-78357155.878582239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-326488.14949409268</v>
      </c>
      <c r="L1259" s="455">
        <f t="shared" ca="1" si="104"/>
        <v>-78683644.028076336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-78683644.028076336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-327848.51678365137</v>
      </c>
      <c r="L1260" s="455">
        <f t="shared" ca="1" si="104"/>
        <v>-79011492.54485999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-79011492.54485999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-329214.55227024993</v>
      </c>
      <c r="L1261" s="455">
        <f t="shared" ca="1" si="104"/>
        <v>-79340707.097130239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-79340707.097130239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-330586.27957137598</v>
      </c>
      <c r="L1262" s="455">
        <f t="shared" ca="1" si="104"/>
        <v>-79671293.376701608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-79671293.376701608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-331963.72240292339</v>
      </c>
      <c r="L1263" s="455">
        <f t="shared" ca="1" si="104"/>
        <v>-80003257.099104539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-80003257.099104539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-333346.90457960224</v>
      </c>
      <c r="L1264" s="455">
        <f t="shared" ca="1" si="104"/>
        <v>-80336604.003684148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-80336604.003684148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-334735.85001535062</v>
      </c>
      <c r="L1265" s="455">
        <f t="shared" ca="1" si="104"/>
        <v>-80671339.853699505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-80671339.853699505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-336130.58272374794</v>
      </c>
      <c r="L1266" s="455">
        <f t="shared" ca="1" si="104"/>
        <v>-81007470.436423257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-81007470.436423257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-337531.12681843026</v>
      </c>
      <c r="L1267" s="455">
        <f t="shared" ca="1" si="104"/>
        <v>-81345001.56324169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-81345001.56324169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-338937.50651350705</v>
      </c>
      <c r="L1268" s="455">
        <f t="shared" ca="1" si="104"/>
        <v>-81683939.069755197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-81683939.069755197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-340349.74612397997</v>
      </c>
      <c r="L1269" s="455">
        <f t="shared" ca="1" si="104"/>
        <v>-82024288.815879181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-82024288.815879181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-341767.87006616325</v>
      </c>
      <c r="L1270" s="455">
        <f t="shared" ca="1" si="104"/>
        <v>-82366056.685945347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-82366056.685945347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-343191.9028581056</v>
      </c>
      <c r="L1271" s="455">
        <f t="shared" ca="1" si="104"/>
        <v>-82709248.588803455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-82709248.588803455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-344621.86912001437</v>
      </c>
      <c r="L1272" s="455">
        <f t="shared" ca="1" si="104"/>
        <v>-83053870.457923472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-83053870.457923472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-346057.79357468116</v>
      </c>
      <c r="L1273" s="455">
        <f t="shared" ca="1" si="104"/>
        <v>-83399928.251498148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-83399928.251498148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-347499.70104790892</v>
      </c>
      <c r="L1274" s="455">
        <f t="shared" ca="1" si="104"/>
        <v>-83747427.95254606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-83747427.95254606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-348947.61646894191</v>
      </c>
      <c r="L1275" s="455">
        <f t="shared" ca="1" si="104"/>
        <v>-84096375.569014996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-84096375.569014996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-350401.56487089582</v>
      </c>
      <c r="L1276" s="455">
        <f t="shared" ca="1" si="104"/>
        <v>-84446777.13388589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-84446777.13388589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-351861.57139119122</v>
      </c>
      <c r="L1277" s="455">
        <f t="shared" ca="1" si="104"/>
        <v>-84798638.705277085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-84798638.705277085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-353327.66127198783</v>
      </c>
      <c r="L1278" s="455">
        <f t="shared" ca="1" si="104"/>
        <v>-85151966.366549075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-85151966.366549075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-354799.85986062116</v>
      </c>
      <c r="L1279" s="455">
        <f t="shared" ca="1" si="104"/>
        <v>-85506766.226409689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-85506766.226409689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-356278.19261004037</v>
      </c>
      <c r="L1280" s="455">
        <f t="shared" ca="1" si="104"/>
        <v>-85863044.419019729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-85863044.419019729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-357762.68507924885</v>
      </c>
      <c r="L1281" s="455">
        <f t="shared" ca="1" si="104"/>
        <v>-86220807.104098976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-86220807.104098976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-359253.36293374572</v>
      </c>
      <c r="L1282" s="455">
        <f t="shared" ca="1" si="104"/>
        <v>-86580060.467032716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-86580060.467032716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-360750.25194596965</v>
      </c>
      <c r="L1283" s="455">
        <f t="shared" ref="L1283:L1537" ca="1" si="109">I1283-J1283+K1283</f>
        <v>-86940810.718978688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-86940810.718978688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-362253.37799574452</v>
      </c>
      <c r="L1284" s="455">
        <f t="shared" ca="1" si="109"/>
        <v>-87303064.096974432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-87303064.096974432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-363762.76707072678</v>
      </c>
      <c r="L1285" s="455">
        <f t="shared" ca="1" si="109"/>
        <v>-87666826.864045158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-87666826.864045158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-365278.44526685483</v>
      </c>
      <c r="L1286" s="455">
        <f t="shared" ca="1" si="109"/>
        <v>-88032105.309312016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-88032105.309312016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-366800.43878880003</v>
      </c>
      <c r="L1287" s="455">
        <f t="shared" ca="1" si="109"/>
        <v>-88398905.748100817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-88398905.748100817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-368328.77395042009</v>
      </c>
      <c r="L1288" s="455">
        <f t="shared" ca="1" si="109"/>
        <v>-88767234.52205123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-88767234.52205123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-369863.47717521345</v>
      </c>
      <c r="L1289" s="455">
        <f t="shared" ca="1" si="109"/>
        <v>-89137097.999226451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-89137097.999226451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-371404.57499677688</v>
      </c>
      <c r="L1290" s="455">
        <f t="shared" ca="1" si="109"/>
        <v>-89508502.57422322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-89508502.57422322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-372952.09405926341</v>
      </c>
      <c r="L1291" s="455">
        <f t="shared" ca="1" si="109"/>
        <v>-89881454.668282479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-89881454.668282479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-374506.06111784367</v>
      </c>
      <c r="L1292" s="455">
        <f t="shared" ca="1" si="109"/>
        <v>-90255960.729400322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-90255960.729400322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-376066.50303916802</v>
      </c>
      <c r="L1293" s="455">
        <f t="shared" ca="1" si="109"/>
        <v>-90632027.232439488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-90632027.232439488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-377633.44680183119</v>
      </c>
      <c r="L1294" s="455">
        <f t="shared" ca="1" si="109"/>
        <v>-91009660.679241315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-91009660.679241315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-379206.91949683882</v>
      </c>
      <c r="L1295" s="455">
        <f t="shared" ca="1" si="109"/>
        <v>-91388867.598738149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-91388867.598738149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-380786.94832807564</v>
      </c>
      <c r="L1296" s="455">
        <f t="shared" ca="1" si="109"/>
        <v>-91769654.547066227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-91769654.547066227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-382373.56061277597</v>
      </c>
      <c r="L1297" s="455">
        <f t="shared" ca="1" si="109"/>
        <v>-92152028.107679009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-92152028.107679009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-383966.78378199588</v>
      </c>
      <c r="L1298" s="455">
        <f t="shared" ca="1" si="109"/>
        <v>-92535994.891461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-92535994.891461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-385566.6453810875</v>
      </c>
      <c r="L1299" s="455">
        <f t="shared" ca="1" si="109"/>
        <v>-92921561.536842093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-92921561.536842093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-387173.1730701754</v>
      </c>
      <c r="L1300" s="455">
        <f t="shared" ca="1" si="109"/>
        <v>-93308734.70991227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-93308734.70991227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-388786.39462463447</v>
      </c>
      <c r="L1301" s="455">
        <f t="shared" ca="1" si="109"/>
        <v>-93697521.104536906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-93697521.104536906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-390406.33793557045</v>
      </c>
      <c r="L1302" s="455">
        <f t="shared" ca="1" si="109"/>
        <v>-94087927.442472473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-94087927.442472473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-392033.03101030196</v>
      </c>
      <c r="L1303" s="455">
        <f t="shared" ca="1" si="109"/>
        <v>-94479960.473482773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-94479960.473482773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-393666.50197284488</v>
      </c>
      <c r="L1304" s="455">
        <f t="shared" ca="1" si="109"/>
        <v>-94873626.975455612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-94873626.975455612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-395306.77906439838</v>
      </c>
      <c r="L1305" s="455">
        <f t="shared" ca="1" si="109"/>
        <v>-95268933.754520014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-95268933.754520014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-396953.89064383338</v>
      </c>
      <c r="L1306" s="455">
        <f t="shared" ca="1" si="109"/>
        <v>-95665887.645163849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-95665887.645163849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-398607.86518818268</v>
      </c>
      <c r="L1307" s="455">
        <f t="shared" ca="1" si="109"/>
        <v>-96064495.51035203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-96064495.51035203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-400268.73129313346</v>
      </c>
      <c r="L1308" s="455">
        <f t="shared" ca="1" si="109"/>
        <v>-96464764.241645157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-96464764.241645157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-401936.51767352148</v>
      </c>
      <c r="L1309" s="455">
        <f t="shared" ca="1" si="109"/>
        <v>-96866700.75931868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-96866700.75931868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-403611.25316382782</v>
      </c>
      <c r="L1310" s="455">
        <f t="shared" ca="1" si="109"/>
        <v>-97270312.012482509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-97270312.012482509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-405292.96671867714</v>
      </c>
      <c r="L1311" s="455">
        <f t="shared" ca="1" si="109"/>
        <v>-97675604.979201183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-97675604.979201183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-406981.68741333828</v>
      </c>
      <c r="L1312" s="455">
        <f t="shared" ca="1" si="109"/>
        <v>-98082586.666614518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-98082586.666614518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-408677.44444422715</v>
      </c>
      <c r="L1313" s="455">
        <f t="shared" ca="1" si="109"/>
        <v>-98491264.111058742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-98491264.111058742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-410380.2671294114</v>
      </c>
      <c r="L1314" s="455">
        <f t="shared" ca="1" si="109"/>
        <v>-98901644.378188148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-98901644.378188148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-412090.18490911729</v>
      </c>
      <c r="L1315" s="455">
        <f t="shared" ca="1" si="109"/>
        <v>-99313734.563097268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-99313734.563097268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-413807.22734623862</v>
      </c>
      <c r="L1316" s="455">
        <f t="shared" ca="1" si="109"/>
        <v>-99727541.79044351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-99727541.79044351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-415531.42412684794</v>
      </c>
      <c r="L1317" s="455">
        <f t="shared" ca="1" si="109"/>
        <v>-100143073.21457036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-100143073.21457036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-417262.80506070983</v>
      </c>
      <c r="L1318" s="455">
        <f t="shared" ca="1" si="109"/>
        <v>-100560336.01963107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-100560336.01963107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-419001.40008179611</v>
      </c>
      <c r="L1319" s="455">
        <f t="shared" ca="1" si="109"/>
        <v>-100979337.41971287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-100979337.41971287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-420747.23924880364</v>
      </c>
      <c r="L1320" s="455">
        <f t="shared" ca="1" si="109"/>
        <v>-101400084.65896167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-101400084.65896167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-422500.35274567362</v>
      </c>
      <c r="L1321" s="455">
        <f t="shared" ca="1" si="109"/>
        <v>-101822585.01170734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-101822585.01170734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-424260.77088211389</v>
      </c>
      <c r="L1322" s="455">
        <f t="shared" ca="1" si="109"/>
        <v>-102246845.78258945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-102246845.78258945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-426028.52409412269</v>
      </c>
      <c r="L1323" s="455">
        <f t="shared" ca="1" si="109"/>
        <v>-102672874.30668357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-102672874.30668357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-427803.64294451487</v>
      </c>
      <c r="L1324" s="455">
        <f t="shared" ca="1" si="109"/>
        <v>-103100677.94962808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-103100677.94962808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-429586.15812345035</v>
      </c>
      <c r="L1325" s="455">
        <f t="shared" ca="1" si="109"/>
        <v>-103530264.10775153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-103530264.10775153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-431376.10044896469</v>
      </c>
      <c r="L1326" s="455">
        <f t="shared" ca="1" si="109"/>
        <v>-103961640.2082005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-103961640.2082005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-433173.50086750207</v>
      </c>
      <c r="L1327" s="455">
        <f t="shared" ca="1" si="109"/>
        <v>-104394813.709068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-104394813.709068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-434978.39045444998</v>
      </c>
      <c r="L1328" s="455">
        <f t="shared" ca="1" si="109"/>
        <v>-104829792.09952246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-104829792.09952246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-436790.80041467689</v>
      </c>
      <c r="L1329" s="455">
        <f t="shared" ca="1" si="109"/>
        <v>-105266582.89993714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-105266582.89993714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-438610.7620830714</v>
      </c>
      <c r="L1330" s="455">
        <f t="shared" ca="1" si="109"/>
        <v>-105705193.66202021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-105705193.66202021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-440438.30692508415</v>
      </c>
      <c r="L1331" s="455">
        <f t="shared" ca="1" si="109"/>
        <v>-106145631.96894529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-106145631.96894529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-442273.46653727203</v>
      </c>
      <c r="L1332" s="455">
        <f t="shared" ca="1" si="109"/>
        <v>-106587905.43548256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-106587905.43548256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-444116.27264784399</v>
      </c>
      <c r="L1333" s="455">
        <f t="shared" ca="1" si="109"/>
        <v>-107032021.7081304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-107032021.7081304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-445966.75711720996</v>
      </c>
      <c r="L1334" s="455">
        <f t="shared" ca="1" si="109"/>
        <v>-107477988.46524762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-107477988.46524762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-447824.95193853165</v>
      </c>
      <c r="L1335" s="455">
        <f t="shared" ca="1" si="109"/>
        <v>-107925813.41718614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-107925813.41718614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-449690.88923827559</v>
      </c>
      <c r="L1336" s="455">
        <f t="shared" ca="1" si="109"/>
        <v>-108375504.30642441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-108375504.30642441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-451564.60127676837</v>
      </c>
      <c r="L1337" s="455">
        <f t="shared" ca="1" si="109"/>
        <v>-108827068.90770118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-108827068.90770118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-453446.12044875498</v>
      </c>
      <c r="L1338" s="455">
        <f t="shared" ca="1" si="109"/>
        <v>-109280515.02814993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-109280515.02814993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-455335.47928395809</v>
      </c>
      <c r="L1339" s="455">
        <f t="shared" ca="1" si="109"/>
        <v>-109735850.50743389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-109735850.50743389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-457232.71044764121</v>
      </c>
      <c r="L1340" s="455">
        <f t="shared" ca="1" si="109"/>
        <v>-110193083.21788153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-110193083.21788153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-459137.84674117301</v>
      </c>
      <c r="L1341" s="455">
        <f t="shared" ca="1" si="109"/>
        <v>-110652221.0646227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-110652221.0646227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-461050.92110259458</v>
      </c>
      <c r="L1342" s="455">
        <f t="shared" ca="1" si="109"/>
        <v>-111113271.9857253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-111113271.9857253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-462971.96660718881</v>
      </c>
      <c r="L1343" s="455">
        <f t="shared" ca="1" si="109"/>
        <v>-111576243.95233248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-111576243.95233248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-464901.016468052</v>
      </c>
      <c r="L1344" s="455">
        <f t="shared" ca="1" si="109"/>
        <v>-112041144.96880053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-112041144.96880053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-466838.10403666884</v>
      </c>
      <c r="L1345" s="455">
        <f t="shared" ca="1" si="109"/>
        <v>-112507983.0728372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-112507983.0728372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-468783.26280348829</v>
      </c>
      <c r="L1346" s="455">
        <f t="shared" ca="1" si="109"/>
        <v>-112976766.3356407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-112976766.3356407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-470736.52639850299</v>
      </c>
      <c r="L1347" s="455">
        <f t="shared" ca="1" si="109"/>
        <v>-113447502.86203921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-113447502.86203921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-472697.92859183002</v>
      </c>
      <c r="L1348" s="455">
        <f t="shared" ca="1" si="109"/>
        <v>-113920200.79063104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-113920200.79063104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-474667.50329429598</v>
      </c>
      <c r="L1349" s="455">
        <f t="shared" ca="1" si="109"/>
        <v>-114394868.29392533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-114394868.29392533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-476645.28455802222</v>
      </c>
      <c r="L1350" s="455">
        <f t="shared" ca="1" si="109"/>
        <v>-114871513.57848336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-114871513.57848336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-478631.30657701404</v>
      </c>
      <c r="L1351" s="455">
        <f t="shared" ca="1" si="109"/>
        <v>-115350144.88506037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-115350144.88506037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-480625.60368775151</v>
      </c>
      <c r="L1352" s="455">
        <f t="shared" ca="1" si="109"/>
        <v>-115830770.48874812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-115830770.48874812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-482628.21036978386</v>
      </c>
      <c r="L1353" s="455">
        <f t="shared" ca="1" si="109"/>
        <v>-116313398.6991179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-116313398.6991179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-484639.16124632466</v>
      </c>
      <c r="L1354" s="455">
        <f t="shared" ca="1" si="109"/>
        <v>-116798037.86036423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-116798037.86036423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-486658.49108485086</v>
      </c>
      <c r="L1355" s="455">
        <f t="shared" ca="1" si="109"/>
        <v>-117284696.35144907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-117284696.35144907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-488686.23479770444</v>
      </c>
      <c r="L1356" s="455">
        <f t="shared" ca="1" si="109"/>
        <v>-117773382.58624677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-117773382.58624677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-490722.42744269496</v>
      </c>
      <c r="L1357" s="455">
        <f t="shared" ca="1" si="109"/>
        <v>-118264105.01368947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-118264105.01368947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-492767.10422370618</v>
      </c>
      <c r="L1358" s="455">
        <f t="shared" ca="1" si="109"/>
        <v>-118756872.11791319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-118756872.11791319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-494820.30049130495</v>
      </c>
      <c r="L1359" s="455">
        <f t="shared" ca="1" si="109"/>
        <v>-119251692.41840449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-119251692.41840449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-496882.05174335203</v>
      </c>
      <c r="L1360" s="455">
        <f t="shared" ca="1" si="109"/>
        <v>-119748574.47014785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-119748574.47014785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-498952.39362561604</v>
      </c>
      <c r="L1361" s="455">
        <f t="shared" ca="1" si="109"/>
        <v>-120247526.86377347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-120247526.86377347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-501031.36193238938</v>
      </c>
      <c r="L1362" s="455">
        <f t="shared" ca="1" si="109"/>
        <v>-120748558.22570585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-120748558.22570585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-503118.99260710768</v>
      </c>
      <c r="L1363" s="455">
        <f t="shared" ca="1" si="109"/>
        <v>-121251677.21831295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-121251677.21831295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-505215.32174297055</v>
      </c>
      <c r="L1364" s="455">
        <f t="shared" ca="1" si="109"/>
        <v>-121756892.54005592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-121756892.54005592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-507320.38558356639</v>
      </c>
      <c r="L1365" s="455">
        <f t="shared" ca="1" si="109"/>
        <v>-122264212.92563948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-122264212.92563948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-509434.22052349785</v>
      </c>
      <c r="L1366" s="455">
        <f t="shared" ca="1" si="109"/>
        <v>-122773647.14616297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-122773647.14616297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-511556.86310901237</v>
      </c>
      <c r="L1367" s="455">
        <f t="shared" ca="1" si="109"/>
        <v>-123285204.00927198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-123285204.00927198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-513688.35003863316</v>
      </c>
      <c r="L1368" s="455">
        <f t="shared" ca="1" si="109"/>
        <v>-123798892.35931061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-123798892.35931061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-515828.7181637942</v>
      </c>
      <c r="L1369" s="455">
        <f t="shared" ca="1" si="109"/>
        <v>-124314721.0774744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-124314721.0774744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-517978.00448947668</v>
      </c>
      <c r="L1370" s="455">
        <f t="shared" ca="1" si="109"/>
        <v>-124832699.08196388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-124832699.08196388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-520136.24617484945</v>
      </c>
      <c r="L1371" s="455">
        <f t="shared" ca="1" si="109"/>
        <v>-125352835.32813872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-125352835.32813872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-522303.48053391138</v>
      </c>
      <c r="L1372" s="455">
        <f t="shared" ca="1" si="109"/>
        <v>-125875138.80867264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-125875138.80867264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-524479.74503613601</v>
      </c>
      <c r="L1373" s="455">
        <f t="shared" ca="1" si="109"/>
        <v>-126399618.55370878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-126399618.55370878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-526665.07730711997</v>
      </c>
      <c r="L1374" s="455">
        <f t="shared" ca="1" si="109"/>
        <v>-126926283.6310159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-126926283.6310159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-528859.5151292329</v>
      </c>
      <c r="L1375" s="455">
        <f t="shared" ca="1" si="109"/>
        <v>-127455143.14614514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-127455143.14614514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-531063.09644227137</v>
      </c>
      <c r="L1376" s="455">
        <f t="shared" ca="1" si="109"/>
        <v>-127986206.2425874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-127986206.2425874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-533275.8593441142</v>
      </c>
      <c r="L1377" s="455">
        <f t="shared" ca="1" si="109"/>
        <v>-128519482.10193151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-128519482.10193151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-535497.84209138132</v>
      </c>
      <c r="L1378" s="455">
        <f t="shared" ca="1" si="109"/>
        <v>-129054979.94402289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-129054979.94402289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-537729.08310009539</v>
      </c>
      <c r="L1379" s="455">
        <f t="shared" ca="1" si="109"/>
        <v>-129592709.02712299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-129592709.02712299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-539969.62094634573</v>
      </c>
      <c r="L1380" s="455">
        <f t="shared" ca="1" si="109"/>
        <v>-130132678.64806934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-130132678.64806934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-542219.49436695559</v>
      </c>
      <c r="L1381" s="455">
        <f t="shared" ca="1" si="109"/>
        <v>-130674898.1424363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-130674898.1424363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-544478.74226015119</v>
      </c>
      <c r="L1382" s="455">
        <f t="shared" ca="1" si="109"/>
        <v>-131219376.88469645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-131219376.88469645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-546747.40368623531</v>
      </c>
      <c r="L1383" s="455">
        <f t="shared" ca="1" si="109"/>
        <v>-131766124.28838269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-131766124.28838269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-549025.5178682612</v>
      </c>
      <c r="L1384" s="455">
        <f t="shared" ca="1" si="109"/>
        <v>-132315149.80625096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-132315149.80625096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-551313.12419271236</v>
      </c>
      <c r="L1385" s="455">
        <f t="shared" ca="1" si="109"/>
        <v>-132866462.93044367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-132866462.93044367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-553610.26221018191</v>
      </c>
      <c r="L1386" s="455">
        <f t="shared" ca="1" si="109"/>
        <v>-133420073.19265385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-133420073.19265385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-555916.97163605771</v>
      </c>
      <c r="L1387" s="455">
        <f t="shared" ca="1" si="109"/>
        <v>-133975990.16428991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-133975990.16428991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-558233.29235120805</v>
      </c>
      <c r="L1388" s="455">
        <f t="shared" ca="1" si="109"/>
        <v>-134534223.45664111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-134534223.45664111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-560559.26440267125</v>
      </c>
      <c r="L1389" s="455">
        <f t="shared" ca="1" si="109"/>
        <v>-135094782.72104377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-135094782.72104377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-562894.928004349</v>
      </c>
      <c r="L1390" s="455">
        <f t="shared" ca="1" si="109"/>
        <v>-135657677.64904812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-135657677.64904812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-565240.32353770046</v>
      </c>
      <c r="L1391" s="455">
        <f t="shared" ca="1" si="109"/>
        <v>-136222917.97258583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-136222917.97258583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-567595.49155244092</v>
      </c>
      <c r="L1392" s="455">
        <f t="shared" ca="1" si="109"/>
        <v>-136790513.46413827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-136790513.46413827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-569960.47276724281</v>
      </c>
      <c r="L1393" s="455">
        <f t="shared" ca="1" si="109"/>
        <v>-137360473.9369055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-137360473.9369055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-572335.30807043961</v>
      </c>
      <c r="L1394" s="455">
        <f t="shared" ca="1" si="109"/>
        <v>-137932809.24497595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-137932809.24497595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-574720.03852073313</v>
      </c>
      <c r="L1395" s="455">
        <f t="shared" ca="1" si="109"/>
        <v>-138507529.28349668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-138507529.28349668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-577114.70534790284</v>
      </c>
      <c r="L1396" s="455">
        <f t="shared" ca="1" si="109"/>
        <v>-139084643.98884457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-139084643.98884457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-579519.34995351906</v>
      </c>
      <c r="L1397" s="455">
        <f t="shared" ca="1" si="109"/>
        <v>-139664163.33879811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-139664163.33879811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-581934.01391165878</v>
      </c>
      <c r="L1398" s="455">
        <f t="shared" ca="1" si="109"/>
        <v>-140246097.35270977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-140246097.35270977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-584358.73896962404</v>
      </c>
      <c r="L1399" s="455">
        <f t="shared" ca="1" si="109"/>
        <v>-140830456.09167939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-140830456.09167939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-586793.56704866409</v>
      </c>
      <c r="L1400" s="455">
        <f t="shared" ca="1" si="109"/>
        <v>-141417249.65872806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-141417249.65872806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-589238.54024470027</v>
      </c>
      <c r="L1401" s="455">
        <f t="shared" ca="1" si="109"/>
        <v>-142006488.19897276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-142006488.19897276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-591693.70082905318</v>
      </c>
      <c r="L1402" s="455">
        <f t="shared" ca="1" si="109"/>
        <v>-142598181.89980182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-142598181.89980182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-594159.09124917421</v>
      </c>
      <c r="L1403" s="455">
        <f t="shared" ca="1" si="109"/>
        <v>-143192340.99105099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-143192340.99105099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-596634.75412937906</v>
      </c>
      <c r="L1404" s="455">
        <f t="shared" ca="1" si="109"/>
        <v>-143788975.74518037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-143788975.74518037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-599120.73227158491</v>
      </c>
      <c r="L1405" s="455">
        <f t="shared" ca="1" si="109"/>
        <v>-144388096.47745195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-144388096.47745195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-601617.06865604979</v>
      </c>
      <c r="L1406" s="455">
        <f t="shared" ca="1" si="109"/>
        <v>-144989713.54610801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-144989713.54610801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-604123.80644211674</v>
      </c>
      <c r="L1407" s="455">
        <f t="shared" ca="1" si="109"/>
        <v>-145593837.35255012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-145593837.35255012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-606640.98896895885</v>
      </c>
      <c r="L1408" s="455">
        <f t="shared" ca="1" si="109"/>
        <v>-146200478.34151909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-146200478.34151909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-609168.65975632949</v>
      </c>
      <c r="L1409" s="455">
        <f t="shared" ca="1" si="109"/>
        <v>-146809647.00127542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-146809647.00127542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-611706.86250531429</v>
      </c>
      <c r="L1410" s="455">
        <f t="shared" ca="1" si="109"/>
        <v>-147421353.86378074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-147421353.86378074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-614255.64109908638</v>
      </c>
      <c r="L1411" s="455">
        <f t="shared" ca="1" si="109"/>
        <v>-148035609.50487983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-148035609.50487983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-616815.03960366594</v>
      </c>
      <c r="L1412" s="455">
        <f t="shared" ca="1" si="109"/>
        <v>-148652424.54448351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-148652424.54448351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-619385.10226868128</v>
      </c>
      <c r="L1413" s="455">
        <f t="shared" ca="1" si="109"/>
        <v>-149271809.64675221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-149271809.64675221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-621965.87352813419</v>
      </c>
      <c r="L1414" s="455">
        <f t="shared" ca="1" si="109"/>
        <v>-149893775.52028033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-149893775.52028033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-624557.39800116804</v>
      </c>
      <c r="L1415" s="455">
        <f t="shared" ca="1" si="109"/>
        <v>-150518332.9182815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-150518332.9182815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-627159.72049283958</v>
      </c>
      <c r="L1416" s="455">
        <f t="shared" ca="1" si="109"/>
        <v>-151145492.63877434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-151145492.63877434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-629772.88599489303</v>
      </c>
      <c r="L1417" s="455">
        <f t="shared" ca="1" si="109"/>
        <v>-151775265.52476922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-151775265.52476922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-632396.93968653842</v>
      </c>
      <c r="L1418" s="455">
        <f t="shared" ca="1" si="109"/>
        <v>-152407662.46445575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-152407662.46445575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-635031.92693523224</v>
      </c>
      <c r="L1419" s="455">
        <f t="shared" ca="1" si="109"/>
        <v>-153042694.39139098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-153042694.39139098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-637677.89329746237</v>
      </c>
      <c r="L1420" s="455">
        <f t="shared" ca="1" si="109"/>
        <v>-153680372.28468844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-153680372.28468844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-640334.88451953512</v>
      </c>
      <c r="L1421" s="455">
        <f t="shared" ca="1" si="109"/>
        <v>-154320707.16920799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-154320707.16920799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-643002.94653836661</v>
      </c>
      <c r="L1422" s="455">
        <f t="shared" ca="1" si="109"/>
        <v>-154963710.11574635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-154963710.11574635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-645682.12548227643</v>
      </c>
      <c r="L1423" s="455">
        <f t="shared" ca="1" si="109"/>
        <v>-155609392.24122864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-155609392.24122864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-648372.46767178597</v>
      </c>
      <c r="L1424" s="455">
        <f t="shared" ca="1" si="109"/>
        <v>-156257764.70890042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-156257764.70890042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-651074.01962041843</v>
      </c>
      <c r="L1425" s="455">
        <f t="shared" ca="1" si="109"/>
        <v>-156908838.72852084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-156908838.72852084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-653786.82803550351</v>
      </c>
      <c r="L1426" s="455">
        <f t="shared" ca="1" si="109"/>
        <v>-157562625.55655634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-157562625.55655634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-656510.93981898471</v>
      </c>
      <c r="L1427" s="455">
        <f t="shared" ca="1" si="109"/>
        <v>-158219136.49637532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-158219136.49637532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-659246.40206823056</v>
      </c>
      <c r="L1428" s="455">
        <f t="shared" ca="1" si="109"/>
        <v>-158878382.89844355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-158878382.89844355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-661993.26207684807</v>
      </c>
      <c r="L1429" s="455">
        <f t="shared" ca="1" si="109"/>
        <v>-159540376.1605204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-159540376.1605204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-664751.56733550166</v>
      </c>
      <c r="L1430" s="455">
        <f t="shared" ca="1" si="109"/>
        <v>-160205127.72785592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-160205127.72785592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-667521.36553273303</v>
      </c>
      <c r="L1431" s="455">
        <f t="shared" ca="1" si="109"/>
        <v>-160872649.09338865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-160872649.09338865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-670302.70455578598</v>
      </c>
      <c r="L1432" s="455">
        <f t="shared" ca="1" si="109"/>
        <v>-161542951.79794443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-161542951.79794443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-673095.63249143516</v>
      </c>
      <c r="L1433" s="455">
        <f t="shared" ca="1" si="109"/>
        <v>-162216047.43043587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-162216047.43043587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-675900.19762681611</v>
      </c>
      <c r="L1434" s="455">
        <f t="shared" ca="1" si="109"/>
        <v>-162891947.6280627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-162891947.6280627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-678716.44845026126</v>
      </c>
      <c r="L1435" s="455">
        <f t="shared" ca="1" si="109"/>
        <v>-163570664.07651296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-163570664.07651296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-681544.43365213729</v>
      </c>
      <c r="L1436" s="455">
        <f t="shared" ca="1" si="109"/>
        <v>-164252208.5101651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-164252208.5101651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-684384.20212568785</v>
      </c>
      <c r="L1437" s="455">
        <f t="shared" ca="1" si="109"/>
        <v>-164936592.71229079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-164936592.71229079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-687235.80296787829</v>
      </c>
      <c r="L1438" s="455">
        <f t="shared" ca="1" si="109"/>
        <v>-165623828.51525867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-165623828.51525867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-690099.28548024443</v>
      </c>
      <c r="L1439" s="455">
        <f t="shared" ca="1" si="109"/>
        <v>-166313927.8007389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-166313927.8007389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-692974.69916974544</v>
      </c>
      <c r="L1440" s="455">
        <f t="shared" ca="1" si="109"/>
        <v>-167006902.49990866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-167006902.49990866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-695862.09374961944</v>
      </c>
      <c r="L1441" s="455">
        <f t="shared" ca="1" si="109"/>
        <v>-167702764.59365827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-167702764.59365827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-698761.51914024283</v>
      </c>
      <c r="L1442" s="455">
        <f t="shared" ca="1" si="109"/>
        <v>-168401526.11279851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-168401526.11279851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-701673.02546999382</v>
      </c>
      <c r="L1443" s="455">
        <f t="shared" ca="1" si="109"/>
        <v>-169103199.1382685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-169103199.1382685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-704596.6630761188</v>
      </c>
      <c r="L1444" s="455">
        <f t="shared" ca="1" si="109"/>
        <v>-169807795.80134463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-169807795.80134463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-707532.48250560265</v>
      </c>
      <c r="L1445" s="455">
        <f t="shared" ca="1" si="109"/>
        <v>-170515328.28385022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-170515328.28385022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-710480.53451604256</v>
      </c>
      <c r="L1446" s="455">
        <f t="shared" ca="1" si="109"/>
        <v>-171225808.81836626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-171225808.81836626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-713440.87007652607</v>
      </c>
      <c r="L1447" s="455">
        <f t="shared" ca="1" si="109"/>
        <v>-171939249.6884428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-171939249.6884428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-716413.54036851169</v>
      </c>
      <c r="L1448" s="455">
        <f t="shared" ca="1" si="109"/>
        <v>-172655663.22881129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-172655663.22881129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-719398.59678671369</v>
      </c>
      <c r="L1449" s="455">
        <f t="shared" ca="1" si="109"/>
        <v>-173375061.825598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-173375061.825598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-722396.09093999164</v>
      </c>
      <c r="L1450" s="455">
        <f t="shared" ca="1" si="109"/>
        <v>-174097457.916538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-174097457.916538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-725406.07465224166</v>
      </c>
      <c r="L1451" s="455">
        <f t="shared" ca="1" si="109"/>
        <v>-174822863.99119025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-174822863.99119025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-728428.59996329271</v>
      </c>
      <c r="L1452" s="455">
        <f t="shared" ca="1" si="109"/>
        <v>-175551292.59115356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-175551292.59115356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-731463.7191298065</v>
      </c>
      <c r="L1453" s="455">
        <f t="shared" ca="1" si="109"/>
        <v>-176282756.31028336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-176282756.31028336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-734511.48462618073</v>
      </c>
      <c r="L1454" s="455">
        <f t="shared" ca="1" si="109"/>
        <v>-177017267.79490954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-177017267.79490954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-737571.94914545643</v>
      </c>
      <c r="L1455" s="455">
        <f t="shared" ca="1" si="109"/>
        <v>-177754839.744055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-177754839.744055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-740645.16560022917</v>
      </c>
      <c r="L1456" s="455">
        <f t="shared" ca="1" si="109"/>
        <v>-178495484.90965524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-178495484.90965524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-743731.18712356349</v>
      </c>
      <c r="L1457" s="455">
        <f t="shared" ca="1" si="109"/>
        <v>-179239216.09677881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-179239216.09677881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-746830.06706991175</v>
      </c>
      <c r="L1458" s="455">
        <f t="shared" ca="1" si="109"/>
        <v>-179986046.16384873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-179986046.16384873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-749941.85901603638</v>
      </c>
      <c r="L1459" s="455">
        <f t="shared" ca="1" si="109"/>
        <v>-180735988.02286476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-180735988.02286476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-753066.61676193646</v>
      </c>
      <c r="L1460" s="455">
        <f t="shared" ca="1" si="109"/>
        <v>-181489054.63962668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-181489054.63962668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-756204.39433177782</v>
      </c>
      <c r="L1461" s="455">
        <f t="shared" ca="1" si="109"/>
        <v>-182245259.03395846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-182245259.03395846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-759355.24597482698</v>
      </c>
      <c r="L1462" s="455">
        <f t="shared" ca="1" si="109"/>
        <v>-183004614.2799333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-183004614.2799333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-762519.22616638872</v>
      </c>
      <c r="L1463" s="455">
        <f t="shared" ca="1" si="109"/>
        <v>-183767133.5060997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-183767133.5060997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-765696.38960874872</v>
      </c>
      <c r="L1464" s="455">
        <f t="shared" ca="1" si="109"/>
        <v>-184532829.89570844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-184532829.89570844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-768886.7912321185</v>
      </c>
      <c r="L1465" s="455">
        <f t="shared" ca="1" si="109"/>
        <v>-185301716.68694055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-185301716.68694055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-772090.48619558557</v>
      </c>
      <c r="L1466" s="455">
        <f t="shared" ca="1" si="109"/>
        <v>-186073807.17313614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-186073807.17313614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-775307.52988806728</v>
      </c>
      <c r="L1467" s="455">
        <f t="shared" ca="1" si="109"/>
        <v>-186849114.70302421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-186849114.70302421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-778537.97792926757</v>
      </c>
      <c r="L1468" s="455">
        <f t="shared" ca="1" si="109"/>
        <v>-187627652.68095347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-187627652.68095347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-781781.88617063942</v>
      </c>
      <c r="L1469" s="455">
        <f t="shared" ca="1" si="109"/>
        <v>-188409434.5671241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-188409434.5671241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-785039.31069635041</v>
      </c>
      <c r="L1470" s="455">
        <f t="shared" ca="1" si="109"/>
        <v>-189194473.87782046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-189194473.87782046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-788310.30782425194</v>
      </c>
      <c r="L1471" s="455">
        <f t="shared" ca="1" si="109"/>
        <v>-189982784.18564472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-189982784.18564472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-791594.93410685298</v>
      </c>
      <c r="L1472" s="455">
        <f t="shared" ca="1" si="109"/>
        <v>-190774379.11975157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-190774379.11975157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-794893.24633229827</v>
      </c>
      <c r="L1473" s="455">
        <f t="shared" ca="1" si="109"/>
        <v>-191569272.36608386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-191569272.36608386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-798205.30152534938</v>
      </c>
      <c r="L1474" s="455">
        <f t="shared" ca="1" si="109"/>
        <v>-192367477.66760921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-192367477.66760921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-801531.15694837167</v>
      </c>
      <c r="L1475" s="455">
        <f t="shared" ca="1" si="109"/>
        <v>-193169008.82455757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-193169008.82455757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-804870.87010232324</v>
      </c>
      <c r="L1476" s="455">
        <f t="shared" ca="1" si="109"/>
        <v>-193973879.69465989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-193973879.69465989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-808224.49872774957</v>
      </c>
      <c r="L1477" s="455">
        <f t="shared" ca="1" si="109"/>
        <v>-194782104.19338763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-194782104.19338763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-811592.10080578178</v>
      </c>
      <c r="L1478" s="455">
        <f t="shared" ca="1" si="109"/>
        <v>-195593696.29419342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-195593696.29419342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-814973.73455913924</v>
      </c>
      <c r="L1479" s="455">
        <f t="shared" ca="1" si="109"/>
        <v>-196408670.02875257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-196408670.02875257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-818369.45845313568</v>
      </c>
      <c r="L1480" s="455">
        <f t="shared" ca="1" si="109"/>
        <v>-197227039.48720571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-197227039.48720571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-821779.33119669044</v>
      </c>
      <c r="L1481" s="455">
        <f t="shared" ca="1" si="109"/>
        <v>-198048818.81840241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-198048818.81840241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-825203.41174334334</v>
      </c>
      <c r="L1482" s="455">
        <f t="shared" ca="1" si="109"/>
        <v>-198874022.23014575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-198874022.23014575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-828641.75929227402</v>
      </c>
      <c r="L1483" s="455">
        <f t="shared" ca="1" si="109"/>
        <v>-199702663.98943803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-199702663.98943803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-832094.4332893251</v>
      </c>
      <c r="L1484" s="455">
        <f t="shared" ca="1" si="109"/>
        <v>-200534758.42272735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-200534758.42272735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-835561.49342803063</v>
      </c>
      <c r="L1485" s="455">
        <f t="shared" ca="1" si="109"/>
        <v>-201370319.91615537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-201370319.91615537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-839042.9996506474</v>
      </c>
      <c r="L1486" s="455">
        <f t="shared" ca="1" si="109"/>
        <v>-202209362.91580603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-202209362.91580603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-842539.01214919181</v>
      </c>
      <c r="L1487" s="455">
        <f t="shared" ca="1" si="109"/>
        <v>-203051901.92795521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-203051901.92795521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-846049.59136647999</v>
      </c>
      <c r="L1488" s="455">
        <f t="shared" ca="1" si="109"/>
        <v>-203897951.51932168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-203897951.51932168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-849574.79799717362</v>
      </c>
      <c r="L1489" s="455">
        <f t="shared" ca="1" si="109"/>
        <v>-204747526.31731886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-204747526.31731886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-853114.69298882852</v>
      </c>
      <c r="L1490" s="455">
        <f t="shared" ca="1" si="109"/>
        <v>-205600641.0103077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-205600641.0103077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-856669.33754294878</v>
      </c>
      <c r="L1491" s="455">
        <f t="shared" ca="1" si="109"/>
        <v>-206457310.34785065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-206457310.34785065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-860238.79311604437</v>
      </c>
      <c r="L1492" s="455">
        <f t="shared" ca="1" si="109"/>
        <v>-207317549.14096668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-207317549.14096668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-863823.12142069452</v>
      </c>
      <c r="L1493" s="455">
        <f t="shared" ca="1" si="109"/>
        <v>-208181372.26238737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-208181372.26238737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-867422.38442661404</v>
      </c>
      <c r="L1494" s="455">
        <f t="shared" ca="1" si="109"/>
        <v>-209048794.64681399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-209048794.64681399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-871036.64436172496</v>
      </c>
      <c r="L1495" s="455">
        <f t="shared" ca="1" si="109"/>
        <v>-209919831.29117572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-209919831.29117572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-874665.9637132322</v>
      </c>
      <c r="L1496" s="455">
        <f t="shared" ca="1" si="109"/>
        <v>-210794497.25488895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-210794497.25488895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-878310.40522870398</v>
      </c>
      <c r="L1497" s="455">
        <f t="shared" ca="1" si="109"/>
        <v>-211672807.66011766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-211672807.66011766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-881970.03191715688</v>
      </c>
      <c r="L1498" s="455">
        <f t="shared" ca="1" si="109"/>
        <v>-212554777.69203481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-212554777.69203481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-885644.90705014521</v>
      </c>
      <c r="L1499" s="455">
        <f t="shared" ca="1" si="109"/>
        <v>-213440422.59908494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-213440422.59908494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-889335.0941628539</v>
      </c>
      <c r="L1500" s="455">
        <f t="shared" ca="1" si="109"/>
        <v>-214329757.6932478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-214329757.6932478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-893040.65705519915</v>
      </c>
      <c r="L1501" s="455">
        <f t="shared" ca="1" si="109"/>
        <v>-215222798.35030299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-215222798.35030299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-896761.65979292907</v>
      </c>
      <c r="L1502" s="455">
        <f t="shared" ca="1" si="109"/>
        <v>-216119560.01009592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-216119560.01009592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-900498.16670873296</v>
      </c>
      <c r="L1503" s="455">
        <f t="shared" ca="1" si="109"/>
        <v>-217020058.17680466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-217020058.17680466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-904250.24240335275</v>
      </c>
      <c r="L1504" s="455">
        <f t="shared" ca="1" si="109"/>
        <v>-217924308.41920802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-217924308.41920802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-908017.95174669998</v>
      </c>
      <c r="L1505" s="455">
        <f t="shared" ca="1" si="109"/>
        <v>-218832326.37095472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-218832326.37095472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-911801.35987897799</v>
      </c>
      <c r="L1506" s="455">
        <f t="shared" ca="1" si="109"/>
        <v>-219744127.73083371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-219744127.73083371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-915600.53221180709</v>
      </c>
      <c r="L1507" s="455">
        <f t="shared" ca="1" si="109"/>
        <v>-220659728.26304552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-220659728.26304552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-919415.53442935634</v>
      </c>
      <c r="L1508" s="455">
        <f t="shared" ca="1" si="109"/>
        <v>-221579143.79747486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-221579143.79747486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-923246.43248947861</v>
      </c>
      <c r="L1509" s="455">
        <f t="shared" ca="1" si="109"/>
        <v>-222502390.22996435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-222502390.22996435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-927093.29262485146</v>
      </c>
      <c r="L1510" s="455">
        <f t="shared" ca="1" si="109"/>
        <v>-223429483.52258921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-223429483.52258921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-930956.18134412158</v>
      </c>
      <c r="L1511" s="455">
        <f t="shared" ca="1" si="109"/>
        <v>-224360439.70393333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-224360439.70393333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-934835.16543305537</v>
      </c>
      <c r="L1512" s="455">
        <f t="shared" ca="1" si="109"/>
        <v>-225295274.86936638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-225295274.86936638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-938730.31195569318</v>
      </c>
      <c r="L1513" s="455">
        <f t="shared" ca="1" si="109"/>
        <v>-226234005.18132207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-226234005.18132207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-942641.68825550843</v>
      </c>
      <c r="L1514" s="455">
        <f t="shared" ca="1" si="109"/>
        <v>-227176646.86957759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-227176646.86957759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-946569.36195657321</v>
      </c>
      <c r="L1515" s="455">
        <f t="shared" ca="1" si="109"/>
        <v>-228123216.23153415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-228123216.23153415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-950513.40096472553</v>
      </c>
      <c r="L1516" s="455">
        <f t="shared" ca="1" si="109"/>
        <v>-229073729.63249889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-229073729.63249889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-954473.87346874538</v>
      </c>
      <c r="L1517" s="455">
        <f t="shared" ca="1" si="109"/>
        <v>-230028203.50596765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-230028203.50596765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-958450.8479415318</v>
      </c>
      <c r="L1518" s="455">
        <f t="shared" ca="1" si="109"/>
        <v>-230986654.35390916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-230986654.35390916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-962444.39314128819</v>
      </c>
      <c r="L1519" s="455">
        <f t="shared" ca="1" si="109"/>
        <v>-231949098.74705046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-231949098.74705046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-966454.57811271027</v>
      </c>
      <c r="L1520" s="455">
        <f t="shared" ca="1" si="109"/>
        <v>-232915553.32516319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-232915553.32516319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-970481.47218817996</v>
      </c>
      <c r="L1521" s="455">
        <f t="shared" ca="1" si="109"/>
        <v>-233886034.79735136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-233886034.79735136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-974525.14498896396</v>
      </c>
      <c r="L1522" s="455">
        <f t="shared" ca="1" si="109"/>
        <v>-234860559.94234031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-234860559.94234031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-978585.666426418</v>
      </c>
      <c r="L1523" s="455">
        <f t="shared" ca="1" si="109"/>
        <v>-235839145.60876673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-235839145.60876673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-982663.10670319467</v>
      </c>
      <c r="L1524" s="455">
        <f t="shared" ca="1" si="109"/>
        <v>-236821808.71546993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-236821808.71546993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-986757.536314458</v>
      </c>
      <c r="L1525" s="455">
        <f t="shared" ca="1" si="109"/>
        <v>-237808566.25178438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-237808566.25178438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-990869.02604910161</v>
      </c>
      <c r="L1526" s="455">
        <f t="shared" ca="1" si="109"/>
        <v>-238799435.27783349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-238799435.27783349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-994997.64699097292</v>
      </c>
      <c r="L1527" s="455">
        <f t="shared" ca="1" si="109"/>
        <v>-239794432.92482448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-239794432.92482448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-999143.47052010195</v>
      </c>
      <c r="L1528" s="455">
        <f t="shared" ca="1" si="109"/>
        <v>-240793576.39534459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-240793576.39534459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-1003306.5683139357</v>
      </c>
      <c r="L1529" s="455">
        <f t="shared" ca="1" si="109"/>
        <v>-241796882.96365851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-241796882.96365851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-1007487.012348577</v>
      </c>
      <c r="L1530" s="455">
        <f t="shared" ca="1" si="109"/>
        <v>-242804369.97600707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-242804369.97600707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-1011684.8749000295</v>
      </c>
      <c r="L1531" s="455">
        <f t="shared" ca="1" si="109"/>
        <v>-243816054.85090712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-243816054.85090712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-1015900.2285454463</v>
      </c>
      <c r="L1532" s="455">
        <f t="shared" ca="1" si="109"/>
        <v>-244831955.07945257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-244831955.07945257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-1020133.1461643857</v>
      </c>
      <c r="L1533" s="455">
        <f t="shared" ca="1" si="109"/>
        <v>-245852088.22561696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-245852088.22561696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-1024383.7009400707</v>
      </c>
      <c r="L1534" s="455">
        <f t="shared" ca="1" si="109"/>
        <v>-246876471.92655703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-246876471.92655703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-1028651.9663606543</v>
      </c>
      <c r="L1535" s="455">
        <f t="shared" ca="1" si="109"/>
        <v>-247905123.89291769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-247905123.89291769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-1032938.0162204904</v>
      </c>
      <c r="L1536" s="455">
        <f t="shared" ca="1" si="109"/>
        <v>-248938061.90913817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-248938061.90913817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-1037241.924621409</v>
      </c>
      <c r="L1537" s="455">
        <f t="shared" ca="1" si="109"/>
        <v>-249975303.83375958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-249975303.83375958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-1041563.7659739984</v>
      </c>
      <c r="L1538" s="455">
        <f t="shared" ref="L1538:L1792" ca="1" si="114">I1538-J1538+K1538</f>
        <v>-251016867.59973356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-251016867.59973356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-1045903.6149988899</v>
      </c>
      <c r="L1539" s="455">
        <f t="shared" ca="1" si="114"/>
        <v>-252062771.21473244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-252062771.21473244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-1050261.546728052</v>
      </c>
      <c r="L1540" s="455">
        <f t="shared" ca="1" si="114"/>
        <v>-253113032.76146048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-253113032.76146048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-1054637.6365060853</v>
      </c>
      <c r="L1541" s="455">
        <f t="shared" ca="1" si="114"/>
        <v>-254167670.39796656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-254167670.39796656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-1059031.9599915273</v>
      </c>
      <c r="L1542" s="455">
        <f t="shared" ca="1" si="114"/>
        <v>-255226702.35795808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-255226702.35795808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-1063444.5931581587</v>
      </c>
      <c r="L1543" s="455">
        <f t="shared" ca="1" si="114"/>
        <v>-256290146.95111623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-256290146.95111623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-1067875.6122963175</v>
      </c>
      <c r="L1544" s="455">
        <f t="shared" ca="1" si="114"/>
        <v>-257358022.56341255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-257358022.56341255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-1072325.094014219</v>
      </c>
      <c r="L1545" s="455">
        <f t="shared" ca="1" si="114"/>
        <v>-258430347.65742677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-258430347.65742677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-1076793.1152392782</v>
      </c>
      <c r="L1546" s="455">
        <f t="shared" ca="1" si="114"/>
        <v>-259507140.77266607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-259507140.77266607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-1081279.753219442</v>
      </c>
      <c r="L1547" s="455">
        <f t="shared" ca="1" si="114"/>
        <v>-260588420.52588552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-260588420.52588552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-1085785.0855245229</v>
      </c>
      <c r="L1548" s="455">
        <f t="shared" ca="1" si="114"/>
        <v>-261674205.61141005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-261674205.61141005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-1090309.1900475416</v>
      </c>
      <c r="L1549" s="455">
        <f t="shared" ca="1" si="114"/>
        <v>-262764514.80145758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-262764514.80145758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-1094852.1450060732</v>
      </c>
      <c r="L1550" s="455">
        <f t="shared" ca="1" si="114"/>
        <v>-263859366.94646364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-263859366.94646364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-1099414.0289435987</v>
      </c>
      <c r="L1551" s="455">
        <f t="shared" ca="1" si="114"/>
        <v>-264958780.97540724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-264958780.97540724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-1103994.9207308635</v>
      </c>
      <c r="L1552" s="455">
        <f t="shared" ca="1" si="114"/>
        <v>-266062775.8961381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-266062775.8961381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-1108594.8995672422</v>
      </c>
      <c r="L1553" s="455">
        <f t="shared" ca="1" si="114"/>
        <v>-267171370.79570535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-267171370.79570535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-1113214.0449821055</v>
      </c>
      <c r="L1554" s="455">
        <f t="shared" ca="1" si="114"/>
        <v>-268284584.84068745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-268284584.84068745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-1117852.4368361977</v>
      </c>
      <c r="L1555" s="455">
        <f t="shared" ca="1" si="114"/>
        <v>-269402437.27752364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-269402437.27752364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-1122510.1553230151</v>
      </c>
      <c r="L1556" s="455">
        <f t="shared" ca="1" si="114"/>
        <v>-270524947.43284667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-270524947.43284667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-1127187.2809701944</v>
      </c>
      <c r="L1557" s="455">
        <f t="shared" ca="1" si="114"/>
        <v>-271652134.71381688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-271652134.71381688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-1131883.8946409037</v>
      </c>
      <c r="L1558" s="455">
        <f t="shared" ca="1" si="114"/>
        <v>-272784018.6084578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-272784018.6084578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-1136600.0775352409</v>
      </c>
      <c r="L1559" s="455">
        <f t="shared" ca="1" si="114"/>
        <v>-273920618.68599302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-273920618.68599302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-1141335.9111916376</v>
      </c>
      <c r="L1560" s="455">
        <f t="shared" ca="1" si="114"/>
        <v>-275061954.59718466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-275061954.59718466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-1146091.4774882693</v>
      </c>
      <c r="L1561" s="455">
        <f t="shared" ca="1" si="114"/>
        <v>-276208046.07467294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-276208046.07467294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-1150866.8586444706</v>
      </c>
      <c r="L1562" s="455">
        <f t="shared" ca="1" si="114"/>
        <v>-277358912.93331742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-277358912.93331742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-1155662.1372221559</v>
      </c>
      <c r="L1563" s="455">
        <f t="shared" ca="1" si="114"/>
        <v>-278514575.07053959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-278514575.07053959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-1160477.3961272482</v>
      </c>
      <c r="L1564" s="455">
        <f t="shared" ca="1" si="114"/>
        <v>-279675052.46666682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-279675052.46666682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-1165312.7186111116</v>
      </c>
      <c r="L1565" s="455">
        <f t="shared" ca="1" si="114"/>
        <v>-280840365.18527794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-280840365.18527794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-1170168.1882719914</v>
      </c>
      <c r="L1566" s="455">
        <f t="shared" ca="1" si="114"/>
        <v>-282010533.37354994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-282010533.37354994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-1175043.8890564581</v>
      </c>
      <c r="L1567" s="455">
        <f t="shared" ca="1" si="114"/>
        <v>-283185577.26260638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-283185577.26260638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-1179939.90526086</v>
      </c>
      <c r="L1568" s="455">
        <f t="shared" ca="1" si="114"/>
        <v>-284365517.16786724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-284365517.16786724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-1184856.3215327801</v>
      </c>
      <c r="L1569" s="455">
        <f t="shared" ca="1" si="114"/>
        <v>-285550373.48940003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-285550373.48940003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-1189793.2228725001</v>
      </c>
      <c r="L1570" s="455">
        <f t="shared" ca="1" si="114"/>
        <v>-286740166.71227252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-286740166.71227252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-1194750.6946344688</v>
      </c>
      <c r="L1571" s="455">
        <f t="shared" ca="1" si="114"/>
        <v>-287934917.40690702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-287934917.40690702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-1199728.8225287793</v>
      </c>
      <c r="L1572" s="455">
        <f t="shared" ca="1" si="114"/>
        <v>-289134646.2294358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-289134646.2294358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-1204727.6926226493</v>
      </c>
      <c r="L1573" s="455">
        <f t="shared" ca="1" si="114"/>
        <v>-290339373.92205846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-290339373.92205846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-1209747.3913419102</v>
      </c>
      <c r="L1574" s="455">
        <f t="shared" ca="1" si="114"/>
        <v>-291549121.31340039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-291549121.31340039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-1214788.0054725015</v>
      </c>
      <c r="L1575" s="455">
        <f t="shared" ca="1" si="114"/>
        <v>-292763909.31887287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-292763909.31887287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-1219849.6221619702</v>
      </c>
      <c r="L1576" s="455">
        <f t="shared" ca="1" si="114"/>
        <v>-293983758.94103485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-293983758.94103485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-1224932.3289209786</v>
      </c>
      <c r="L1577" s="455">
        <f t="shared" ca="1" si="114"/>
        <v>-295208691.26995581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-295208691.26995581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-1230036.2136248159</v>
      </c>
      <c r="L1578" s="455">
        <f t="shared" ca="1" si="114"/>
        <v>-296438727.48358065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-296438727.48358065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-1235161.3645149195</v>
      </c>
      <c r="L1579" s="455">
        <f t="shared" ca="1" si="114"/>
        <v>-297673888.8480956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-297673888.8480956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-1240307.8702003984</v>
      </c>
      <c r="L1580" s="455">
        <f t="shared" ca="1" si="114"/>
        <v>-298914196.71829599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-298914196.71829599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-1245475.8196595665</v>
      </c>
      <c r="L1581" s="455">
        <f t="shared" ca="1" si="114"/>
        <v>-300159672.53795558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-300159672.53795558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-1250665.3022414816</v>
      </c>
      <c r="L1582" s="455">
        <f t="shared" ca="1" si="114"/>
        <v>-301410337.84019709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-301410337.84019709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-1255876.4076674879</v>
      </c>
      <c r="L1583" s="455">
        <f t="shared" ca="1" si="114"/>
        <v>-302666214.2478646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-302666214.2478646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-1261109.2260327691</v>
      </c>
      <c r="L1584" s="455">
        <f t="shared" ca="1" si="114"/>
        <v>-303927323.4738974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-303927323.4738974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-1266363.8478079059</v>
      </c>
      <c r="L1585" s="455">
        <f t="shared" ca="1" si="114"/>
        <v>-305193687.32170528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-305193687.32170528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-1271640.3638404387</v>
      </c>
      <c r="L1586" s="455">
        <f t="shared" ca="1" si="114"/>
        <v>-306465327.68554574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-306465327.68554574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-1276938.8653564407</v>
      </c>
      <c r="L1587" s="455">
        <f t="shared" ca="1" si="114"/>
        <v>-307742266.55090219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-307742266.55090219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-1282259.4439620925</v>
      </c>
      <c r="L1588" s="455">
        <f t="shared" ca="1" si="114"/>
        <v>-309024525.99486428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-309024525.99486428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-1287602.1916452679</v>
      </c>
      <c r="L1589" s="455">
        <f t="shared" ca="1" si="114"/>
        <v>-310312128.18650955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-310312128.18650955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-1292967.2007771232</v>
      </c>
      <c r="L1590" s="455">
        <f t="shared" ca="1" si="114"/>
        <v>-311605095.38728666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-311605095.38728666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-1298354.5641136945</v>
      </c>
      <c r="L1591" s="455">
        <f t="shared" ca="1" si="114"/>
        <v>-312903449.95140034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-312903449.95140034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-1303764.3747975014</v>
      </c>
      <c r="L1592" s="455">
        <f t="shared" ca="1" si="114"/>
        <v>-314207214.32619786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-314207214.32619786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-1309196.7263591578</v>
      </c>
      <c r="L1593" s="455">
        <f t="shared" ca="1" si="114"/>
        <v>-315516411.05255699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-315516411.05255699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-1314651.7127189874</v>
      </c>
      <c r="L1594" s="455">
        <f t="shared" ca="1" si="114"/>
        <v>-316831062.76527596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-316831062.76527596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-1320129.4281886497</v>
      </c>
      <c r="L1595" s="455">
        <f t="shared" ca="1" si="114"/>
        <v>-318151192.19346458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-318151192.19346458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-1325629.9674727691</v>
      </c>
      <c r="L1596" s="455">
        <f t="shared" ca="1" si="114"/>
        <v>-319476822.16093737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-319476822.16093737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-1331153.4256705723</v>
      </c>
      <c r="L1597" s="455">
        <f t="shared" ca="1" si="114"/>
        <v>-320807975.58660793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-320807975.58660793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-1336699.898277533</v>
      </c>
      <c r="L1598" s="455">
        <f t="shared" ca="1" si="114"/>
        <v>-322144675.48488545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-322144675.48488545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-1342269.4811870228</v>
      </c>
      <c r="L1599" s="455">
        <f t="shared" ca="1" si="114"/>
        <v>-323486944.9660725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-323486944.9660725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-1347862.2706919687</v>
      </c>
      <c r="L1600" s="455">
        <f t="shared" ca="1" si="114"/>
        <v>-324834807.23676449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-324834807.23676449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-1353478.3634865186</v>
      </c>
      <c r="L1601" s="455">
        <f t="shared" ca="1" si="114"/>
        <v>-326188285.60025102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-326188285.60025102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-1359117.8566677126</v>
      </c>
      <c r="L1602" s="455">
        <f t="shared" ca="1" si="114"/>
        <v>-327547403.45691872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-327547403.45691872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-1364780.8477371612</v>
      </c>
      <c r="L1603" s="455">
        <f t="shared" ca="1" si="114"/>
        <v>-328912184.30465585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-328912184.30465585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-1370467.4346027328</v>
      </c>
      <c r="L1604" s="455">
        <f t="shared" ca="1" si="114"/>
        <v>-330282651.73925859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-330282651.73925859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-1376177.7155802441</v>
      </c>
      <c r="L1605" s="455">
        <f t="shared" ca="1" si="114"/>
        <v>-331658829.45483881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-331658829.45483881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-1381911.7893951617</v>
      </c>
      <c r="L1606" s="455">
        <f t="shared" ca="1" si="114"/>
        <v>-333040741.24423397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-333040741.24423397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-1387669.7551843082</v>
      </c>
      <c r="L1607" s="455">
        <f t="shared" ca="1" si="114"/>
        <v>-334428410.99941826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-334428410.99941826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-1393451.7124975761</v>
      </c>
      <c r="L1608" s="455">
        <f t="shared" ca="1" si="114"/>
        <v>-335821862.71191585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-335821862.71191585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-1399257.7612996493</v>
      </c>
      <c r="L1609" s="455">
        <f t="shared" ca="1" si="114"/>
        <v>-337221120.47321552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-337221120.47321552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-1405088.0019717314</v>
      </c>
      <c r="L1610" s="455">
        <f t="shared" ca="1" si="114"/>
        <v>-338626208.47518724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-338626208.47518724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-1410942.5353132801</v>
      </c>
      <c r="L1611" s="455">
        <f t="shared" ca="1" si="114"/>
        <v>-340037151.01050055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-340037151.01050055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-1416821.4625437523</v>
      </c>
      <c r="L1612" s="455">
        <f t="shared" ca="1" si="114"/>
        <v>-341453972.47304428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-341453972.47304428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-1422724.8853043511</v>
      </c>
      <c r="L1613" s="455">
        <f t="shared" ca="1" si="114"/>
        <v>-342876697.35834861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-342876697.35834861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-1428652.905659786</v>
      </c>
      <c r="L1614" s="455">
        <f t="shared" ca="1" si="114"/>
        <v>-344305350.2640084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-344305350.2640084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-1434605.6261000349</v>
      </c>
      <c r="L1615" s="455">
        <f t="shared" ca="1" si="114"/>
        <v>-345739955.89010847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-345739955.89010847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-1440583.1495421187</v>
      </c>
      <c r="L1616" s="455">
        <f t="shared" ca="1" si="114"/>
        <v>-347180539.03965056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-347180539.03965056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-1446585.5793318774</v>
      </c>
      <c r="L1617" s="455">
        <f t="shared" ca="1" si="114"/>
        <v>-348627124.61898243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-348627124.61898243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-1452613.01924576</v>
      </c>
      <c r="L1618" s="455">
        <f t="shared" ca="1" si="114"/>
        <v>-350079737.63822818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-350079737.63822818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-1458665.5734926173</v>
      </c>
      <c r="L1619" s="455">
        <f t="shared" ca="1" si="114"/>
        <v>-351538403.21172082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-351538403.21172082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-1464743.3467155034</v>
      </c>
      <c r="L1620" s="455">
        <f t="shared" ca="1" si="114"/>
        <v>-353003146.55843633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-353003146.55843633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-1470846.4439934846</v>
      </c>
      <c r="L1621" s="455">
        <f t="shared" ca="1" si="114"/>
        <v>-354473993.00242984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-354473993.00242984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-1476974.9708434576</v>
      </c>
      <c r="L1622" s="455">
        <f t="shared" ca="1" si="114"/>
        <v>-355950967.97327328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-355950967.97327328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-1483129.0332219719</v>
      </c>
      <c r="L1623" s="455">
        <f t="shared" ca="1" si="114"/>
        <v>-357434097.00649524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-357434097.00649524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-1489308.7375270636</v>
      </c>
      <c r="L1624" s="455">
        <f t="shared" ca="1" si="114"/>
        <v>-358923405.74402231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-358923405.74402231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-1495514.190600093</v>
      </c>
      <c r="L1625" s="455">
        <f t="shared" ca="1" si="114"/>
        <v>-360418919.93462241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-360418919.93462241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-1501745.4997275933</v>
      </c>
      <c r="L1626" s="455">
        <f t="shared" ca="1" si="114"/>
        <v>-361920665.43435001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-361920665.43435001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-1508002.7726431252</v>
      </c>
      <c r="L1627" s="455">
        <f t="shared" ca="1" si="114"/>
        <v>-363428668.20699316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-363428668.20699316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-1514286.1175291382</v>
      </c>
      <c r="L1628" s="455">
        <f t="shared" ca="1" si="114"/>
        <v>-364942954.32452232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-364942954.32452232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-1520595.6430188429</v>
      </c>
      <c r="L1629" s="455">
        <f t="shared" ca="1" si="114"/>
        <v>-366463549.96754116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-366463549.96754116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-1526931.4581980882</v>
      </c>
      <c r="L1630" s="455">
        <f t="shared" ca="1" si="114"/>
        <v>-367990481.42573923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-367990481.42573923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-1533293.6726072468</v>
      </c>
      <c r="L1631" s="455">
        <f t="shared" ca="1" si="114"/>
        <v>-369523775.09834647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-369523775.09834647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-1539682.3962431103</v>
      </c>
      <c r="L1632" s="455">
        <f t="shared" ca="1" si="114"/>
        <v>-371063457.49458957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-371063457.49458957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-1546097.7395607899</v>
      </c>
      <c r="L1633" s="455">
        <f t="shared" ca="1" si="114"/>
        <v>-372609555.23415035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-372609555.23415035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-1552539.8134756265</v>
      </c>
      <c r="L1634" s="455">
        <f t="shared" ca="1" si="114"/>
        <v>-374162095.04762596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-374162095.04762596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-1559008.7293651081</v>
      </c>
      <c r="L1635" s="455">
        <f t="shared" ca="1" si="114"/>
        <v>-375721103.77699107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-375721103.77699107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-1565504.599070796</v>
      </c>
      <c r="L1636" s="455">
        <f t="shared" ca="1" si="114"/>
        <v>-377286608.37606186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-377286608.37606186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-1572027.5349002578</v>
      </c>
      <c r="L1637" s="455">
        <f t="shared" ca="1" si="114"/>
        <v>-378858635.9109621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-378858635.9109621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-1578577.6496290087</v>
      </c>
      <c r="L1638" s="455">
        <f t="shared" ca="1" si="114"/>
        <v>-380437213.5605911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-380437213.5605911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-1585155.0565024628</v>
      </c>
      <c r="L1639" s="455">
        <f t="shared" ca="1" si="114"/>
        <v>-382022368.61709356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-382022368.61709356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-1591759.8692378898</v>
      </c>
      <c r="L1640" s="455">
        <f t="shared" ca="1" si="114"/>
        <v>-383614128.48633146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-383614128.48633146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-1598392.2020263812</v>
      </c>
      <c r="L1641" s="455">
        <f t="shared" ca="1" si="114"/>
        <v>-385212520.68835783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-385212520.68835783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-1605052.1695348243</v>
      </c>
      <c r="L1642" s="455">
        <f t="shared" ca="1" si="114"/>
        <v>-386817572.85789263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-386817572.85789263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-1611739.886907886</v>
      </c>
      <c r="L1643" s="455">
        <f t="shared" ca="1" si="114"/>
        <v>-388429312.74480051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-388429312.74480051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-1618455.4697700022</v>
      </c>
      <c r="L1644" s="455">
        <f t="shared" ca="1" si="114"/>
        <v>-390047768.21457052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-390047768.21457052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-1625199.0342273773</v>
      </c>
      <c r="L1645" s="455">
        <f t="shared" ca="1" si="114"/>
        <v>-391672967.24879789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-391672967.24879789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-1631970.6968699913</v>
      </c>
      <c r="L1646" s="455">
        <f t="shared" ca="1" si="114"/>
        <v>-393304937.94566786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-393304937.94566786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-1638770.5747736162</v>
      </c>
      <c r="L1647" s="455">
        <f t="shared" ca="1" si="114"/>
        <v>-394943708.52044147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-394943708.52044147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-1645598.7855018394</v>
      </c>
      <c r="L1648" s="455">
        <f t="shared" ca="1" si="114"/>
        <v>-396589307.30594331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-396589307.30594331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-1652455.4471080971</v>
      </c>
      <c r="L1649" s="455">
        <f t="shared" ca="1" si="114"/>
        <v>-398241762.7530514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-398241762.7530514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-1659340.678137714</v>
      </c>
      <c r="L1650" s="455">
        <f t="shared" ca="1" si="114"/>
        <v>-399901103.43118912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-399901103.43118912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-1666254.5976299546</v>
      </c>
      <c r="L1651" s="455">
        <f t="shared" ca="1" si="114"/>
        <v>-401567358.02881908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-401567358.02881908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-1673197.3251200796</v>
      </c>
      <c r="L1652" s="455">
        <f t="shared" ca="1" si="114"/>
        <v>-403240555.35393918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-403240555.35393918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-1680168.9806414132</v>
      </c>
      <c r="L1653" s="455">
        <f t="shared" ca="1" si="114"/>
        <v>-404920724.3345806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-404920724.3345806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-1687169.6847274192</v>
      </c>
      <c r="L1654" s="455">
        <f t="shared" ca="1" si="114"/>
        <v>-406607894.01930803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-406607894.01930803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-1694199.5584137833</v>
      </c>
      <c r="L1655" s="455">
        <f t="shared" ca="1" si="114"/>
        <v>-408302093.57772183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-408302093.57772183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-1701258.7232405075</v>
      </c>
      <c r="L1656" s="455">
        <f t="shared" ca="1" si="114"/>
        <v>-410003352.30096233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-410003352.30096233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-1708347.3012540096</v>
      </c>
      <c r="L1657" s="455">
        <f t="shared" ca="1" si="114"/>
        <v>-411711699.60221636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-411711699.60221636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-1715465.4150092348</v>
      </c>
      <c r="L1658" s="455">
        <f t="shared" ca="1" si="114"/>
        <v>-413427165.01722562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-413427165.01722562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-1722613.1875717733</v>
      </c>
      <c r="L1659" s="455">
        <f t="shared" ca="1" si="114"/>
        <v>-415149778.20479739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-415149778.20479739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-1729790.7425199891</v>
      </c>
      <c r="L1660" s="455">
        <f t="shared" ca="1" si="114"/>
        <v>-416879568.94731736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-416879568.94731736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-1736998.2039471557</v>
      </c>
      <c r="L1661" s="455">
        <f t="shared" ca="1" si="114"/>
        <v>-418616567.15126449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-418616567.15126449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-1744235.6964636017</v>
      </c>
      <c r="L1662" s="455">
        <f t="shared" ca="1" si="114"/>
        <v>-420360802.84772807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-420360802.84772807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-1751503.3451988667</v>
      </c>
      <c r="L1663" s="455">
        <f t="shared" ca="1" si="114"/>
        <v>-422112306.19292694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-422112306.19292694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-1758801.2758038624</v>
      </c>
      <c r="L1664" s="455">
        <f t="shared" ca="1" si="114"/>
        <v>-423871107.46873081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-423871107.46873081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-1766129.614453045</v>
      </c>
      <c r="L1665" s="455">
        <f t="shared" ca="1" si="114"/>
        <v>-425637237.08318383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-425637237.08318383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-1773488.4878465994</v>
      </c>
      <c r="L1666" s="455">
        <f t="shared" ca="1" si="114"/>
        <v>-427410725.57103044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-427410725.57103044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-1780878.0232126266</v>
      </c>
      <c r="L1667" s="455">
        <f t="shared" ca="1" si="114"/>
        <v>-429191603.59424305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-429191603.59424305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-1788298.348309346</v>
      </c>
      <c r="L1668" s="455">
        <f t="shared" ca="1" si="114"/>
        <v>-430979901.94255239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-430979901.94255239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-1795749.5914273018</v>
      </c>
      <c r="L1669" s="455">
        <f t="shared" ca="1" si="114"/>
        <v>-432775651.53397971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-432775651.53397971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-1803231.8813915823</v>
      </c>
      <c r="L1670" s="455">
        <f t="shared" ca="1" si="114"/>
        <v>-434578883.4153713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-434578883.4153713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-1810745.3475640467</v>
      </c>
      <c r="L1671" s="455">
        <f t="shared" ca="1" si="114"/>
        <v>-436389628.76293534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-436389628.76293534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-1818290.1198455642</v>
      </c>
      <c r="L1672" s="455">
        <f t="shared" ca="1" si="114"/>
        <v>-438207918.88278091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-438207918.88278091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-1825866.3286782538</v>
      </c>
      <c r="L1673" s="455">
        <f t="shared" ca="1" si="114"/>
        <v>-440033785.21145916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-440033785.21145916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-1833474.1050477468</v>
      </c>
      <c r="L1674" s="455">
        <f t="shared" ca="1" si="114"/>
        <v>-441867259.31650692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-441867259.31650692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-1841113.5804854454</v>
      </c>
      <c r="L1675" s="455">
        <f t="shared" ca="1" si="114"/>
        <v>-443708372.89699239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-443708372.89699239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-1848784.8870708016</v>
      </c>
      <c r="L1676" s="455">
        <f t="shared" ca="1" si="114"/>
        <v>-445557157.78406316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-445557157.78406316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-1856488.1574335964</v>
      </c>
      <c r="L1677" s="455">
        <f t="shared" ca="1" si="114"/>
        <v>-447413645.94149673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-447413645.94149673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-1864223.5247562362</v>
      </c>
      <c r="L1678" s="455">
        <f t="shared" ca="1" si="114"/>
        <v>-449277869.46625298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-449277869.46625298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-1871991.1227760541</v>
      </c>
      <c r="L1679" s="455">
        <f t="shared" ca="1" si="114"/>
        <v>-451149860.58902901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-451149860.58902901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-1879791.0857876209</v>
      </c>
      <c r="L1680" s="455">
        <f t="shared" ca="1" si="114"/>
        <v>-453029651.67481661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-453029651.67481661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-1887623.5486450694</v>
      </c>
      <c r="L1681" s="455">
        <f t="shared" ca="1" si="114"/>
        <v>-454917275.22346169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-454917275.22346169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-1895488.6467644239</v>
      </c>
      <c r="L1682" s="455">
        <f t="shared" ca="1" si="114"/>
        <v>-456812763.87022609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-456812763.87022609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-1903386.5161259419</v>
      </c>
      <c r="L1683" s="455">
        <f t="shared" ca="1" si="114"/>
        <v>-458716150.386352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-458716150.386352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-1911317.2932764664</v>
      </c>
      <c r="L1684" s="455">
        <f t="shared" ca="1" si="114"/>
        <v>-460627467.67962849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-460627467.67962849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-1919281.1153317853</v>
      </c>
      <c r="L1685" s="455">
        <f t="shared" ca="1" si="114"/>
        <v>-462546748.79496026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-462546748.79496026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-1927278.1199790011</v>
      </c>
      <c r="L1686" s="455">
        <f t="shared" ca="1" si="114"/>
        <v>-464474026.91493928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-464474026.91493928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-1935308.4454789136</v>
      </c>
      <c r="L1687" s="455">
        <f t="shared" ca="1" si="114"/>
        <v>-466409335.3604182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-466409335.3604182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-1943372.230668409</v>
      </c>
      <c r="L1688" s="455">
        <f t="shared" ca="1" si="114"/>
        <v>-468352707.59108663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-468352707.59108663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-1951469.6149628609</v>
      </c>
      <c r="L1689" s="455">
        <f t="shared" ca="1" si="114"/>
        <v>-470304177.2060495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-470304177.2060495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-1959600.7383585395</v>
      </c>
      <c r="L1690" s="455">
        <f t="shared" ca="1" si="114"/>
        <v>-472263777.94440806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-472263777.94440806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-1967765.7414350335</v>
      </c>
      <c r="L1691" s="455">
        <f t="shared" ca="1" si="114"/>
        <v>-474231543.68584311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-474231543.68584311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-1975964.7653576797</v>
      </c>
      <c r="L1692" s="455">
        <f t="shared" ca="1" si="114"/>
        <v>-476207508.45120078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-476207508.45120078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-1984197.9518800031</v>
      </c>
      <c r="L1693" s="455">
        <f t="shared" ca="1" si="114"/>
        <v>-478191706.40308076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-478191706.40308076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-1992465.4433461698</v>
      </c>
      <c r="L1694" s="455">
        <f t="shared" ca="1" si="114"/>
        <v>-480184171.8464269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-480184171.8464269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-2000767.3826934451</v>
      </c>
      <c r="L1695" s="455">
        <f t="shared" ca="1" si="114"/>
        <v>-482184939.22912037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-482184939.22912037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-2009103.9134546681</v>
      </c>
      <c r="L1696" s="455">
        <f t="shared" ca="1" si="114"/>
        <v>-484194043.14257503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-484194043.14257503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-2017475.1797607292</v>
      </c>
      <c r="L1697" s="455">
        <f t="shared" ca="1" si="114"/>
        <v>-486211518.32233578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-486211518.32233578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-2025881.3263430654</v>
      </c>
      <c r="L1698" s="455">
        <f t="shared" ca="1" si="114"/>
        <v>-488237399.64867884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-488237399.64867884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-2034322.4985361618</v>
      </c>
      <c r="L1699" s="455">
        <f t="shared" ca="1" si="114"/>
        <v>-490271722.14721501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-490271722.14721501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-2042798.8422800628</v>
      </c>
      <c r="L1700" s="455">
        <f t="shared" ca="1" si="114"/>
        <v>-492314520.9894951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-492314520.9894951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-2051310.5041228961</v>
      </c>
      <c r="L1701" s="455">
        <f t="shared" ca="1" si="114"/>
        <v>-494365831.49361801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-494365831.49361801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-2059857.6312234083</v>
      </c>
      <c r="L1702" s="455">
        <f t="shared" ca="1" si="114"/>
        <v>-496425689.12484139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-496425689.12484139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-2068440.3713535059</v>
      </c>
      <c r="L1703" s="455">
        <f t="shared" ca="1" si="114"/>
        <v>-498494129.4961949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-498494129.4961949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-2077058.872900812</v>
      </c>
      <c r="L1704" s="455">
        <f t="shared" ca="1" si="114"/>
        <v>-500571188.36909568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-500571188.36909568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-2085713.2848712322</v>
      </c>
      <c r="L1705" s="455">
        <f t="shared" ca="1" si="114"/>
        <v>-502656901.6539669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-502656901.6539669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-2094403.7568915288</v>
      </c>
      <c r="L1706" s="455">
        <f t="shared" ca="1" si="114"/>
        <v>-504751305.41085845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-504751305.41085845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-2103130.4392119101</v>
      </c>
      <c r="L1707" s="455">
        <f t="shared" ca="1" si="114"/>
        <v>-506854435.85007036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-506854435.85007036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-2111893.4827086264</v>
      </c>
      <c r="L1708" s="455">
        <f t="shared" ca="1" si="114"/>
        <v>-508966329.33277899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-508966329.33277899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-2120693.0388865792</v>
      </c>
      <c r="L1709" s="455">
        <f t="shared" ca="1" si="114"/>
        <v>-511087022.3716656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-511087022.3716656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-2129529.2598819402</v>
      </c>
      <c r="L1710" s="455">
        <f t="shared" ca="1" si="114"/>
        <v>-513216551.63154751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-513216551.63154751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-2138402.2984647811</v>
      </c>
      <c r="L1711" s="455">
        <f t="shared" ca="1" si="114"/>
        <v>-515354953.93001229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-515354953.93001229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-2147312.3080417179</v>
      </c>
      <c r="L1712" s="455">
        <f t="shared" ca="1" si="114"/>
        <v>-517502266.23805398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-517502266.23805398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-2156259.442658558</v>
      </c>
      <c r="L1713" s="455">
        <f t="shared" ca="1" si="114"/>
        <v>-519658525.68071252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-519658525.68071252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-2165243.8570029684</v>
      </c>
      <c r="L1714" s="455">
        <f t="shared" ca="1" si="114"/>
        <v>-521823769.53771549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-521823769.53771549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-2174265.7064071479</v>
      </c>
      <c r="L1715" s="455">
        <f t="shared" ca="1" si="114"/>
        <v>-523998035.24412262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-523998035.24412262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-2183325.1468505105</v>
      </c>
      <c r="L1716" s="455">
        <f t="shared" ca="1" si="114"/>
        <v>-526181360.39097315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-526181360.39097315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-2192422.334962388</v>
      </c>
      <c r="L1717" s="455">
        <f t="shared" ca="1" si="114"/>
        <v>-528373782.72593552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-528373782.72593552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-2201557.4280247311</v>
      </c>
      <c r="L1718" s="455">
        <f t="shared" ca="1" si="114"/>
        <v>-530575340.15396023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-530575340.15396023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-2210730.5839748345</v>
      </c>
      <c r="L1719" s="455">
        <f t="shared" ca="1" si="114"/>
        <v>-532786070.73793507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-532786070.73793507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-2219941.9614080628</v>
      </c>
      <c r="L1720" s="455">
        <f t="shared" ca="1" si="114"/>
        <v>-535006012.69934314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-535006012.69934314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-2229191.7195805963</v>
      </c>
      <c r="L1721" s="455">
        <f t="shared" ca="1" si="114"/>
        <v>-537235204.41892374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-537235204.41892374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-2238480.0184121821</v>
      </c>
      <c r="L1722" s="455">
        <f t="shared" ca="1" si="114"/>
        <v>-539473684.43733597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-539473684.43733597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-2247807.0184888998</v>
      </c>
      <c r="L1723" s="455">
        <f t="shared" ca="1" si="114"/>
        <v>-541721491.45582485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-541721491.45582485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-2257172.8810659368</v>
      </c>
      <c r="L1724" s="455">
        <f t="shared" ca="1" si="114"/>
        <v>-543978664.33689082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-543978664.33689082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-2266577.7680703783</v>
      </c>
      <c r="L1725" s="455">
        <f t="shared" ca="1" si="114"/>
        <v>-546245242.10496116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-546245242.10496116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-2276021.8421040047</v>
      </c>
      <c r="L1726" s="455">
        <f t="shared" ca="1" si="114"/>
        <v>-548521263.94706511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-548521263.94706511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-2285505.2664461047</v>
      </c>
      <c r="L1727" s="455">
        <f t="shared" ca="1" si="114"/>
        <v>-550806769.21351123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-550806769.21351123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-2295028.2050562967</v>
      </c>
      <c r="L1728" s="455">
        <f t="shared" ca="1" si="114"/>
        <v>-553101797.41856754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-553101797.41856754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-2304590.8225773647</v>
      </c>
      <c r="L1729" s="455">
        <f t="shared" ca="1" si="114"/>
        <v>-555406388.2411449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-555406388.2411449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-2314193.2843381036</v>
      </c>
      <c r="L1730" s="455">
        <f t="shared" ca="1" si="114"/>
        <v>-557720581.52548301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-557720581.52548301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-2323835.7563561792</v>
      </c>
      <c r="L1731" s="455">
        <f t="shared" ca="1" si="114"/>
        <v>-560044417.28183913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-560044417.28183913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-2333518.4053409966</v>
      </c>
      <c r="L1732" s="455">
        <f t="shared" ca="1" si="114"/>
        <v>-562377935.68718016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-562377935.68718016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-2343241.3986965842</v>
      </c>
      <c r="L1733" s="455">
        <f t="shared" ca="1" si="114"/>
        <v>-564721177.0858767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-564721177.0858767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-2353004.904524486</v>
      </c>
      <c r="L1734" s="455">
        <f t="shared" ca="1" si="114"/>
        <v>-567074181.99040115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-567074181.99040115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-2362809.0916266716</v>
      </c>
      <c r="L1735" s="455">
        <f t="shared" ca="1" si="114"/>
        <v>-569436991.08202779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-569436991.08202779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-2372654.1295084492</v>
      </c>
      <c r="L1736" s="455">
        <f t="shared" ca="1" si="114"/>
        <v>-571809645.21153629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-571809645.21153629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-2382540.1883814014</v>
      </c>
      <c r="L1737" s="455">
        <f t="shared" ca="1" si="114"/>
        <v>-574192185.39991772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-574192185.39991772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-2392467.4391663237</v>
      </c>
      <c r="L1738" s="455">
        <f t="shared" ca="1" si="114"/>
        <v>-576584652.83908403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-576584652.83908403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-2402436.0534961834</v>
      </c>
      <c r="L1739" s="455">
        <f t="shared" ca="1" si="114"/>
        <v>-578987088.89258027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-578987088.89258027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-2412446.2037190846</v>
      </c>
      <c r="L1740" s="455">
        <f t="shared" ca="1" si="114"/>
        <v>-581399535.09629941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-581399535.09629941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-2422498.0629012473</v>
      </c>
      <c r="L1741" s="455">
        <f t="shared" ca="1" si="114"/>
        <v>-583822033.15920067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-583822033.15920067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-2432591.8048300026</v>
      </c>
      <c r="L1742" s="455">
        <f t="shared" ca="1" si="114"/>
        <v>-586254624.96403062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-586254624.96403062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-2442727.6040167944</v>
      </c>
      <c r="L1743" s="455">
        <f t="shared" ca="1" si="114"/>
        <v>-588697352.5680474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-588697352.5680474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-2452905.6357001974</v>
      </c>
      <c r="L1744" s="455">
        <f t="shared" ca="1" si="114"/>
        <v>-591150258.20374763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-591150258.20374763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-2463126.0758489482</v>
      </c>
      <c r="L1745" s="455">
        <f t="shared" ca="1" si="114"/>
        <v>-593613384.27959657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-593613384.27959657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-2473389.1011649854</v>
      </c>
      <c r="L1746" s="455">
        <f t="shared" ca="1" si="114"/>
        <v>-596086773.3807615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-596086773.3807615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-2483694.8890865063</v>
      </c>
      <c r="L1747" s="455">
        <f t="shared" ca="1" si="114"/>
        <v>-598570468.26984799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-598570468.26984799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-2494043.6177910333</v>
      </c>
      <c r="L1748" s="455">
        <f t="shared" ca="1" si="114"/>
        <v>-601064511.88763905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-601064511.88763905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-2504435.4661984961</v>
      </c>
      <c r="L1749" s="455">
        <f t="shared" ca="1" si="114"/>
        <v>-603568947.35383749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-603568947.35383749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-2514870.613974323</v>
      </c>
      <c r="L1750" s="455">
        <f t="shared" ca="1" si="114"/>
        <v>-606083817.96781182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-606083817.96781182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-2525349.2415325493</v>
      </c>
      <c r="L1751" s="455">
        <f t="shared" ca="1" si="114"/>
        <v>-608609167.20934439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-608609167.20934439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-2535871.5300389351</v>
      </c>
      <c r="L1752" s="455">
        <f t="shared" ca="1" si="114"/>
        <v>-611145038.73938334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-611145038.73938334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-2546437.6614140971</v>
      </c>
      <c r="L1753" s="455">
        <f t="shared" ca="1" si="114"/>
        <v>-613691476.40079749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-613691476.40079749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-2557047.8183366563</v>
      </c>
      <c r="L1754" s="455">
        <f t="shared" ca="1" si="114"/>
        <v>-616248524.21913409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-616248524.21913409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-2567702.184246392</v>
      </c>
      <c r="L1755" s="455">
        <f t="shared" ca="1" si="114"/>
        <v>-618816226.40338051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-618816226.40338051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-2578400.9433474187</v>
      </c>
      <c r="L1756" s="455">
        <f t="shared" ca="1" si="114"/>
        <v>-621394627.34672797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-621394627.34672797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-2589144.2806113665</v>
      </c>
      <c r="L1757" s="455">
        <f t="shared" ca="1" si="114"/>
        <v>-623983771.62733936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-623983771.62733936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-2599932.3817805806</v>
      </c>
      <c r="L1758" s="455">
        <f t="shared" ca="1" si="114"/>
        <v>-626583704.00911999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-626583704.00911999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-2610765.4333713334</v>
      </c>
      <c r="L1759" s="455">
        <f t="shared" ca="1" si="114"/>
        <v>-629194469.44249129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-629194469.44249129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-2621643.6226770468</v>
      </c>
      <c r="L1760" s="455">
        <f t="shared" ca="1" si="114"/>
        <v>-631816113.06516838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-631816113.06516838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-2632567.1377715347</v>
      </c>
      <c r="L1761" s="455">
        <f t="shared" ca="1" si="114"/>
        <v>-634448680.20293987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-634448680.20293987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-2643536.1675122492</v>
      </c>
      <c r="L1762" s="455">
        <f t="shared" ca="1" si="114"/>
        <v>-637092216.37045217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-637092216.37045217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-2654550.9015435507</v>
      </c>
      <c r="L1763" s="455">
        <f t="shared" ca="1" si="114"/>
        <v>-639746767.27199566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-639746767.27199566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-2665611.5302999821</v>
      </c>
      <c r="L1764" s="455">
        <f t="shared" ca="1" si="114"/>
        <v>-642412378.80229568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-642412378.80229568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-2676718.2450095653</v>
      </c>
      <c r="L1765" s="455">
        <f t="shared" ca="1" si="114"/>
        <v>-645089097.04730523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-645089097.04730523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-2687871.2376971049</v>
      </c>
      <c r="L1766" s="455">
        <f t="shared" ca="1" si="114"/>
        <v>-647776968.28500235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-647776968.28500235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-2699070.7011875096</v>
      </c>
      <c r="L1767" s="455">
        <f t="shared" ca="1" si="114"/>
        <v>-650476038.98618984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-650476038.98618984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-2710316.8291091244</v>
      </c>
      <c r="L1768" s="455">
        <f t="shared" ca="1" si="114"/>
        <v>-653186355.81529891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-653186355.81529891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-2721609.8158970787</v>
      </c>
      <c r="L1769" s="455">
        <f t="shared" ca="1" si="114"/>
        <v>-655907965.63119602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-655907965.63119602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-2732949.8567966502</v>
      </c>
      <c r="L1770" s="455">
        <f t="shared" ca="1" si="114"/>
        <v>-658640915.48799264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-658640915.48799264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-2744337.147866636</v>
      </c>
      <c r="L1771" s="455">
        <f t="shared" ca="1" si="114"/>
        <v>-661385252.63585925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-661385252.63585925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-2755771.8859827467</v>
      </c>
      <c r="L1772" s="455">
        <f t="shared" ca="1" si="114"/>
        <v>-664141024.521842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-664141024.521842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-2767254.2688410082</v>
      </c>
      <c r="L1773" s="455">
        <f t="shared" ca="1" si="114"/>
        <v>-666908278.79068303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-666908278.79068303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-2778784.4949611793</v>
      </c>
      <c r="L1774" s="455">
        <f t="shared" ca="1" si="114"/>
        <v>-669687063.28564417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-669687063.28564417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-2790362.7636901839</v>
      </c>
      <c r="L1775" s="455">
        <f t="shared" ca="1" si="114"/>
        <v>-672477426.04933441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-672477426.04933441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-2801989.27520556</v>
      </c>
      <c r="L1776" s="455">
        <f t="shared" ca="1" si="114"/>
        <v>-675279415.32454002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-675279415.32454002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-2813664.2305189166</v>
      </c>
      <c r="L1777" s="455">
        <f t="shared" ca="1" si="114"/>
        <v>-678093079.55505896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-678093079.55505896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-2825387.8314794125</v>
      </c>
      <c r="L1778" s="455">
        <f t="shared" ca="1" si="114"/>
        <v>-680918467.38653839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-680918467.38653839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-2837160.2807772434</v>
      </c>
      <c r="L1779" s="455">
        <f t="shared" ca="1" si="114"/>
        <v>-683755627.6673156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-683755627.6673156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-2848981.7819471485</v>
      </c>
      <c r="L1780" s="455">
        <f t="shared" ca="1" si="114"/>
        <v>-686604609.44926274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-686604609.44926274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-2860852.5393719282</v>
      </c>
      <c r="L1781" s="455">
        <f t="shared" ca="1" si="114"/>
        <v>-689465461.98863471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-689465461.98863471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-2872772.7582859779</v>
      </c>
      <c r="L1782" s="455">
        <f t="shared" ca="1" si="114"/>
        <v>-692338234.7469207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-692338234.7469207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-2884742.6447788361</v>
      </c>
      <c r="L1783" s="455">
        <f t="shared" ca="1" si="114"/>
        <v>-695222977.39169955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-695222977.39169955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-2896762.4057987481</v>
      </c>
      <c r="L1784" s="455">
        <f t="shared" ca="1" si="114"/>
        <v>-698119739.79749835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-698119739.79749835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-2908832.2491562432</v>
      </c>
      <c r="L1785" s="455">
        <f t="shared" ca="1" si="114"/>
        <v>-701028572.04665458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-701028572.04665458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-2920952.3835277273</v>
      </c>
      <c r="L1786" s="455">
        <f t="shared" ca="1" si="114"/>
        <v>-703949524.43018234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-703949524.43018234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-2933123.0184590928</v>
      </c>
      <c r="L1787" s="455">
        <f t="shared" ca="1" si="114"/>
        <v>-706882647.44864142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-706882647.44864142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-2945344.3643693393</v>
      </c>
      <c r="L1788" s="455">
        <f t="shared" ca="1" si="114"/>
        <v>-709827991.81301081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-709827991.81301081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-2957616.6325542117</v>
      </c>
      <c r="L1789" s="455">
        <f t="shared" ca="1" si="114"/>
        <v>-712785608.44556499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-712785608.44556499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-2969940.035189854</v>
      </c>
      <c r="L1790" s="455">
        <f t="shared" ca="1" si="114"/>
        <v>-715755548.48075485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-715755548.48075485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-2982314.7853364786</v>
      </c>
      <c r="L1791" s="455">
        <f t="shared" ca="1" si="114"/>
        <v>-718737863.26609135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-718737863.26609135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-2994741.0969420471</v>
      </c>
      <c r="L1792" s="455">
        <f t="shared" ca="1" si="114"/>
        <v>-721732604.36303341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-721732604.36303341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-3007219.1848459723</v>
      </c>
      <c r="L1793" s="455">
        <f t="shared" ref="L1793:L2047" ca="1" si="119">I1793-J1793+K1793</f>
        <v>-724739823.54787934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-724739823.54787934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-3019749.2647828306</v>
      </c>
      <c r="L1794" s="455">
        <f t="shared" ca="1" si="119"/>
        <v>-727759572.81266212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-727759572.81266212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-3032331.5533860922</v>
      </c>
      <c r="L1795" s="455">
        <f t="shared" ca="1" si="119"/>
        <v>-730791904.36604822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-730791904.36604822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-3044966.2681918675</v>
      </c>
      <c r="L1796" s="455">
        <f t="shared" ca="1" si="119"/>
        <v>-733836870.63424003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-733836870.63424003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-3057653.6276426669</v>
      </c>
      <c r="L1797" s="455">
        <f t="shared" ca="1" si="119"/>
        <v>-736894524.26188266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-736894524.26188266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-3070393.8510911777</v>
      </c>
      <c r="L1798" s="455">
        <f t="shared" ca="1" si="119"/>
        <v>-739964918.11297381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-739964918.11297381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-3083187.1588040576</v>
      </c>
      <c r="L1799" s="455">
        <f t="shared" ca="1" si="119"/>
        <v>-743048105.27177787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-743048105.27177787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-3096033.7719657412</v>
      </c>
      <c r="L1800" s="455">
        <f t="shared" ca="1" si="119"/>
        <v>-746144139.04374361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-746144139.04374361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-3108933.912682265</v>
      </c>
      <c r="L1801" s="455">
        <f t="shared" ca="1" si="119"/>
        <v>-749253072.95642591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-749253072.95642591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-3121887.8039851077</v>
      </c>
      <c r="L1802" s="455">
        <f t="shared" ca="1" si="119"/>
        <v>-752374960.76041102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-752374960.76041102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-3134895.6698350459</v>
      </c>
      <c r="L1803" s="455">
        <f t="shared" ca="1" si="119"/>
        <v>-755509856.43024611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-755509856.43024611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-3147957.7351260255</v>
      </c>
      <c r="L1804" s="455">
        <f t="shared" ca="1" si="119"/>
        <v>-758657814.16537213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-758657814.16537213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-3161074.2256890507</v>
      </c>
      <c r="L1805" s="455">
        <f t="shared" ca="1" si="119"/>
        <v>-761818888.39106119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-761818888.39106119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-3174245.3682960882</v>
      </c>
      <c r="L1806" s="455">
        <f t="shared" ca="1" si="119"/>
        <v>-764993133.75935733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-764993133.75935733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-3187471.3906639889</v>
      </c>
      <c r="L1807" s="455">
        <f t="shared" ca="1" si="119"/>
        <v>-768180605.15002131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-768180605.15002131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-3200752.5214584223</v>
      </c>
      <c r="L1808" s="455">
        <f t="shared" ca="1" si="119"/>
        <v>-771381357.6714797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-771381357.6714797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-3214088.9902978321</v>
      </c>
      <c r="L1809" s="455">
        <f t="shared" ca="1" si="119"/>
        <v>-774595446.6617775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-774595446.6617775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-3227481.0277574062</v>
      </c>
      <c r="L1810" s="455">
        <f t="shared" ca="1" si="119"/>
        <v>-777822927.6895349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-777822927.6895349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-3240928.865373062</v>
      </c>
      <c r="L1811" s="455">
        <f t="shared" ca="1" si="119"/>
        <v>-781063856.55490792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-781063856.55490792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-3254432.7356454497</v>
      </c>
      <c r="L1812" s="455">
        <f t="shared" ca="1" si="119"/>
        <v>-784318289.29055333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-784318289.29055333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-3267992.8720439724</v>
      </c>
      <c r="L1813" s="455">
        <f t="shared" ca="1" si="119"/>
        <v>-787586282.1625973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-787586282.1625973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-3281609.509010822</v>
      </c>
      <c r="L1814" s="455">
        <f t="shared" ca="1" si="119"/>
        <v>-790867891.67160809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-790867891.67160809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-3295282.8819650337</v>
      </c>
      <c r="L1815" s="455">
        <f t="shared" ca="1" si="119"/>
        <v>-794163174.55357313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-794163174.55357313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-3309013.2273065546</v>
      </c>
      <c r="L1816" s="455">
        <f t="shared" ca="1" si="119"/>
        <v>-797472187.78087974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-797472187.78087974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-3322800.7824203321</v>
      </c>
      <c r="L1817" s="455">
        <f t="shared" ca="1" si="119"/>
        <v>-800794988.56330001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-800794988.56330001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-3336645.7856804165</v>
      </c>
      <c r="L1818" s="455">
        <f t="shared" ca="1" si="119"/>
        <v>-804131634.34898043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-804131634.34898043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-3350548.4764540852</v>
      </c>
      <c r="L1819" s="455">
        <f t="shared" ca="1" si="119"/>
        <v>-807482182.82543457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-807482182.82543457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-3364509.0951059773</v>
      </c>
      <c r="L1820" s="455">
        <f t="shared" ca="1" si="119"/>
        <v>-810846691.92054057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-810846691.92054057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-3378527.8830022523</v>
      </c>
      <c r="L1821" s="455">
        <f t="shared" ca="1" si="119"/>
        <v>-814225219.80354285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-814225219.80354285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-3392605.0825147619</v>
      </c>
      <c r="L1822" s="455">
        <f t="shared" ca="1" si="119"/>
        <v>-817617824.88605762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-817617824.88605762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-3406740.9370252402</v>
      </c>
      <c r="L1823" s="455">
        <f t="shared" ca="1" si="119"/>
        <v>-821024565.8230828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-821024565.8230828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-3420935.6909295116</v>
      </c>
      <c r="L1824" s="455">
        <f t="shared" ca="1" si="119"/>
        <v>-824445501.51401234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-824445501.51401234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-3435189.5896417182</v>
      </c>
      <c r="L1825" s="455">
        <f t="shared" ca="1" si="119"/>
        <v>-827880691.10365403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-827880691.10365403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-3449502.8795985584</v>
      </c>
      <c r="L1826" s="455">
        <f t="shared" ca="1" si="119"/>
        <v>-831330193.98325264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-831330193.98325264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-3463875.8082635528</v>
      </c>
      <c r="L1827" s="455">
        <f t="shared" ca="1" si="119"/>
        <v>-834794069.79151618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-834794069.79151618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-3478308.6241313173</v>
      </c>
      <c r="L1828" s="455">
        <f t="shared" ca="1" si="119"/>
        <v>-838272378.41564751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-838272378.41564751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-3492801.5767318644</v>
      </c>
      <c r="L1829" s="455">
        <f t="shared" ca="1" si="119"/>
        <v>-841765179.99237943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-841765179.99237943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-3507354.9166349149</v>
      </c>
      <c r="L1830" s="455">
        <f t="shared" ca="1" si="119"/>
        <v>-845272534.90901434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-845272534.90901434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-3521968.8954542261</v>
      </c>
      <c r="L1831" s="455">
        <f t="shared" ca="1" si="119"/>
        <v>-848794503.80446851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-848794503.80446851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-3536643.7658519521</v>
      </c>
      <c r="L1832" s="455">
        <f t="shared" ca="1" si="119"/>
        <v>-852331147.57032049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-852331147.57032049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-3551379.781543002</v>
      </c>
      <c r="L1833" s="455">
        <f t="shared" ca="1" si="119"/>
        <v>-855882527.3518635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-855882527.3518635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-3566177.1972994311</v>
      </c>
      <c r="L1834" s="455">
        <f t="shared" ca="1" si="119"/>
        <v>-859448704.54916298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-859448704.54916298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-3581036.2689548451</v>
      </c>
      <c r="L1835" s="455">
        <f t="shared" ca="1" si="119"/>
        <v>-863029740.81811786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-863029740.81811786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-3595957.2534088246</v>
      </c>
      <c r="L1836" s="455">
        <f t="shared" ca="1" si="119"/>
        <v>-866625698.07152665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-866625698.07152665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-3610940.4086313611</v>
      </c>
      <c r="L1837" s="455">
        <f t="shared" ca="1" si="119"/>
        <v>-870236638.48015797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-870236638.48015797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-3625985.993667325</v>
      </c>
      <c r="L1838" s="455">
        <f t="shared" ca="1" si="119"/>
        <v>-873862624.47382534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-873862624.47382534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-3641094.2686409387</v>
      </c>
      <c r="L1839" s="455">
        <f t="shared" ca="1" si="119"/>
        <v>-877503718.74246633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-877503718.74246633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-3656265.4947602763</v>
      </c>
      <c r="L1840" s="455">
        <f t="shared" ca="1" si="119"/>
        <v>-881159984.23722661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-881159984.23722661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-3671499.934321777</v>
      </c>
      <c r="L1841" s="455">
        <f t="shared" ca="1" si="119"/>
        <v>-884831484.17154837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-884831484.17154837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-3686797.8507147841</v>
      </c>
      <c r="L1842" s="455">
        <f t="shared" ca="1" si="119"/>
        <v>-888518282.02226317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-888518282.02226317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-3702159.5084260963</v>
      </c>
      <c r="L1843" s="455">
        <f t="shared" ca="1" si="119"/>
        <v>-892220441.53068924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-892220441.53068924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-3717585.1730445391</v>
      </c>
      <c r="L1844" s="455">
        <f t="shared" ca="1" si="119"/>
        <v>-895938026.7037338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-895938026.7037338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-3733075.1112655574</v>
      </c>
      <c r="L1845" s="455">
        <f t="shared" ca="1" si="119"/>
        <v>-899671101.81499934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-899671101.81499934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-3748629.5908958302</v>
      </c>
      <c r="L1846" s="455">
        <f t="shared" ca="1" si="119"/>
        <v>-903419731.40589511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-903419731.40589511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-3764248.8808578961</v>
      </c>
      <c r="L1847" s="455">
        <f t="shared" ca="1" si="119"/>
        <v>-907183980.28675306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-907183980.28675306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-3779933.2511948044</v>
      </c>
      <c r="L1848" s="455">
        <f t="shared" ca="1" si="119"/>
        <v>-910963913.53794789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-910963913.53794789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-3795682.9730747822</v>
      </c>
      <c r="L1849" s="455">
        <f t="shared" ca="1" si="119"/>
        <v>-914759596.51102269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-914759596.51102269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-3811498.3187959278</v>
      </c>
      <c r="L1850" s="455">
        <f t="shared" ca="1" si="119"/>
        <v>-918571094.82981861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-918571094.82981861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-3827379.561790911</v>
      </c>
      <c r="L1851" s="455">
        <f t="shared" ca="1" si="119"/>
        <v>-922398474.39160955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-922398474.39160955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-3843326.9766317066</v>
      </c>
      <c r="L1852" s="455">
        <f t="shared" ca="1" si="119"/>
        <v>-926241801.36824131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-926241801.36824131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-3859340.8390343389</v>
      </c>
      <c r="L1853" s="455">
        <f t="shared" ca="1" si="119"/>
        <v>-930101142.20727563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-930101142.20727563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-3875421.4258636483</v>
      </c>
      <c r="L1854" s="455">
        <f t="shared" ca="1" si="119"/>
        <v>-933976563.63313925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-933976563.63313925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-3891569.0151380803</v>
      </c>
      <c r="L1855" s="455">
        <f t="shared" ca="1" si="119"/>
        <v>-937868132.64827728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-937868132.64827728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-3907783.8860344887</v>
      </c>
      <c r="L1856" s="455">
        <f t="shared" ca="1" si="119"/>
        <v>-941775916.53431177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-941775916.53431177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-3924066.3188929656</v>
      </c>
      <c r="L1857" s="455">
        <f t="shared" ca="1" si="119"/>
        <v>-945699982.85320473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-945699982.85320473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-3940416.5952216862</v>
      </c>
      <c r="L1858" s="455">
        <f t="shared" ca="1" si="119"/>
        <v>-949640399.44842637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-949640399.44842637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-3956834.9977017771</v>
      </c>
      <c r="L1859" s="455">
        <f t="shared" ca="1" si="119"/>
        <v>-953597234.44612813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-953597234.44612813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-3973321.8101922008</v>
      </c>
      <c r="L1860" s="455">
        <f t="shared" ca="1" si="119"/>
        <v>-957570556.25632036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-957570556.25632036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-3989877.317734668</v>
      </c>
      <c r="L1861" s="455">
        <f t="shared" ca="1" si="119"/>
        <v>-961560433.57405508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-961560433.57405508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-4006501.8065585629</v>
      </c>
      <c r="L1862" s="455">
        <f t="shared" ca="1" si="119"/>
        <v>-965566935.38061368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-965566935.38061368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-4023195.5640858901</v>
      </c>
      <c r="L1863" s="455">
        <f t="shared" ca="1" si="119"/>
        <v>-969590130.94469953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-969590130.94469953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-4039958.8789362479</v>
      </c>
      <c r="L1864" s="455">
        <f t="shared" ca="1" si="119"/>
        <v>-973630089.82363582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-973630089.82363582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-4056792.0409318157</v>
      </c>
      <c r="L1865" s="455">
        <f t="shared" ca="1" si="119"/>
        <v>-977686881.86456764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-977686881.86456764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-4073695.3411023649</v>
      </c>
      <c r="L1866" s="455">
        <f t="shared" ca="1" si="119"/>
        <v>-981760577.20567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-981760577.20567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-4090669.0716902916</v>
      </c>
      <c r="L1867" s="455">
        <f t="shared" ca="1" si="119"/>
        <v>-985851246.27736032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-985851246.27736032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-4107713.5261556683</v>
      </c>
      <c r="L1868" s="455">
        <f t="shared" ca="1" si="119"/>
        <v>-989958959.80351603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-989958959.80351603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-4124828.9991813162</v>
      </c>
      <c r="L1869" s="455">
        <f t="shared" ca="1" si="119"/>
        <v>-994083788.8026973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-994083788.8026973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-4142015.7866779054</v>
      </c>
      <c r="L1870" s="455">
        <f t="shared" ca="1" si="119"/>
        <v>-998225804.58937526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-998225804.58937526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-4159274.1857890636</v>
      </c>
      <c r="L1871" s="455">
        <f t="shared" ca="1" si="119"/>
        <v>-1002385078.7751644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-1002385078.7751644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-4176604.4948965185</v>
      </c>
      <c r="L1872" s="455">
        <f t="shared" ca="1" si="119"/>
        <v>-1006561683.2700609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-1006561683.2700609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-4194007.0136252535</v>
      </c>
      <c r="L1873" s="455">
        <f t="shared" ca="1" si="119"/>
        <v>-1010755690.2836862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-1010755690.2836862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-4211482.0428486932</v>
      </c>
      <c r="L1874" s="455">
        <f t="shared" ca="1" si="119"/>
        <v>-1014967172.3265349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-1014967172.3265349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-4229029.8846938955</v>
      </c>
      <c r="L1875" s="455">
        <f t="shared" ca="1" si="119"/>
        <v>-1019196202.2112287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-1019196202.2112287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-4246650.8425467871</v>
      </c>
      <c r="L1876" s="455">
        <f t="shared" ca="1" si="119"/>
        <v>-1023442853.0537755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-1023442853.0537755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-4264345.2210573982</v>
      </c>
      <c r="L1877" s="455">
        <f t="shared" ca="1" si="119"/>
        <v>-1027707198.274833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-1027707198.274833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-4282113.3261451377</v>
      </c>
      <c r="L1878" s="455">
        <f t="shared" ca="1" si="119"/>
        <v>-1031989311.6009781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-1031989311.6009781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-4299955.4650040753</v>
      </c>
      <c r="L1879" s="455">
        <f t="shared" ca="1" si="119"/>
        <v>-1036289267.0659822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-1036289267.0659822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-4317871.9461082583</v>
      </c>
      <c r="L1880" s="455">
        <f t="shared" ca="1" si="119"/>
        <v>-1040607139.0120904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-1040607139.0120904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-4335863.0792170437</v>
      </c>
      <c r="L1881" s="455">
        <f t="shared" ca="1" si="119"/>
        <v>-1044943002.0913075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-1044943002.0913075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-4353929.1753804488</v>
      </c>
      <c r="L1882" s="455">
        <f t="shared" ca="1" si="119"/>
        <v>-1049296931.266688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-1049296931.266688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-4372070.5469445325</v>
      </c>
      <c r="L1883" s="455">
        <f t="shared" ca="1" si="119"/>
        <v>-1053669001.8136325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-1053669001.8136325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-4390287.5075568017</v>
      </c>
      <c r="L1884" s="455">
        <f t="shared" ca="1" si="119"/>
        <v>-1058059289.3211893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-1058059289.3211893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-4408580.3721716218</v>
      </c>
      <c r="L1885" s="455">
        <f t="shared" ca="1" si="119"/>
        <v>-1062467869.6933609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-1062467869.6933609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-4426949.4570556702</v>
      </c>
      <c r="L1886" s="455">
        <f t="shared" ca="1" si="119"/>
        <v>-1066894819.1504166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-1066894819.1504166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-4445395.0797934029</v>
      </c>
      <c r="L1887" s="455">
        <f t="shared" ca="1" si="119"/>
        <v>-1071340214.2302101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-1071340214.2302101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-4463917.5592925427</v>
      </c>
      <c r="L1888" s="455">
        <f t="shared" ca="1" si="119"/>
        <v>-1075804131.7895026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-1075804131.7895026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-4482517.2157895938</v>
      </c>
      <c r="L1889" s="455">
        <f t="shared" ca="1" si="119"/>
        <v>-1080286649.0052922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-1080286649.0052922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-4501194.3708553836</v>
      </c>
      <c r="L1890" s="455">
        <f t="shared" ca="1" si="119"/>
        <v>-1084787843.3761475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-1084787843.3761475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-4519949.347400615</v>
      </c>
      <c r="L1891" s="455">
        <f t="shared" ca="1" si="119"/>
        <v>-1089307792.7235482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-1089307792.7235482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-4538782.4696814511</v>
      </c>
      <c r="L1892" s="455">
        <f t="shared" ca="1" si="119"/>
        <v>-1093846575.1932297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-1093846575.1932297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-4557694.0633051237</v>
      </c>
      <c r="L1893" s="455">
        <f t="shared" ca="1" si="119"/>
        <v>-1098404269.2565348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-1098404269.2565348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-4576684.4552355614</v>
      </c>
      <c r="L1894" s="455">
        <f t="shared" ca="1" si="119"/>
        <v>-1102980953.7117703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-1102980953.7117703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-4595753.9737990424</v>
      </c>
      <c r="L1895" s="455">
        <f t="shared" ca="1" si="119"/>
        <v>-1107576707.6855693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-1107576707.6855693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-4614902.9486898724</v>
      </c>
      <c r="L1896" s="455">
        <f t="shared" ca="1" si="119"/>
        <v>-1112191610.6342592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-1112191610.6342592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-4634131.71097608</v>
      </c>
      <c r="L1897" s="455">
        <f t="shared" ca="1" si="119"/>
        <v>-1116825742.3452353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-1116825742.3452353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-4653440.5931051476</v>
      </c>
      <c r="L1898" s="455">
        <f t="shared" ca="1" si="119"/>
        <v>-1121479182.9383404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-1121479182.9383404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-4672829.9289097516</v>
      </c>
      <c r="L1899" s="455">
        <f t="shared" ca="1" si="119"/>
        <v>-1126152012.8672502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-1126152012.8672502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-4692300.0536135426</v>
      </c>
      <c r="L1900" s="455">
        <f t="shared" ca="1" si="119"/>
        <v>-1130844312.9208636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-1130844312.9208636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-4711851.3038369315</v>
      </c>
      <c r="L1901" s="455">
        <f t="shared" ca="1" si="119"/>
        <v>-1135556164.2247005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-1135556164.2247005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-4731484.0176029187</v>
      </c>
      <c r="L1902" s="455">
        <f t="shared" ca="1" si="119"/>
        <v>-1140287648.2423034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-1140287648.2423034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-4751198.5343429307</v>
      </c>
      <c r="L1903" s="455">
        <f t="shared" ca="1" si="119"/>
        <v>-1145038846.7766464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-1145038846.7766464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-4770995.1949026929</v>
      </c>
      <c r="L1904" s="455">
        <f t="shared" ca="1" si="119"/>
        <v>-1149809841.971549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-1149809841.971549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-4790874.3415481206</v>
      </c>
      <c r="L1905" s="455">
        <f t="shared" ca="1" si="119"/>
        <v>-1154600716.3130972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-1154600716.3130972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-4810836.3179712389</v>
      </c>
      <c r="L1906" s="455">
        <f t="shared" ca="1" si="119"/>
        <v>-1159411552.6310685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-1159411552.6310685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-4830881.4692961182</v>
      </c>
      <c r="L1907" s="455">
        <f t="shared" ca="1" si="119"/>
        <v>-1164242434.1003647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-1164242434.1003647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-4851010.1420848528</v>
      </c>
      <c r="L1908" s="455">
        <f t="shared" ca="1" si="119"/>
        <v>-1169093444.2424495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-1169093444.2424495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-4871222.6843435392</v>
      </c>
      <c r="L1909" s="455">
        <f t="shared" ca="1" si="119"/>
        <v>-1173964666.9267931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-1173964666.9267931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-4891519.4455283042</v>
      </c>
      <c r="L1910" s="455">
        <f t="shared" ca="1" si="119"/>
        <v>-1178856186.3723214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-1178856186.3723214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-4911900.7765513388</v>
      </c>
      <c r="L1911" s="455">
        <f t="shared" ca="1" si="119"/>
        <v>-1183768087.1488726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-1183768087.1488726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-4932367.0297869695</v>
      </c>
      <c r="L1912" s="455">
        <f t="shared" ca="1" si="119"/>
        <v>-1188700454.1786597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-1188700454.1786597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-4952918.559077749</v>
      </c>
      <c r="L1913" s="455">
        <f t="shared" ca="1" si="119"/>
        <v>-1193653372.7377374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-1193653372.7377374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-4973555.7197405724</v>
      </c>
      <c r="L1914" s="455">
        <f t="shared" ca="1" si="119"/>
        <v>-1198626928.457478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-1198626928.457478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-4994278.8685728256</v>
      </c>
      <c r="L1915" s="455">
        <f t="shared" ca="1" si="119"/>
        <v>-1203621207.3260508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-1203621207.3260508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-5015088.3638585452</v>
      </c>
      <c r="L1916" s="455">
        <f t="shared" ca="1" si="119"/>
        <v>-1208636295.6899092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-1208636295.6899092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-5035984.5653746221</v>
      </c>
      <c r="L1917" s="455">
        <f t="shared" ca="1" si="119"/>
        <v>-1213672280.2552838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-1213672280.2552838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-5056967.8343970161</v>
      </c>
      <c r="L1918" s="455">
        <f t="shared" ca="1" si="119"/>
        <v>-1218729248.0896809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-1218729248.0896809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-5078038.533707004</v>
      </c>
      <c r="L1919" s="455">
        <f t="shared" ca="1" si="119"/>
        <v>-1223807286.6233878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-1223807286.6233878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-5099197.0275974488</v>
      </c>
      <c r="L1920" s="455">
        <f t="shared" ca="1" si="119"/>
        <v>-1228906483.6509852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-1228906483.6509852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-5120443.681879105</v>
      </c>
      <c r="L1921" s="455">
        <f t="shared" ca="1" si="119"/>
        <v>-1234026927.3328643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-1234026927.3328643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-5141778.8638869347</v>
      </c>
      <c r="L1922" s="455">
        <f t="shared" ca="1" si="119"/>
        <v>-1239168706.1967511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-1239168706.1967511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-5163202.9424864631</v>
      </c>
      <c r="L1923" s="455">
        <f t="shared" ca="1" si="119"/>
        <v>-1244331909.1392376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-1244331909.1392376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-5184716.2880801568</v>
      </c>
      <c r="L1924" s="455">
        <f t="shared" ca="1" si="119"/>
        <v>-1249516625.4273179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-1249516625.4273179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-5206319.2726138243</v>
      </c>
      <c r="L1925" s="455">
        <f t="shared" ca="1" si="119"/>
        <v>-1254722944.6999316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-1254722944.6999316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-5228012.2695830483</v>
      </c>
      <c r="L1926" s="455">
        <f t="shared" ca="1" si="119"/>
        <v>-1259950956.9695146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-1259950956.9695146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-5249795.6540396437</v>
      </c>
      <c r="L1927" s="455">
        <f t="shared" ca="1" si="119"/>
        <v>-1265200752.6235542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-1265200752.6235542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-5271669.802598143</v>
      </c>
      <c r="L1928" s="455">
        <f t="shared" ca="1" si="119"/>
        <v>-1270472422.4261525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-1270472422.4261525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-5293635.0934423022</v>
      </c>
      <c r="L1929" s="455">
        <f t="shared" ca="1" si="119"/>
        <v>-1275766057.5195947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-1275766057.5195947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-5315691.9063316444</v>
      </c>
      <c r="L1930" s="455">
        <f t="shared" ca="1" si="119"/>
        <v>-1281081749.4259262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-1281081749.4259262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-5337840.6226080256</v>
      </c>
      <c r="L1931" s="455">
        <f t="shared" ca="1" si="119"/>
        <v>-1286419590.0485342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-1286419590.0485342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-5360081.6252022255</v>
      </c>
      <c r="L1932" s="455">
        <f t="shared" ca="1" si="119"/>
        <v>-1291779671.6737363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-1291779671.6737363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-5382415.2986405678</v>
      </c>
      <c r="L1933" s="455">
        <f t="shared" ca="1" si="119"/>
        <v>-1297162086.9723768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-1297162086.9723768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-5404842.0290515702</v>
      </c>
      <c r="L1934" s="455">
        <f t="shared" ca="1" si="119"/>
        <v>-1302566929.0014284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-1302566929.0014284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-5427362.2041726178</v>
      </c>
      <c r="L1935" s="455">
        <f t="shared" ca="1" si="119"/>
        <v>-1307994291.205601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-1307994291.205601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-5449976.2133566709</v>
      </c>
      <c r="L1936" s="455">
        <f t="shared" ca="1" si="119"/>
        <v>-1313444267.4189577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-1313444267.4189577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-5472684.4475789908</v>
      </c>
      <c r="L1937" s="455">
        <f t="shared" ca="1" si="119"/>
        <v>-1318916951.8665366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-1318916951.8665366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-5495487.2994439024</v>
      </c>
      <c r="L1938" s="455">
        <f t="shared" ca="1" si="119"/>
        <v>-1324412439.1659806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-1324412439.1659806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-5518385.1631915858</v>
      </c>
      <c r="L1939" s="455">
        <f t="shared" ca="1" si="119"/>
        <v>-1329930824.3291721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-1329930824.3291721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-5541378.434704884</v>
      </c>
      <c r="L1940" s="455">
        <f t="shared" ca="1" si="119"/>
        <v>-1335472202.7638769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-1335472202.7638769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-5564467.5115161538</v>
      </c>
      <c r="L1941" s="455">
        <f t="shared" ca="1" si="119"/>
        <v>-1341036670.275393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-1341036670.275393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-5587652.7928141374</v>
      </c>
      <c r="L1942" s="455">
        <f t="shared" ca="1" si="119"/>
        <v>-1346624323.0682073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-1346624323.0682073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-5610934.679450864</v>
      </c>
      <c r="L1943" s="455">
        <f t="shared" ca="1" si="119"/>
        <v>-1352235257.747658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-1352235257.747658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-5634313.5739485752</v>
      </c>
      <c r="L1944" s="455">
        <f t="shared" ca="1" si="119"/>
        <v>-1357869571.3216066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-1357869571.3216066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-5657789.8805066943</v>
      </c>
      <c r="L1945" s="455">
        <f t="shared" ca="1" si="119"/>
        <v>-1363527361.2021134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-1363527361.2021134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-5681364.0050088055</v>
      </c>
      <c r="L1946" s="455">
        <f t="shared" ca="1" si="119"/>
        <v>-1369208725.2071221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-1369208725.2071221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-5705036.3550296752</v>
      </c>
      <c r="L1947" s="455">
        <f t="shared" ca="1" si="119"/>
        <v>-1374913761.5621517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-1374913761.5621517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-5728807.339842299</v>
      </c>
      <c r="L1948" s="455">
        <f t="shared" ca="1" si="119"/>
        <v>-1380642568.901994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-1380642568.901994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-5752677.3704249747</v>
      </c>
      <c r="L1949" s="455">
        <f t="shared" ca="1" si="119"/>
        <v>-1386395246.272419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-1386395246.272419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-5776646.8594684126</v>
      </c>
      <c r="L1950" s="455">
        <f t="shared" ca="1" si="119"/>
        <v>-1392171893.1318874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-1392171893.1318874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-5800716.2213828638</v>
      </c>
      <c r="L1951" s="455">
        <f t="shared" ca="1" si="119"/>
        <v>-1397972609.3532703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-1397972609.3532703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-5824885.8723052926</v>
      </c>
      <c r="L1952" s="455">
        <f t="shared" ca="1" si="119"/>
        <v>-1403797495.2255757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-1403797495.2255757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-5849156.2301065652</v>
      </c>
      <c r="L1953" s="455">
        <f t="shared" ca="1" si="119"/>
        <v>-1409646651.4556823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-1409646651.4556823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-5873527.7143986765</v>
      </c>
      <c r="L1954" s="455">
        <f t="shared" ca="1" si="119"/>
        <v>-1415520179.1700809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-1415520179.1700809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-5898000.7465420039</v>
      </c>
      <c r="L1955" s="455">
        <f t="shared" ca="1" si="119"/>
        <v>-1421418179.9166229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-1421418179.9166229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-5922575.7496525953</v>
      </c>
      <c r="L1956" s="455">
        <f t="shared" ca="1" si="119"/>
        <v>-1427340755.6662755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-1427340755.6662755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-5947253.1486094808</v>
      </c>
      <c r="L1957" s="455">
        <f t="shared" ca="1" si="119"/>
        <v>-1433288008.8148849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-1433288008.8148849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-5972033.3700620206</v>
      </c>
      <c r="L1958" s="455">
        <f t="shared" ca="1" si="119"/>
        <v>-1439260042.184947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-1439260042.184947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-5996916.8424372794</v>
      </c>
      <c r="L1959" s="455">
        <f t="shared" ca="1" si="119"/>
        <v>-1445256959.0273843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-1445256959.0273843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-6021903.9959474346</v>
      </c>
      <c r="L1960" s="455">
        <f t="shared" ca="1" si="119"/>
        <v>-1451278863.0233316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-1451278863.0233316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-6046995.2625972154</v>
      </c>
      <c r="L1961" s="455">
        <f t="shared" ca="1" si="119"/>
        <v>-1457325858.285929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-1457325858.285929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-6072191.0761913704</v>
      </c>
      <c r="L1962" s="455">
        <f t="shared" ca="1" si="119"/>
        <v>-1463398049.3621204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-1463398049.3621204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-6097491.8723421684</v>
      </c>
      <c r="L1963" s="455">
        <f t="shared" ca="1" si="119"/>
        <v>-1469495541.2344625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-1469495541.2344625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-6122898.088476927</v>
      </c>
      <c r="L1964" s="455">
        <f t="shared" ca="1" si="119"/>
        <v>-1475618439.3229394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-1475618439.3229394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-6148410.163845581</v>
      </c>
      <c r="L1965" s="455">
        <f t="shared" ca="1" si="119"/>
        <v>-1481766849.4867849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-1481766849.4867849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-6174028.5395282703</v>
      </c>
      <c r="L1966" s="455">
        <f t="shared" ca="1" si="119"/>
        <v>-1487940878.0263133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-1487940878.0263133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-6199753.6584429722</v>
      </c>
      <c r="L1967" s="455">
        <f t="shared" ca="1" si="119"/>
        <v>-1494140631.6847563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-1494140631.6847563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-6225585.9653531509</v>
      </c>
      <c r="L1968" s="455">
        <f t="shared" ca="1" si="119"/>
        <v>-1500366217.6501095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-1500366217.6501095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-6251525.9068754567</v>
      </c>
      <c r="L1969" s="455">
        <f t="shared" ca="1" si="119"/>
        <v>-1506617743.5569849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-1506617743.5569849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-6277573.9314874373</v>
      </c>
      <c r="L1970" s="455">
        <f t="shared" ca="1" si="119"/>
        <v>-1512895317.4884722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-1512895317.4884722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-6303730.489535301</v>
      </c>
      <c r="L1971" s="455">
        <f t="shared" ca="1" si="119"/>
        <v>-1519199047.9780076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-1519199047.9780076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-6329996.0332416985</v>
      </c>
      <c r="L1972" s="455">
        <f t="shared" ca="1" si="119"/>
        <v>-1525529044.0112493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-1525529044.0112493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-6356371.0167135391</v>
      </c>
      <c r="L1973" s="455">
        <f t="shared" ca="1" si="119"/>
        <v>-1531885415.0279629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-1531885415.0279629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-6382855.8959498452</v>
      </c>
      <c r="L1974" s="455">
        <f t="shared" ca="1" si="119"/>
        <v>-1538268270.9239128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-1538268270.9239128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-6409451.1288496368</v>
      </c>
      <c r="L1975" s="455">
        <f t="shared" ca="1" si="119"/>
        <v>-1544677722.0527625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-1544677722.0527625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-6436157.1752198441</v>
      </c>
      <c r="L1976" s="455">
        <f t="shared" ca="1" si="119"/>
        <v>-1551113879.2279823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-1551113879.2279823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-6462974.4967832593</v>
      </c>
      <c r="L1977" s="455">
        <f t="shared" ca="1" si="119"/>
        <v>-1557576853.7247655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-1557576853.7247655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-6489903.5571865235</v>
      </c>
      <c r="L1978" s="455">
        <f t="shared" ca="1" si="119"/>
        <v>-1564066757.2819521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-1564066757.2819521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-6516944.8220081339</v>
      </c>
      <c r="L1979" s="455">
        <f t="shared" ca="1" si="119"/>
        <v>-1570583702.1039603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-1570583702.1039603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-6544098.7587665012</v>
      </c>
      <c r="L1980" s="455">
        <f t="shared" ca="1" si="119"/>
        <v>-1577127800.8627267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-1577127800.8627267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-6571365.8369280277</v>
      </c>
      <c r="L1981" s="455">
        <f t="shared" ca="1" si="119"/>
        <v>-1583699166.6996548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-1583699166.6996548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-6598746.5279152282</v>
      </c>
      <c r="L1982" s="455">
        <f t="shared" ca="1" si="119"/>
        <v>-1590297913.2275701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-1590297913.2275701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-6626241.3051148755</v>
      </c>
      <c r="L1983" s="455">
        <f t="shared" ca="1" si="119"/>
        <v>-1596924154.532685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-1596924154.532685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-6653850.643886188</v>
      </c>
      <c r="L1984" s="455">
        <f t="shared" ca="1" si="119"/>
        <v>-1603578005.1765711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-1603578005.1765711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-6681575.0215690462</v>
      </c>
      <c r="L1985" s="455">
        <f t="shared" ca="1" si="119"/>
        <v>-1610259580.1981401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-1610259580.1981401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-6709414.9174922509</v>
      </c>
      <c r="L1986" s="455">
        <f t="shared" ca="1" si="119"/>
        <v>-1616968995.1156323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-1616968995.1156323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-6737370.8129818011</v>
      </c>
      <c r="L1987" s="455">
        <f t="shared" ca="1" si="119"/>
        <v>-1623706365.9286141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-1623706365.9286141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-6765443.1913692253</v>
      </c>
      <c r="L1988" s="455">
        <f t="shared" ca="1" si="119"/>
        <v>-1630471809.1199834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-1630471809.1199834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-6793632.5379999308</v>
      </c>
      <c r="L1989" s="455">
        <f t="shared" ca="1" si="119"/>
        <v>-1637265441.6579833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-1637265441.6579833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-6821939.340241597</v>
      </c>
      <c r="L1990" s="455">
        <f t="shared" ca="1" si="119"/>
        <v>-1644087380.998225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-1644087380.998225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-6850364.0874926038</v>
      </c>
      <c r="L1991" s="455">
        <f t="shared" ca="1" si="119"/>
        <v>-1650937745.0857177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-1650937745.0857177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-6878907.2711904906</v>
      </c>
      <c r="L1992" s="455">
        <f t="shared" ca="1" si="119"/>
        <v>-1657816652.3569081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-1657816652.3569081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-6907569.3848204501</v>
      </c>
      <c r="L1993" s="455">
        <f t="shared" ca="1" si="119"/>
        <v>-1664724221.7417285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-1664724221.7417285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-6936350.9239238687</v>
      </c>
      <c r="L1994" s="455">
        <f t="shared" ca="1" si="119"/>
        <v>-1671660572.6656525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-1671660572.6656525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-6965252.386106885</v>
      </c>
      <c r="L1995" s="455">
        <f t="shared" ca="1" si="119"/>
        <v>-1678625825.0517595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-1678625825.0517595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-6994274.2710489975</v>
      </c>
      <c r="L1996" s="455">
        <f t="shared" ca="1" si="119"/>
        <v>-1685620099.3228085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-1685620099.3228085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-7023417.0805117022</v>
      </c>
      <c r="L1997" s="455">
        <f t="shared" ca="1" si="119"/>
        <v>-1692643516.4033203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-1692643516.4033203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-7052681.3183471682</v>
      </c>
      <c r="L1998" s="455">
        <f t="shared" ca="1" si="119"/>
        <v>-1699696197.7216675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-1699696197.7216675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-7082067.490506947</v>
      </c>
      <c r="L1999" s="455">
        <f t="shared" ca="1" si="119"/>
        <v>-1706778265.2121744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-1706778265.2121744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-7111576.1050507277</v>
      </c>
      <c r="L2000" s="455">
        <f t="shared" ca="1" si="119"/>
        <v>-1713889841.3172252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-1713889841.3172252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-7141207.6721551046</v>
      </c>
      <c r="L2001" s="455">
        <f t="shared" ca="1" si="119"/>
        <v>-1721031048.9893804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-1721031048.9893804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-7170962.7041224167</v>
      </c>
      <c r="L2002" s="455">
        <f t="shared" ca="1" si="119"/>
        <v>-1728202011.6935027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-1728202011.6935027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-7200841.7153895944</v>
      </c>
      <c r="L2003" s="455">
        <f t="shared" ca="1" si="119"/>
        <v>-1735402853.4088922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-1735402853.4088922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-7230845.222537051</v>
      </c>
      <c r="L2004" s="455">
        <f t="shared" ca="1" si="119"/>
        <v>-1742633698.6314292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-1742633698.6314292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-7260973.7442976218</v>
      </c>
      <c r="L2005" s="455">
        <f t="shared" ca="1" si="119"/>
        <v>-1749894672.3757267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-1749894672.3757267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-7291227.801565527</v>
      </c>
      <c r="L2006" s="455">
        <f t="shared" ca="1" si="119"/>
        <v>-1757185900.1772921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-1757185900.1772921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-7321607.9174053837</v>
      </c>
      <c r="L2007" s="455">
        <f t="shared" ca="1" si="119"/>
        <v>-1764507508.0946975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-1764507508.0946975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-7352114.6170612397</v>
      </c>
      <c r="L2008" s="455">
        <f t="shared" ca="1" si="119"/>
        <v>-1771859622.7117586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-1771859622.7117586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-7382748.4279656615</v>
      </c>
      <c r="L2009" s="455">
        <f t="shared" ca="1" si="119"/>
        <v>-1779242371.1397243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-1779242371.1397243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-7413509.8797488501</v>
      </c>
      <c r="L2010" s="455">
        <f t="shared" ca="1" si="119"/>
        <v>-1786655881.0194731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-1786655881.0194731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-7444399.5042478042</v>
      </c>
      <c r="L2011" s="455">
        <f t="shared" ca="1" si="119"/>
        <v>-1794100280.523721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-1794100280.523721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-7475417.8355155038</v>
      </c>
      <c r="L2012" s="455">
        <f t="shared" ca="1" si="119"/>
        <v>-1801575698.3592365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-1801575698.3592365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-7506565.4098301521</v>
      </c>
      <c r="L2013" s="455">
        <f t="shared" ca="1" si="119"/>
        <v>-1809082263.7690666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-1809082263.7690666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-7537842.7657044437</v>
      </c>
      <c r="L2014" s="455">
        <f t="shared" ca="1" si="119"/>
        <v>-1816620106.534771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-1816620106.534771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-7569250.443894879</v>
      </c>
      <c r="L2015" s="455">
        <f t="shared" ca="1" si="119"/>
        <v>-1824189356.9786658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-1824189356.9786658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-7600788.9874111079</v>
      </c>
      <c r="L2016" s="455">
        <f t="shared" ca="1" si="119"/>
        <v>-1831790145.9660769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-1831790145.9660769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-7632458.9415253205</v>
      </c>
      <c r="L2017" s="455">
        <f t="shared" ca="1" si="119"/>
        <v>-1839422604.9076021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-1839422604.9076021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-7664260.8537816741</v>
      </c>
      <c r="L2018" s="455">
        <f t="shared" ca="1" si="119"/>
        <v>-1847086865.7613838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-1847086865.7613838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-7696195.274005766</v>
      </c>
      <c r="L2019" s="455">
        <f t="shared" ca="1" si="119"/>
        <v>-1854783061.0353894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-1854783061.0353894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-7728262.7543141227</v>
      </c>
      <c r="L2020" s="455">
        <f t="shared" ca="1" si="119"/>
        <v>-1862511323.7897036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-1862511323.7897036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-7760463.8491237648</v>
      </c>
      <c r="L2021" s="455">
        <f t="shared" ca="1" si="119"/>
        <v>-1870271787.6388273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-1870271787.6388273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-7792799.1151617803</v>
      </c>
      <c r="L2022" s="455">
        <f t="shared" ca="1" si="119"/>
        <v>-1878064586.7539892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-1878064586.7539892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-7825269.1114749545</v>
      </c>
      <c r="L2023" s="455">
        <f t="shared" ca="1" si="119"/>
        <v>-1885889855.8654642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-1885889855.8654642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-7857874.3994394345</v>
      </c>
      <c r="L2024" s="455">
        <f t="shared" ca="1" si="119"/>
        <v>-1893747730.2649035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-1893747730.2649035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-7890615.5427704314</v>
      </c>
      <c r="L2025" s="455">
        <f t="shared" ca="1" si="119"/>
        <v>-1901638345.8076739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-1901638345.8076739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-7923493.107531976</v>
      </c>
      <c r="L2026" s="455">
        <f t="shared" ca="1" si="119"/>
        <v>-1909561838.915206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-1909561838.915206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-7956507.6621466903</v>
      </c>
      <c r="L2027" s="455">
        <f t="shared" ca="1" si="119"/>
        <v>-1917518346.5773528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-1917518346.5773528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-7989659.7774056364</v>
      </c>
      <c r="L2028" s="455">
        <f t="shared" ca="1" si="119"/>
        <v>-1925508006.3547585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-1925508006.3547585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-8022950.0264781592</v>
      </c>
      <c r="L2029" s="455">
        <f t="shared" ca="1" si="119"/>
        <v>-1933530956.3812366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-1933530956.3812366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-8056378.9849218186</v>
      </c>
      <c r="L2030" s="455">
        <f t="shared" ca="1" si="119"/>
        <v>-1941587335.3661585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-1941587335.3661585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-8089947.230692327</v>
      </c>
      <c r="L2031" s="455">
        <f t="shared" ca="1" si="119"/>
        <v>-1949677282.5968509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-1949677282.5968509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-8123655.3441535458</v>
      </c>
      <c r="L2032" s="455">
        <f t="shared" ca="1" si="119"/>
        <v>-1957800937.9410045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-1957800937.9410045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-8157503.908087519</v>
      </c>
      <c r="L2033" s="455">
        <f t="shared" ca="1" si="119"/>
        <v>-1965958441.849092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-1965958441.849092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-8191493.5077045495</v>
      </c>
      <c r="L2034" s="455">
        <f t="shared" ca="1" si="119"/>
        <v>-1974149935.3567965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-1974149935.3567965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-8225624.7306533176</v>
      </c>
      <c r="L2035" s="455">
        <f t="shared" ca="1" si="119"/>
        <v>-1982375560.0874498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-1982375560.0874498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-8259898.1670310404</v>
      </c>
      <c r="L2036" s="455">
        <f t="shared" ca="1" si="119"/>
        <v>-1990635458.2544808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-1990635458.2544808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-8294314.40939367</v>
      </c>
      <c r="L2037" s="455">
        <f t="shared" ca="1" si="119"/>
        <v>-1998929772.6638746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-1998929772.6638746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-8328874.0527661443</v>
      </c>
      <c r="L2038" s="455">
        <f t="shared" ca="1" si="119"/>
        <v>-2007258646.7166407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-2007258646.7166407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-8363577.6946526691</v>
      </c>
      <c r="L2039" s="455">
        <f t="shared" ca="1" si="119"/>
        <v>-2015622224.4112933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-2015622224.4112933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-8398425.9350470547</v>
      </c>
      <c r="L2040" s="455">
        <f t="shared" ca="1" si="119"/>
        <v>-2024020650.3463404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-2024020650.3463404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-8433419.3764430843</v>
      </c>
      <c r="L2041" s="455">
        <f t="shared" ca="1" si="119"/>
        <v>-2032454069.7227836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-2032454069.7227836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-8468558.6238449328</v>
      </c>
      <c r="L2042" s="455">
        <f t="shared" ca="1" si="119"/>
        <v>-2040922628.3466284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-2040922628.3466284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-8503844.2847776171</v>
      </c>
      <c r="L2043" s="455">
        <f t="shared" ca="1" si="119"/>
        <v>-2049426472.6314061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-2049426472.6314061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-8539276.9692975245</v>
      </c>
      <c r="L2044" s="455">
        <f t="shared" ca="1" si="119"/>
        <v>-2057965749.6007035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-2057965749.6007035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-8574857.2900029309</v>
      </c>
      <c r="L2045" s="455">
        <f t="shared" ca="1" si="119"/>
        <v>-2066540606.8907063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-2066540606.8907063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-8610585.8620446082</v>
      </c>
      <c r="L2046" s="455">
        <f t="shared" ca="1" si="119"/>
        <v>-2075151192.7527509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-2075151192.7527509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-8646463.3031364605</v>
      </c>
      <c r="L2047" s="455">
        <f t="shared" ca="1" si="119"/>
        <v>-2083797656.0558872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-2083797656.0558872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-8682490.2335661948</v>
      </c>
      <c r="L2048" s="455">
        <f t="shared" ref="L2048:L2302" ca="1" si="124">I2048-J2048+K2048</f>
        <v>-2092480146.2894535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-2092480146.2894535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-8718667.2762060557</v>
      </c>
      <c r="L2049" s="455">
        <f t="shared" ca="1" si="124"/>
        <v>-2101198813.5656595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-2101198813.5656595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-8754995.0565235801</v>
      </c>
      <c r="L2050" s="455">
        <f t="shared" ca="1" si="124"/>
        <v>-2109953808.6221831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-2109953808.6221831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-8791474.2025924288</v>
      </c>
      <c r="L2051" s="455">
        <f t="shared" ca="1" si="124"/>
        <v>-2118745282.8247755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-2118745282.8247755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-8828105.3451032303</v>
      </c>
      <c r="L2052" s="455">
        <f t="shared" ca="1" si="124"/>
        <v>-2127573388.1698787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-2127573388.1698787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-8864889.1173744947</v>
      </c>
      <c r="L2053" s="455">
        <f t="shared" ca="1" si="124"/>
        <v>-2136438277.2872531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-2136438277.2872531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-8901826.1553635541</v>
      </c>
      <c r="L2054" s="455">
        <f t="shared" ca="1" si="124"/>
        <v>-2145340103.4426167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-2145340103.4426167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-8938917.0976775698</v>
      </c>
      <c r="L2055" s="455">
        <f t="shared" ca="1" si="124"/>
        <v>-2154279020.5402942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-2154279020.5402942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-8976162.5855845585</v>
      </c>
      <c r="L2056" s="455">
        <f t="shared" ca="1" si="124"/>
        <v>-2163255183.1258788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-2163255183.1258788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-9013563.2630244941</v>
      </c>
      <c r="L2057" s="455">
        <f t="shared" ca="1" si="124"/>
        <v>-2172268746.3889031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-2172268746.3889031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-9051119.776620429</v>
      </c>
      <c r="L2058" s="455">
        <f t="shared" ca="1" si="124"/>
        <v>-2181319866.1655235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-2181319866.1655235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-9088832.775689682</v>
      </c>
      <c r="L2059" s="455">
        <f t="shared" ca="1" si="124"/>
        <v>-2190408698.9412131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-2190408698.9412131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-9126702.9122550543</v>
      </c>
      <c r="L2060" s="455">
        <f t="shared" ca="1" si="124"/>
        <v>-2199535401.8534684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-2199535401.8534684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-9164730.8410561178</v>
      </c>
      <c r="L2061" s="455">
        <f t="shared" ca="1" si="124"/>
        <v>-2208700132.6945248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-2208700132.6945248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-9202917.2195605189</v>
      </c>
      <c r="L2062" s="455">
        <f t="shared" ca="1" si="124"/>
        <v>-2217903049.9140854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-2217903049.9140854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-9241262.7079753559</v>
      </c>
      <c r="L2063" s="455">
        <f t="shared" ca="1" si="124"/>
        <v>-2227144312.6220608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-2227144312.6220608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-9279767.9692585859</v>
      </c>
      <c r="L2064" s="455">
        <f t="shared" ca="1" si="124"/>
        <v>-2236424080.5913196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-2236424080.5913196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-9318433.6691304985</v>
      </c>
      <c r="L2065" s="455">
        <f t="shared" ca="1" si="124"/>
        <v>-2245742514.2604499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-2245742514.2604499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-9357260.4760852084</v>
      </c>
      <c r="L2066" s="455">
        <f t="shared" ca="1" si="124"/>
        <v>-2255099774.7365351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-2255099774.7365351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-9396249.0614022296</v>
      </c>
      <c r="L2067" s="455">
        <f t="shared" ca="1" si="124"/>
        <v>-2264496023.7979374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-2264496023.7979374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-9435400.0991580728</v>
      </c>
      <c r="L2068" s="455">
        <f t="shared" ca="1" si="124"/>
        <v>-2273931423.8970957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-2273931423.8970957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-9474714.2662378978</v>
      </c>
      <c r="L2069" s="455">
        <f t="shared" ca="1" si="124"/>
        <v>-2283406138.1633334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-2283406138.1633334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-9514192.2423472218</v>
      </c>
      <c r="L2070" s="455">
        <f t="shared" ca="1" si="124"/>
        <v>-2292920330.4056807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-2292920330.4056807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-9553834.7100236695</v>
      </c>
      <c r="L2071" s="455">
        <f t="shared" ca="1" si="124"/>
        <v>-2302474165.1157045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-2302474165.1157045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-9593642.3546487689</v>
      </c>
      <c r="L2072" s="455">
        <f t="shared" ca="1" si="124"/>
        <v>-2312067807.4703531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-2312067807.4703531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-9633615.8644598052</v>
      </c>
      <c r="L2073" s="455">
        <f t="shared" ca="1" si="124"/>
        <v>-2321701423.3348131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-2321701423.3348131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-9673755.9305617213</v>
      </c>
      <c r="L2074" s="455">
        <f t="shared" ca="1" si="124"/>
        <v>-2331375179.2653747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-2331375179.2653747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-9714063.2469390612</v>
      </c>
      <c r="L2075" s="455">
        <f t="shared" ca="1" si="124"/>
        <v>-2341089242.5123138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-2341089242.5123138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-9754538.5104679745</v>
      </c>
      <c r="L2076" s="455">
        <f t="shared" ca="1" si="124"/>
        <v>-2350843781.0227818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-2350843781.0227818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-9795182.4209282584</v>
      </c>
      <c r="L2077" s="455">
        <f t="shared" ca="1" si="124"/>
        <v>-2360638963.4437103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-2360638963.4437103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-9835995.6810154598</v>
      </c>
      <c r="L2078" s="455">
        <f t="shared" ca="1" si="124"/>
        <v>-2370474959.1247258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-2370474959.1247258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-9876978.9963530246</v>
      </c>
      <c r="L2079" s="455">
        <f t="shared" ca="1" si="124"/>
        <v>-2380351938.121079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-2380351938.121079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-9918133.0755044948</v>
      </c>
      <c r="L2080" s="455">
        <f t="shared" ca="1" si="124"/>
        <v>-2390270071.1965833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-2390270071.1965833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-9959458.6299857628</v>
      </c>
      <c r="L2081" s="455">
        <f t="shared" ca="1" si="124"/>
        <v>-2400229529.8265691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-2400229529.8265691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-10000956.374277372</v>
      </c>
      <c r="L2082" s="455">
        <f t="shared" ca="1" si="124"/>
        <v>-2410230486.2008467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-2410230486.2008467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-10042627.025836861</v>
      </c>
      <c r="L2083" s="455">
        <f t="shared" ca="1" si="124"/>
        <v>-2420273113.2266836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-2420273113.2266836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-10084471.305111181</v>
      </c>
      <c r="L2084" s="455">
        <f t="shared" ca="1" si="124"/>
        <v>-2430357584.531795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-2430357584.531795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-10126489.935549146</v>
      </c>
      <c r="L2085" s="455">
        <f t="shared" ca="1" si="124"/>
        <v>-2440484074.4673443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-2440484074.4673443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-10168683.643613935</v>
      </c>
      <c r="L2086" s="455">
        <f t="shared" ca="1" si="124"/>
        <v>-2450652758.1109581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-2450652758.1109581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-10211053.158795658</v>
      </c>
      <c r="L2087" s="455">
        <f t="shared" ca="1" si="124"/>
        <v>-2460863811.2697539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-2460863811.2697539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-10253599.213623974</v>
      </c>
      <c r="L2088" s="455">
        <f t="shared" ca="1" si="124"/>
        <v>-2471117410.4833779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-2471117410.4833779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-10296322.543680741</v>
      </c>
      <c r="L2089" s="455">
        <f t="shared" ca="1" si="124"/>
        <v>-2481413733.0270586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-2481413733.0270586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-10339223.887612743</v>
      </c>
      <c r="L2090" s="455">
        <f t="shared" ca="1" si="124"/>
        <v>-2491752956.9146714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-2491752956.9146714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-10382303.987144465</v>
      </c>
      <c r="L2091" s="455">
        <f t="shared" ca="1" si="124"/>
        <v>-2502135260.9018159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-2502135260.9018159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-10425563.5870909</v>
      </c>
      <c r="L2092" s="455">
        <f t="shared" ca="1" si="124"/>
        <v>-2512560824.4889069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-2512560824.4889069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-10469003.435370445</v>
      </c>
      <c r="L2093" s="455">
        <f t="shared" ca="1" si="124"/>
        <v>-2523029827.9242773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-2523029827.9242773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-10512624.283017822</v>
      </c>
      <c r="L2094" s="455">
        <f t="shared" ca="1" si="124"/>
        <v>-2533542452.2072949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-2533542452.2072949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-10556426.884197062</v>
      </c>
      <c r="L2095" s="455">
        <f t="shared" ca="1" si="124"/>
        <v>-2544098879.0914922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-2544098879.0914922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-10600411.99621455</v>
      </c>
      <c r="L2096" s="455">
        <f t="shared" ca="1" si="124"/>
        <v>-2554699291.0877066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-2554699291.0877066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-10644580.37953211</v>
      </c>
      <c r="L2097" s="455">
        <f t="shared" ca="1" si="124"/>
        <v>-2565343871.4672389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-2565343871.4672389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-10688932.797780162</v>
      </c>
      <c r="L2098" s="455">
        <f t="shared" ca="1" si="124"/>
        <v>-2576032804.2650189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-2576032804.2650189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-10733470.017770912</v>
      </c>
      <c r="L2099" s="455">
        <f t="shared" ca="1" si="124"/>
        <v>-2586766274.2827897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-2586766274.2827897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-10778192.809511624</v>
      </c>
      <c r="L2100" s="455">
        <f t="shared" ca="1" si="124"/>
        <v>-2597544467.0923014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-2597544467.0923014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-10823101.946217922</v>
      </c>
      <c r="L2101" s="455">
        <f t="shared" ca="1" si="124"/>
        <v>-2608367569.0385194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-2608367569.0385194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-10868198.204327164</v>
      </c>
      <c r="L2102" s="455">
        <f t="shared" ca="1" si="124"/>
        <v>-2619235767.2428465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-2619235767.2428465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-10913482.36351186</v>
      </c>
      <c r="L2103" s="455">
        <f t="shared" ca="1" si="124"/>
        <v>-2630149249.6063585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-2630149249.6063585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-10958955.206693161</v>
      </c>
      <c r="L2104" s="455">
        <f t="shared" ca="1" si="124"/>
        <v>-2641108204.8130517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-2641108204.8130517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-11004617.520054381</v>
      </c>
      <c r="L2105" s="455">
        <f t="shared" ca="1" si="124"/>
        <v>-2652112822.333106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-2652112822.333106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-11050470.093054608</v>
      </c>
      <c r="L2106" s="455">
        <f t="shared" ca="1" si="124"/>
        <v>-2663163292.4261608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-2663163292.4261608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-11096513.718442336</v>
      </c>
      <c r="L2107" s="455">
        <f t="shared" ca="1" si="124"/>
        <v>-2674259806.1446033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-2674259806.1446033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-11142749.19226918</v>
      </c>
      <c r="L2108" s="455">
        <f t="shared" ca="1" si="124"/>
        <v>-2685402555.3368726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-2685402555.3368726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-11189177.313903635</v>
      </c>
      <c r="L2109" s="455">
        <f t="shared" ca="1" si="124"/>
        <v>-2696591732.6507764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-2696591732.6507764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-11235798.886044901</v>
      </c>
      <c r="L2110" s="455">
        <f t="shared" ca="1" si="124"/>
        <v>-2707827531.5368214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-2707827531.5368214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-11282614.714736756</v>
      </c>
      <c r="L2111" s="455">
        <f t="shared" ca="1" si="124"/>
        <v>-2719110146.2515583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-2719110146.2515583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-11329625.609381493</v>
      </c>
      <c r="L2112" s="455">
        <f t="shared" ca="1" si="124"/>
        <v>-2730439771.86094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-2730439771.86094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-11376832.382753916</v>
      </c>
      <c r="L2113" s="455">
        <f t="shared" ca="1" si="124"/>
        <v>-2741816604.2436938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-2741816604.2436938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-11424235.851015391</v>
      </c>
      <c r="L2114" s="455">
        <f t="shared" ca="1" si="124"/>
        <v>-2753240840.0947094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-2753240840.0947094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-11471836.833727956</v>
      </c>
      <c r="L2115" s="455">
        <f t="shared" ca="1" si="124"/>
        <v>-2764712676.9284372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-2764712676.9284372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-11519636.153868489</v>
      </c>
      <c r="L2116" s="455">
        <f t="shared" ca="1" si="124"/>
        <v>-2776232313.0823059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-2776232313.0823059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-11567634.637842942</v>
      </c>
      <c r="L2117" s="455">
        <f t="shared" ca="1" si="124"/>
        <v>-2787799947.720149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-2787799947.720149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-11615833.115500621</v>
      </c>
      <c r="L2118" s="455">
        <f t="shared" ca="1" si="124"/>
        <v>-2799415780.8356495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-2799415780.8356495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-11664232.42014854</v>
      </c>
      <c r="L2119" s="455">
        <f t="shared" ca="1" si="124"/>
        <v>-2811080013.2557979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-2811080013.2557979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-11712833.388565823</v>
      </c>
      <c r="L2120" s="455">
        <f t="shared" ca="1" si="124"/>
        <v>-2822792846.6443639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-2822792846.6443639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-11761636.861018183</v>
      </c>
      <c r="L2121" s="455">
        <f t="shared" ca="1" si="124"/>
        <v>-2834554483.5053821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-2834554483.5053821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-11810643.681272425</v>
      </c>
      <c r="L2122" s="455">
        <f t="shared" ca="1" si="124"/>
        <v>-2846365127.1866546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-2846365127.1866546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-11859854.69661106</v>
      </c>
      <c r="L2123" s="455">
        <f t="shared" ca="1" si="124"/>
        <v>-2858224981.8832655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-2858224981.8832655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-11909270.75784694</v>
      </c>
      <c r="L2124" s="455">
        <f t="shared" ca="1" si="124"/>
        <v>-2870134252.6411123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-2870134252.6411123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-11958892.719337968</v>
      </c>
      <c r="L2125" s="455">
        <f t="shared" ca="1" si="124"/>
        <v>-2882093145.3604503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-2882093145.3604503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-12008721.439001877</v>
      </c>
      <c r="L2126" s="455">
        <f t="shared" ca="1" si="124"/>
        <v>-2894101866.7994523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-2894101866.7994523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-12058757.778331051</v>
      </c>
      <c r="L2127" s="455">
        <f t="shared" ca="1" si="124"/>
        <v>-2906160624.5777836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-2906160624.5777836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-12109002.602407431</v>
      </c>
      <c r="L2128" s="455">
        <f t="shared" ca="1" si="124"/>
        <v>-2918269627.180191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-2918269627.180191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-12159456.779917462</v>
      </c>
      <c r="L2129" s="455">
        <f t="shared" ca="1" si="124"/>
        <v>-2930429083.9601083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-2930429083.9601083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-12210121.183167119</v>
      </c>
      <c r="L2130" s="455">
        <f t="shared" ca="1" si="124"/>
        <v>-2942639205.1432753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-2942639205.1432753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-12260996.68809698</v>
      </c>
      <c r="L2131" s="455">
        <f t="shared" ca="1" si="124"/>
        <v>-2954900201.8313723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-2954900201.8313723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-12312084.174297385</v>
      </c>
      <c r="L2132" s="455">
        <f t="shared" ca="1" si="124"/>
        <v>-2967212286.0056696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-2967212286.0056696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-12363384.525023622</v>
      </c>
      <c r="L2133" s="455">
        <f t="shared" ca="1" si="124"/>
        <v>-2979575670.5306931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-2979575670.5306931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-12414898.627211221</v>
      </c>
      <c r="L2134" s="455">
        <f t="shared" ca="1" si="124"/>
        <v>-2991990569.1579041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-2991990569.1579041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-12466627.371491266</v>
      </c>
      <c r="L2135" s="455">
        <f t="shared" ca="1" si="124"/>
        <v>-3004457196.5293956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-3004457196.5293956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-12518571.652205816</v>
      </c>
      <c r="L2136" s="455">
        <f t="shared" ca="1" si="124"/>
        <v>-3016975768.1816015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-3016975768.1816015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-12570732.367423339</v>
      </c>
      <c r="L2137" s="455">
        <f t="shared" ca="1" si="124"/>
        <v>-3029546500.5490251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-3029546500.5490251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-12623110.418954272</v>
      </c>
      <c r="L2138" s="455">
        <f t="shared" ca="1" si="124"/>
        <v>-3042169610.9679794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-3042169610.9679794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-12675706.712366581</v>
      </c>
      <c r="L2139" s="455">
        <f t="shared" ca="1" si="124"/>
        <v>-3054845317.680346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-3054845317.680346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-12728522.157001441</v>
      </c>
      <c r="L2140" s="455">
        <f t="shared" ca="1" si="124"/>
        <v>-3067573839.8373475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-3067573839.8373475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-12781557.665988948</v>
      </c>
      <c r="L2141" s="455">
        <f t="shared" ca="1" si="124"/>
        <v>-3080355397.5033364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-3080355397.5033364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-12834814.156263901</v>
      </c>
      <c r="L2142" s="455">
        <f t="shared" ca="1" si="124"/>
        <v>-3093190211.6596003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-3093190211.6596003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-12888292.548581667</v>
      </c>
      <c r="L2143" s="455">
        <f t="shared" ca="1" si="124"/>
        <v>-3106078504.2081819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-3106078504.2081819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-12941993.76753409</v>
      </c>
      <c r="L2144" s="455">
        <f t="shared" ca="1" si="124"/>
        <v>-3119020497.9757161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-3119020497.9757161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-12995918.741565485</v>
      </c>
      <c r="L2145" s="455">
        <f t="shared" ca="1" si="124"/>
        <v>-3132016416.7172818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-3132016416.7172818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-13050068.402988674</v>
      </c>
      <c r="L2146" s="455">
        <f t="shared" ca="1" si="124"/>
        <v>-3145066485.1202707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-3145066485.1202707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-13104443.688001128</v>
      </c>
      <c r="L2147" s="455">
        <f t="shared" ca="1" si="124"/>
        <v>-3158170928.8082719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-3158170928.8082719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-13159045.536701133</v>
      </c>
      <c r="L2148" s="455">
        <f t="shared" ca="1" si="124"/>
        <v>-3171329974.3449731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-3171329974.3449731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-13213874.893104054</v>
      </c>
      <c r="L2149" s="455">
        <f t="shared" ca="1" si="124"/>
        <v>-3184543849.2380772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-3184543849.2380772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-13268932.705158655</v>
      </c>
      <c r="L2150" s="455">
        <f t="shared" ca="1" si="124"/>
        <v>-3197812781.9432359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-3197812781.9432359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-13324219.924763482</v>
      </c>
      <c r="L2151" s="455">
        <f t="shared" ca="1" si="124"/>
        <v>-3211137001.8679996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-3211137001.8679996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-13379737.507783331</v>
      </c>
      <c r="L2152" s="455">
        <f t="shared" ca="1" si="124"/>
        <v>-3224516739.375783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-3224516739.375783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-13435486.414065761</v>
      </c>
      <c r="L2153" s="455">
        <f t="shared" ca="1" si="124"/>
        <v>-3237952225.7898488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-3237952225.7898488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-13491467.607457703</v>
      </c>
      <c r="L2154" s="455">
        <f t="shared" ca="1" si="124"/>
        <v>-3251443693.3973064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-3251443693.3973064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-13547682.05582211</v>
      </c>
      <c r="L2155" s="455">
        <f t="shared" ca="1" si="124"/>
        <v>-3264991375.4531283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-3264991375.4531283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-13604130.731054701</v>
      </c>
      <c r="L2156" s="455">
        <f t="shared" ca="1" si="124"/>
        <v>-3278595506.1841831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-3278595506.1841831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-13660814.609100763</v>
      </c>
      <c r="L2157" s="455">
        <f t="shared" ca="1" si="124"/>
        <v>-3292256320.7932839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-3292256320.7932839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-13717734.669972016</v>
      </c>
      <c r="L2158" s="455">
        <f t="shared" ca="1" si="124"/>
        <v>-3305974055.4632559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-3305974055.4632559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-13774891.897763565</v>
      </c>
      <c r="L2159" s="455">
        <f t="shared" ca="1" si="124"/>
        <v>-3319748947.3610196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-3319748947.3610196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-13832287.280670915</v>
      </c>
      <c r="L2160" s="455">
        <f t="shared" ca="1" si="124"/>
        <v>-3333581234.6416907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-3333581234.6416907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-13889921.811007045</v>
      </c>
      <c r="L2161" s="455">
        <f t="shared" ca="1" si="124"/>
        <v>-3347471156.4526978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-3347471156.4526978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-13947796.485219574</v>
      </c>
      <c r="L2162" s="455">
        <f t="shared" ca="1" si="124"/>
        <v>-3361418952.9379172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-3361418952.9379172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-14005912.303907989</v>
      </c>
      <c r="L2163" s="455">
        <f t="shared" ca="1" si="124"/>
        <v>-3375424865.2418251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-3375424865.2418251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-14064270.271840939</v>
      </c>
      <c r="L2164" s="455">
        <f t="shared" ca="1" si="124"/>
        <v>-3389489135.5136662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-3389489135.5136662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-14122871.397973606</v>
      </c>
      <c r="L2165" s="455">
        <f t="shared" ca="1" si="124"/>
        <v>-3403612006.9116397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-3403612006.9116397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-14181716.695465168</v>
      </c>
      <c r="L2166" s="455">
        <f t="shared" ca="1" si="124"/>
        <v>-3417793723.6071048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-3417793723.6071048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-14240807.181696268</v>
      </c>
      <c r="L2167" s="455">
        <f t="shared" ca="1" si="124"/>
        <v>-3432034530.7888012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-3432034530.7888012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-14300143.878286671</v>
      </c>
      <c r="L2168" s="455">
        <f t="shared" ca="1" si="124"/>
        <v>-3446334674.667088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-3446334674.667088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-14359727.811112868</v>
      </c>
      <c r="L2169" s="455">
        <f t="shared" ca="1" si="124"/>
        <v>-3460694402.4782009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-3460694402.4782009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-14419560.010325834</v>
      </c>
      <c r="L2170" s="455">
        <f t="shared" ca="1" si="124"/>
        <v>-3475113962.4885268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-3475113962.4885268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-14479641.510368861</v>
      </c>
      <c r="L2171" s="455">
        <f t="shared" ca="1" si="124"/>
        <v>-3489593603.9988956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-3489593603.9988956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-14539973.349995399</v>
      </c>
      <c r="L2172" s="455">
        <f t="shared" ca="1" si="124"/>
        <v>-3504133577.3488913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-3504133577.3488913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-14600556.572287045</v>
      </c>
      <c r="L2173" s="455">
        <f t="shared" ca="1" si="124"/>
        <v>-3518734133.9211783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-3518734133.9211783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-14661392.224671576</v>
      </c>
      <c r="L2174" s="455">
        <f t="shared" ca="1" si="124"/>
        <v>-3533395526.1458497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-3533395526.1458497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-14722481.358941043</v>
      </c>
      <c r="L2175" s="455">
        <f t="shared" ca="1" si="124"/>
        <v>-3548118007.5047908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-3548118007.5047908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-14783825.031269962</v>
      </c>
      <c r="L2176" s="455">
        <f t="shared" ca="1" si="124"/>
        <v>-3562901832.5360608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-3562901832.5360608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-14845424.302233586</v>
      </c>
      <c r="L2177" s="455">
        <f t="shared" ca="1" si="124"/>
        <v>-3577747256.8382945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-3577747256.8382945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-14907280.236826226</v>
      </c>
      <c r="L2178" s="455">
        <f t="shared" ca="1" si="124"/>
        <v>-3592654537.0751209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-3592654537.0751209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-14969393.904479673</v>
      </c>
      <c r="L2179" s="455">
        <f t="shared" ca="1" si="124"/>
        <v>-3607623930.9796004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-3607623930.9796004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-15031766.379081668</v>
      </c>
      <c r="L2180" s="455">
        <f t="shared" ca="1" si="124"/>
        <v>-3622655697.3586822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-3622655697.3586822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-15094398.738994509</v>
      </c>
      <c r="L2181" s="455">
        <f t="shared" ca="1" si="124"/>
        <v>-3637750096.0976768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-3637750096.0976768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-15157292.067073651</v>
      </c>
      <c r="L2182" s="455">
        <f t="shared" ca="1" si="124"/>
        <v>-3652907388.1647506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-3652907388.1647506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-15220447.450686462</v>
      </c>
      <c r="L2183" s="455">
        <f t="shared" ca="1" si="124"/>
        <v>-3668127835.615437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-3668127835.615437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-15283865.981730988</v>
      </c>
      <c r="L2184" s="455">
        <f t="shared" ca="1" si="124"/>
        <v>-3683411701.597168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-3683411701.597168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-15347548.756654866</v>
      </c>
      <c r="L2185" s="455">
        <f t="shared" ca="1" si="124"/>
        <v>-3698759250.3538227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-3698759250.3538227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-15411496.876474259</v>
      </c>
      <c r="L2186" s="455">
        <f t="shared" ca="1" si="124"/>
        <v>-3714170747.2302971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-3714170747.2302971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-15475711.446792904</v>
      </c>
      <c r="L2187" s="455">
        <f t="shared" ca="1" si="124"/>
        <v>-3729646458.6770902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-3729646458.6770902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-15540193.577821208</v>
      </c>
      <c r="L2188" s="455">
        <f t="shared" ca="1" si="124"/>
        <v>-3745186652.2549114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-3745186652.2549114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-15604944.384395463</v>
      </c>
      <c r="L2189" s="455">
        <f t="shared" ca="1" si="124"/>
        <v>-3760791596.639307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-3760791596.639307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-15669964.985997112</v>
      </c>
      <c r="L2190" s="455">
        <f t="shared" ca="1" si="124"/>
        <v>-3776461561.6253042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-3776461561.6253042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-15735256.506772101</v>
      </c>
      <c r="L2191" s="455">
        <f t="shared" ca="1" si="124"/>
        <v>-3792196818.1320763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-3792196818.1320763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-15800820.075550316</v>
      </c>
      <c r="L2192" s="455">
        <f t="shared" ca="1" si="124"/>
        <v>-3807997638.2076263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-3807997638.2076263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-15866656.82586511</v>
      </c>
      <c r="L2193" s="455">
        <f t="shared" ca="1" si="124"/>
        <v>-3823864295.0334916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-3823864295.0334916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-15932767.895972881</v>
      </c>
      <c r="L2194" s="455">
        <f t="shared" ca="1" si="124"/>
        <v>-3839797062.9294643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-3839797062.9294643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-15999154.428872768</v>
      </c>
      <c r="L2195" s="455">
        <f t="shared" ca="1" si="124"/>
        <v>-3855796217.3583369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-3855796217.3583369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-16065817.572326403</v>
      </c>
      <c r="L2196" s="455">
        <f t="shared" ca="1" si="124"/>
        <v>-3871862034.9306631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-3871862034.9306631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-16132758.47887776</v>
      </c>
      <c r="L2197" s="455">
        <f t="shared" ca="1" si="124"/>
        <v>-3887994793.4095407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-3887994793.4095407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-16199978.305873087</v>
      </c>
      <c r="L2198" s="455">
        <f t="shared" ca="1" si="124"/>
        <v>-3904194771.7154136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-3904194771.7154136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-16267478.215480892</v>
      </c>
      <c r="L2199" s="455">
        <f t="shared" ca="1" si="124"/>
        <v>-3920462249.9308944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-3920462249.9308944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-16335259.374712059</v>
      </c>
      <c r="L2200" s="455">
        <f t="shared" ca="1" si="124"/>
        <v>-3936797509.3056064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-3936797509.3056064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-16403322.955440026</v>
      </c>
      <c r="L2201" s="455">
        <f t="shared" ca="1" si="124"/>
        <v>-3953200832.2610464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-3953200832.2610464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-16471670.134421026</v>
      </c>
      <c r="L2202" s="455">
        <f t="shared" ca="1" si="124"/>
        <v>-3969672502.3954673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-3969672502.3954673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-16540302.093314447</v>
      </c>
      <c r="L2203" s="455">
        <f t="shared" ca="1" si="124"/>
        <v>-3986212804.4887819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-3986212804.4887819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-16609220.018703258</v>
      </c>
      <c r="L2204" s="455">
        <f t="shared" ca="1" si="124"/>
        <v>-4002822024.5074854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-4002822024.5074854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-16678425.102114523</v>
      </c>
      <c r="L2205" s="455">
        <f t="shared" ca="1" si="124"/>
        <v>-4019500449.6096001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-4019500449.6096001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-16747918.540039999</v>
      </c>
      <c r="L2206" s="455">
        <f t="shared" ca="1" si="124"/>
        <v>-4036248368.1496401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-4036248368.1496401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-16817701.533956833</v>
      </c>
      <c r="L2207" s="455">
        <f t="shared" ca="1" si="124"/>
        <v>-4053066069.6835971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-4053066069.6835971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-16887775.290348321</v>
      </c>
      <c r="L2208" s="455">
        <f t="shared" ca="1" si="124"/>
        <v>-4069953844.9739456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-4069953844.9739456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-16958141.02072477</v>
      </c>
      <c r="L2209" s="455">
        <f t="shared" ca="1" si="124"/>
        <v>-4086911985.9946704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-4086911985.9946704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-17028799.94164446</v>
      </c>
      <c r="L2210" s="455">
        <f t="shared" ca="1" si="124"/>
        <v>-4103940785.9363151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-4103940785.9363151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-17099753.274734646</v>
      </c>
      <c r="L2211" s="455">
        <f t="shared" ca="1" si="124"/>
        <v>-4121040539.2110496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-4121040539.2110496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-17171002.246712707</v>
      </c>
      <c r="L2212" s="455">
        <f t="shared" ca="1" si="124"/>
        <v>-4138211541.4577622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-4138211541.4577622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-17242548.089407343</v>
      </c>
      <c r="L2213" s="455">
        <f t="shared" ca="1" si="124"/>
        <v>-4155454089.5471697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-4155454089.5471697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-17314392.039779872</v>
      </c>
      <c r="L2214" s="455">
        <f t="shared" ca="1" si="124"/>
        <v>-4172768481.5869493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-4172768481.5869493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-17386535.339945622</v>
      </c>
      <c r="L2215" s="455">
        <f t="shared" ca="1" si="124"/>
        <v>-4190155016.9268951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-4190155016.9268951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-17458979.237195395</v>
      </c>
      <c r="L2216" s="455">
        <f t="shared" ca="1" si="124"/>
        <v>-4207613996.1640906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-4207613996.1640906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-17531724.984017044</v>
      </c>
      <c r="L2217" s="455">
        <f t="shared" ca="1" si="124"/>
        <v>-4225145721.1481075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-4225145721.1481075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-17604773.838117115</v>
      </c>
      <c r="L2218" s="455">
        <f t="shared" ca="1" si="124"/>
        <v>-4242750494.9862247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-4242750494.9862247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-17678127.062442601</v>
      </c>
      <c r="L2219" s="455">
        <f t="shared" ca="1" si="124"/>
        <v>-4260428622.0486674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-4260428622.0486674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-17751785.925202779</v>
      </c>
      <c r="L2220" s="455">
        <f t="shared" ca="1" si="124"/>
        <v>-4278180407.9738703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-4278180407.9738703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-17825751.699891124</v>
      </c>
      <c r="L2221" s="455">
        <f t="shared" ca="1" si="124"/>
        <v>-4296006159.6737614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-4296006159.6737614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-17900025.665307339</v>
      </c>
      <c r="L2222" s="455">
        <f t="shared" ca="1" si="124"/>
        <v>-4313906185.3390684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-4313906185.3390684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-17974609.105579451</v>
      </c>
      <c r="L2223" s="455">
        <f t="shared" ca="1" si="124"/>
        <v>-4331880794.4446478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-4331880794.4446478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-18049503.310186032</v>
      </c>
      <c r="L2224" s="455">
        <f t="shared" ca="1" si="124"/>
        <v>-4349930297.7548342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-4349930297.7548342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-18124709.573978476</v>
      </c>
      <c r="L2225" s="455">
        <f t="shared" ca="1" si="124"/>
        <v>-4368055007.3288126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-4368055007.3288126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-18200229.197203387</v>
      </c>
      <c r="L2226" s="455">
        <f t="shared" ca="1" si="124"/>
        <v>-4386255236.5260162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-4386255236.5260162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-18276063.485525068</v>
      </c>
      <c r="L2227" s="455">
        <f t="shared" ca="1" si="124"/>
        <v>-4404531300.0115414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-4404531300.0115414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-18352213.75004809</v>
      </c>
      <c r="L2228" s="455">
        <f t="shared" ca="1" si="124"/>
        <v>-4422883513.7615891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-4422883513.7615891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-18428681.307339955</v>
      </c>
      <c r="L2229" s="455">
        <f t="shared" ca="1" si="124"/>
        <v>-4441312195.0689287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-4441312195.0689287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-18505467.479453869</v>
      </c>
      <c r="L2230" s="455">
        <f t="shared" ca="1" si="124"/>
        <v>-4459817662.5483828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-4459817662.5483828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-18582573.593951594</v>
      </c>
      <c r="L2231" s="455">
        <f t="shared" ca="1" si="124"/>
        <v>-4478400236.142334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-4478400236.142334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-18660000.983926393</v>
      </c>
      <c r="L2232" s="455">
        <f t="shared" ca="1" si="124"/>
        <v>-4497060237.1262608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-4497060237.1262608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-18737750.988026086</v>
      </c>
      <c r="L2233" s="455">
        <f t="shared" ca="1" si="124"/>
        <v>-4515797988.1142864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-4515797988.1142864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-18815824.950476192</v>
      </c>
      <c r="L2234" s="455">
        <f t="shared" ca="1" si="124"/>
        <v>-4534613813.0647631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-4534613813.0647631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-18894224.22110318</v>
      </c>
      <c r="L2235" s="455">
        <f t="shared" ca="1" si="124"/>
        <v>-4553508037.2858658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-4553508037.2858658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-18972950.155357774</v>
      </c>
      <c r="L2236" s="455">
        <f t="shared" ca="1" si="124"/>
        <v>-4572480987.4412231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-4572480987.4412231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-19052004.114338428</v>
      </c>
      <c r="L2237" s="455">
        <f t="shared" ca="1" si="124"/>
        <v>-4591532991.555562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-4591532991.555562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-19131387.464814842</v>
      </c>
      <c r="L2238" s="455">
        <f t="shared" ca="1" si="124"/>
        <v>-4610664379.0203772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-4610664379.0203772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-19211101.579251572</v>
      </c>
      <c r="L2239" s="455">
        <f t="shared" ca="1" si="124"/>
        <v>-4629875480.5996284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-4629875480.5996284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-19291147.835831784</v>
      </c>
      <c r="L2240" s="455">
        <f t="shared" ca="1" si="124"/>
        <v>-4649166628.4354601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-4649166628.4354601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-19371527.618481085</v>
      </c>
      <c r="L2241" s="455">
        <f t="shared" ca="1" si="124"/>
        <v>-4668538156.0539408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-4668538156.0539408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-19452242.316891421</v>
      </c>
      <c r="L2242" s="455">
        <f t="shared" ca="1" si="124"/>
        <v>-4687990398.3708324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-4687990398.3708324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-19533293.326545134</v>
      </c>
      <c r="L2243" s="455">
        <f t="shared" ca="1" si="124"/>
        <v>-4707523691.6973772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-4707523691.6973772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-19614682.048739072</v>
      </c>
      <c r="L2244" s="455">
        <f t="shared" ca="1" si="124"/>
        <v>-4727138373.7461166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-4727138373.7461166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-19696409.890608817</v>
      </c>
      <c r="L2245" s="455">
        <f t="shared" ca="1" si="124"/>
        <v>-4746834783.6367254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-4746834783.6367254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-19778478.265153021</v>
      </c>
      <c r="L2246" s="455">
        <f t="shared" ca="1" si="124"/>
        <v>-4766613261.9018784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-4766613261.9018784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-19860888.591257825</v>
      </c>
      <c r="L2247" s="455">
        <f t="shared" ca="1" si="124"/>
        <v>-4786474150.4931364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-4786474150.4931364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-19943642.2937214</v>
      </c>
      <c r="L2248" s="455">
        <f t="shared" ca="1" si="124"/>
        <v>-4806417792.7868576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-4806417792.7868576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-20026740.803278573</v>
      </c>
      <c r="L2249" s="455">
        <f t="shared" ca="1" si="124"/>
        <v>-4826444533.5901365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-4826444533.5901365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-20110185.556625567</v>
      </c>
      <c r="L2250" s="455">
        <f t="shared" ca="1" si="124"/>
        <v>-4846554719.1467619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-4846554719.1467619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-20193977.99644484</v>
      </c>
      <c r="L2251" s="455">
        <f t="shared" ca="1" si="124"/>
        <v>-4866748697.1432066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-4866748697.1432066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-20278119.571430027</v>
      </c>
      <c r="L2252" s="455">
        <f t="shared" ca="1" si="124"/>
        <v>-4887026816.7146368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-4887026816.7146368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-20362611.736310985</v>
      </c>
      <c r="L2253" s="455">
        <f t="shared" ca="1" si="124"/>
        <v>-4907389428.4509478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-4907389428.4509478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-20447455.95187895</v>
      </c>
      <c r="L2254" s="455">
        <f t="shared" ca="1" si="124"/>
        <v>-4927836884.4028263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-4927836884.4028263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-20532653.685011774</v>
      </c>
      <c r="L2255" s="455">
        <f t="shared" ca="1" si="124"/>
        <v>-4948369538.0878382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-4948369538.0878382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-20618206.408699326</v>
      </c>
      <c r="L2256" s="455">
        <f t="shared" ca="1" si="124"/>
        <v>-4968987744.4965372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-4968987744.4965372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-20704115.602068905</v>
      </c>
      <c r="L2257" s="455">
        <f t="shared" ca="1" si="124"/>
        <v>-4989691860.0986061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-4989691860.0986061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-20790382.750410859</v>
      </c>
      <c r="L2258" s="455">
        <f t="shared" ca="1" si="124"/>
        <v>-5010482242.8490171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-5010482242.8490171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-20877009.345204238</v>
      </c>
      <c r="L2259" s="455">
        <f t="shared" ca="1" si="124"/>
        <v>-5031359252.1942215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-5031359252.1942215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-20963996.884142589</v>
      </c>
      <c r="L2260" s="455">
        <f t="shared" ca="1" si="124"/>
        <v>-5052323249.0783644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-5052323249.0783644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-21051346.871159852</v>
      </c>
      <c r="L2261" s="455">
        <f t="shared" ca="1" si="124"/>
        <v>-5073374595.9495239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-5073374595.9495239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-21139060.816456348</v>
      </c>
      <c r="L2262" s="455">
        <f t="shared" ca="1" si="124"/>
        <v>-5094513656.7659807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-5094513656.7659807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-21227140.236524921</v>
      </c>
      <c r="L2263" s="455">
        <f t="shared" ca="1" si="124"/>
        <v>-5115740797.0025053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-5115740797.0025053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-21315586.654177107</v>
      </c>
      <c r="L2264" s="455">
        <f t="shared" ca="1" si="124"/>
        <v>-5137056383.656682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-5137056383.656682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-21404401.598569509</v>
      </c>
      <c r="L2265" s="455">
        <f t="shared" ca="1" si="124"/>
        <v>-5158460785.2552519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-5158460785.2552519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-21493586.605230216</v>
      </c>
      <c r="L2266" s="455">
        <f t="shared" ca="1" si="124"/>
        <v>-5179954371.8604822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-5179954371.8604822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-21583143.216085341</v>
      </c>
      <c r="L2267" s="455">
        <f t="shared" ca="1" si="124"/>
        <v>-5201537515.0765676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-5201537515.0765676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-21673072.979485698</v>
      </c>
      <c r="L2268" s="455">
        <f t="shared" ca="1" si="124"/>
        <v>-5223210588.0560532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-5223210588.0560532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-21763377.450233556</v>
      </c>
      <c r="L2269" s="455">
        <f t="shared" ca="1" si="124"/>
        <v>-5244973965.5062866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-5244973965.5062866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-21854058.189609528</v>
      </c>
      <c r="L2270" s="455">
        <f t="shared" ca="1" si="124"/>
        <v>-5266828023.6958961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-5266828023.6958961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-21945116.765399568</v>
      </c>
      <c r="L2271" s="455">
        <f t="shared" ca="1" si="124"/>
        <v>-5288773140.4612961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-5288773140.4612961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-22036554.751922067</v>
      </c>
      <c r="L2272" s="455">
        <f t="shared" ca="1" si="124"/>
        <v>-5310809695.2132177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-5310809695.2132177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-22128373.730055075</v>
      </c>
      <c r="L2273" s="455">
        <f t="shared" ca="1" si="124"/>
        <v>-5332938068.9432726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-5332938068.9432726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-22220575.287263636</v>
      </c>
      <c r="L2274" s="455">
        <f t="shared" ca="1" si="124"/>
        <v>-5355158644.2305365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-5355158644.2305365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-22313161.017627236</v>
      </c>
      <c r="L2275" s="455">
        <f t="shared" ca="1" si="124"/>
        <v>-5377471805.2481632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-5377471805.2481632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-22406132.521867346</v>
      </c>
      <c r="L2276" s="455">
        <f t="shared" ca="1" si="124"/>
        <v>-5399877937.770031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-5399877937.770031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-22499491.407375127</v>
      </c>
      <c r="L2277" s="455">
        <f t="shared" ca="1" si="124"/>
        <v>-5422377429.1774063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-5422377429.1774063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-22593239.288239192</v>
      </c>
      <c r="L2278" s="455">
        <f t="shared" ca="1" si="124"/>
        <v>-5444970668.4656458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-5444970668.4656458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-22687377.785273522</v>
      </c>
      <c r="L2279" s="455">
        <f t="shared" ca="1" si="124"/>
        <v>-5467658046.2509193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-5467658046.2509193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-22781908.526045498</v>
      </c>
      <c r="L2280" s="455">
        <f t="shared" ca="1" si="124"/>
        <v>-5490439954.7769651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-5490439954.7769651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-22876833.144904021</v>
      </c>
      <c r="L2281" s="455">
        <f t="shared" ca="1" si="124"/>
        <v>-5513316787.9218693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-5513316787.9218693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-22972153.283007789</v>
      </c>
      <c r="L2282" s="455">
        <f t="shared" ca="1" si="124"/>
        <v>-5536288941.2048769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-5536288941.2048769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-23067870.588353653</v>
      </c>
      <c r="L2283" s="455">
        <f t="shared" ca="1" si="124"/>
        <v>-5559356811.793231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-5559356811.793231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-23163986.715805128</v>
      </c>
      <c r="L2284" s="455">
        <f t="shared" ca="1" si="124"/>
        <v>-5582520798.5090361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-5582520798.5090361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-23260503.327120982</v>
      </c>
      <c r="L2285" s="455">
        <f t="shared" ca="1" si="124"/>
        <v>-5605781301.8361568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-5605781301.8361568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-23357422.090983987</v>
      </c>
      <c r="L2286" s="455">
        <f t="shared" ca="1" si="124"/>
        <v>-5629138723.9271412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-5629138723.9271412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-23454744.683029756</v>
      </c>
      <c r="L2287" s="455">
        <f t="shared" ca="1" si="124"/>
        <v>-5652593468.6101713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-5652593468.6101713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-23552472.785875715</v>
      </c>
      <c r="L2288" s="455">
        <f t="shared" ca="1" si="124"/>
        <v>-5676145941.3960466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-5676145941.3960466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-23650608.089150194</v>
      </c>
      <c r="L2289" s="455">
        <f t="shared" ca="1" si="124"/>
        <v>-5699796549.4851971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-5699796549.4851971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-23749152.289521653</v>
      </c>
      <c r="L2290" s="455">
        <f t="shared" ca="1" si="124"/>
        <v>-5723545701.7747183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-5723545701.7747183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-23848107.090727992</v>
      </c>
      <c r="L2291" s="455">
        <f t="shared" ca="1" si="124"/>
        <v>-5747393808.8654461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-5747393808.8654461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-23947474.203606024</v>
      </c>
      <c r="L2292" s="455">
        <f t="shared" ca="1" si="124"/>
        <v>-5771341283.0690517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-5771341283.0690517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-24047255.34612105</v>
      </c>
      <c r="L2293" s="455">
        <f t="shared" ca="1" si="124"/>
        <v>-5795388538.4151726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-5795388538.4151726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-24147452.24339655</v>
      </c>
      <c r="L2294" s="455">
        <f t="shared" ca="1" si="124"/>
        <v>-5819535990.6585693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-5819535990.6585693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-24248066.627744038</v>
      </c>
      <c r="L2295" s="455">
        <f t="shared" ca="1" si="124"/>
        <v>-5843784057.2863131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-5843784057.2863131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-24349100.238692969</v>
      </c>
      <c r="L2296" s="455">
        <f t="shared" ca="1" si="124"/>
        <v>-5868133157.5250063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-5868133157.5250063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-24450554.823020861</v>
      </c>
      <c r="L2297" s="455">
        <f t="shared" ca="1" si="124"/>
        <v>-5892583712.3480272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-5892583712.3480272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-24552432.134783447</v>
      </c>
      <c r="L2298" s="455">
        <f t="shared" ca="1" si="124"/>
        <v>-5917136144.482811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-5917136144.482811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-24654733.935345046</v>
      </c>
      <c r="L2299" s="455">
        <f t="shared" ca="1" si="124"/>
        <v>-5941790878.4181557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-5941790878.4181557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-24757461.993408982</v>
      </c>
      <c r="L2300" s="455">
        <f t="shared" ca="1" si="124"/>
        <v>-5966548340.4115648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-5966548340.4115648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-24860618.085048188</v>
      </c>
      <c r="L2301" s="455">
        <f t="shared" ca="1" si="124"/>
        <v>-5991408958.4966125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-5991408958.4966125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-24964203.993735887</v>
      </c>
      <c r="L2302" s="455">
        <f t="shared" ca="1" si="124"/>
        <v>-6016373162.4903488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-6016373162.4903488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-25068221.510376453</v>
      </c>
      <c r="L2303" s="455">
        <f t="shared" ref="L2303:L2557" ca="1" si="129">I2303-J2303+K2303</f>
        <v>-6041441384.0007248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-6041441384.0007248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-25172672.433336355</v>
      </c>
      <c r="L2304" s="455">
        <f t="shared" ca="1" si="129"/>
        <v>-6066614056.4340611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-6066614056.4340611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-25277558.568475254</v>
      </c>
      <c r="L2305" s="455">
        <f t="shared" ca="1" si="129"/>
        <v>-6091891615.0025368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-6091891615.0025368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-25382881.729177237</v>
      </c>
      <c r="L2306" s="455">
        <f t="shared" ca="1" si="129"/>
        <v>-6117274496.7317142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-6117274496.7317142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-25488643.736382142</v>
      </c>
      <c r="L2307" s="455">
        <f t="shared" ca="1" si="129"/>
        <v>-6142763140.4680967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-6142763140.4680967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-25594846.41861707</v>
      </c>
      <c r="L2308" s="455">
        <f t="shared" ca="1" si="129"/>
        <v>-6168357986.886714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-6168357986.886714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-25701491.612027973</v>
      </c>
      <c r="L2309" s="455">
        <f t="shared" ca="1" si="129"/>
        <v>-6194059478.4987421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-6194059478.4987421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-25808581.160411425</v>
      </c>
      <c r="L2310" s="455">
        <f t="shared" ca="1" si="129"/>
        <v>-6219868059.6591539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-6219868059.6591539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-25916116.915246475</v>
      </c>
      <c r="L2311" s="455">
        <f t="shared" ca="1" si="129"/>
        <v>-6245784176.5743999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-6245784176.5743999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-26024100.735726666</v>
      </c>
      <c r="L2312" s="455">
        <f t="shared" ca="1" si="129"/>
        <v>-6271808277.3101263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-6271808277.3101263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-26132534.488792192</v>
      </c>
      <c r="L2313" s="455">
        <f t="shared" ca="1" si="129"/>
        <v>-6297940811.7989187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-6297940811.7989187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-26241420.049162161</v>
      </c>
      <c r="L2314" s="455">
        <f t="shared" ca="1" si="129"/>
        <v>-6324182231.8480806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-6324182231.8480806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-26350759.299367003</v>
      </c>
      <c r="L2315" s="455">
        <f t="shared" ca="1" si="129"/>
        <v>-6350532991.1474476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-6350532991.1474476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-26460554.12978103</v>
      </c>
      <c r="L2316" s="455">
        <f t="shared" ca="1" si="129"/>
        <v>-6376993545.2772284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-6376993545.2772284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-26570806.438655119</v>
      </c>
      <c r="L2317" s="455">
        <f t="shared" ca="1" si="129"/>
        <v>-6403564351.7158833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-6403564351.7158833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-26681518.132149514</v>
      </c>
      <c r="L2318" s="455">
        <f t="shared" ca="1" si="129"/>
        <v>-6430245869.848033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-6430245869.848033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-26792691.124366805</v>
      </c>
      <c r="L2319" s="455">
        <f t="shared" ca="1" si="129"/>
        <v>-6457038560.9723997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-6457038560.9723997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-26904327.337384999</v>
      </c>
      <c r="L2320" s="455">
        <f t="shared" ca="1" si="129"/>
        <v>-6483942888.3097849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-6483942888.3097849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-27016428.701290771</v>
      </c>
      <c r="L2321" s="455">
        <f t="shared" ca="1" si="129"/>
        <v>-6510959317.011076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-6510959317.011076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-27128997.154212818</v>
      </c>
      <c r="L2322" s="455">
        <f t="shared" ca="1" si="129"/>
        <v>-6538088314.1652889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-6538088314.1652889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-27242034.642355371</v>
      </c>
      <c r="L2323" s="455">
        <f t="shared" ca="1" si="129"/>
        <v>-6565330348.8076439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-6565330348.8076439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-27355543.120031849</v>
      </c>
      <c r="L2324" s="455">
        <f t="shared" ca="1" si="129"/>
        <v>-6592685891.9276762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-6592685891.9276762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-27469524.549698651</v>
      </c>
      <c r="L2325" s="455">
        <f t="shared" ca="1" si="129"/>
        <v>-6620155416.477375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-6620155416.477375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-27583980.901989061</v>
      </c>
      <c r="L2326" s="455">
        <f t="shared" ca="1" si="129"/>
        <v>-6647739397.379364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-6647739397.379364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-27698914.15574735</v>
      </c>
      <c r="L2327" s="455">
        <f t="shared" ca="1" si="129"/>
        <v>-6675438311.5351114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-6675438311.5351114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-27814326.298062965</v>
      </c>
      <c r="L2328" s="455">
        <f t="shared" ca="1" si="129"/>
        <v>-6703252637.8331747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-6703252637.8331747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-27930219.324304894</v>
      </c>
      <c r="L2329" s="455">
        <f t="shared" ca="1" si="129"/>
        <v>-6731182857.1574793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-6731182857.1574793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-28046595.238156162</v>
      </c>
      <c r="L2330" s="455">
        <f t="shared" ca="1" si="129"/>
        <v>-6759229452.3956356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-6759229452.3956356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-28163456.051648483</v>
      </c>
      <c r="L2331" s="455">
        <f t="shared" ca="1" si="129"/>
        <v>-6787392908.4472837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-6787392908.4472837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-28280803.785197016</v>
      </c>
      <c r="L2332" s="455">
        <f t="shared" ca="1" si="129"/>
        <v>-6815673712.232481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-6815673712.232481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-28398640.467635341</v>
      </c>
      <c r="L2333" s="455">
        <f t="shared" ca="1" si="129"/>
        <v>-6844072352.7001162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-6844072352.7001162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-28516968.136250481</v>
      </c>
      <c r="L2334" s="455">
        <f t="shared" ca="1" si="129"/>
        <v>-6872589320.8363667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-6872589320.8363667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-28635788.8368182</v>
      </c>
      <c r="L2335" s="455">
        <f t="shared" ca="1" si="129"/>
        <v>-6901225109.6731844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-6901225109.6731844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-28755104.623638265</v>
      </c>
      <c r="L2336" s="455">
        <f t="shared" ca="1" si="129"/>
        <v>-6929980214.2968225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-6929980214.2968225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-28874917.559570093</v>
      </c>
      <c r="L2337" s="455">
        <f t="shared" ca="1" si="129"/>
        <v>-6958855131.8563929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-6958855131.8563929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-28995229.716068309</v>
      </c>
      <c r="L2338" s="455">
        <f t="shared" ca="1" si="129"/>
        <v>-6987850361.5724611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-6987850361.5724611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-29116043.173218589</v>
      </c>
      <c r="L2339" s="455">
        <f t="shared" ca="1" si="129"/>
        <v>-7016966404.7456799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-7016966404.7456799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-29237360.019773666</v>
      </c>
      <c r="L2340" s="455">
        <f t="shared" ca="1" si="129"/>
        <v>-7046203764.7654533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-7046203764.7654533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-29359182.35318939</v>
      </c>
      <c r="L2341" s="455">
        <f t="shared" ca="1" si="129"/>
        <v>-7075562947.1186428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-7075562947.1186428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-29481512.279661011</v>
      </c>
      <c r="L2342" s="455">
        <f t="shared" ca="1" si="129"/>
        <v>-7105044459.398304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-7105044459.398304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-29604351.914159596</v>
      </c>
      <c r="L2343" s="455">
        <f t="shared" ca="1" si="129"/>
        <v>-7134648811.3124638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-7134648811.3124638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-29727703.380468599</v>
      </c>
      <c r="L2344" s="455">
        <f t="shared" ca="1" si="129"/>
        <v>-7164376514.6929321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-7164376514.6929321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-29851568.811220549</v>
      </c>
      <c r="L2345" s="455">
        <f t="shared" ca="1" si="129"/>
        <v>-7194228083.5041523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-7194228083.5041523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-29975950.347933967</v>
      </c>
      <c r="L2346" s="455">
        <f t="shared" ca="1" si="129"/>
        <v>-7224204033.8520861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-7224204033.8520861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-30100850.141050357</v>
      </c>
      <c r="L2347" s="455">
        <f t="shared" ca="1" si="129"/>
        <v>-7254304883.9931364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-7254304883.9931364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-30226270.349971402</v>
      </c>
      <c r="L2348" s="455">
        <f t="shared" ca="1" si="129"/>
        <v>-7284531154.3431082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-7284531154.3431082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-30352213.143096283</v>
      </c>
      <c r="L2349" s="455">
        <f t="shared" ca="1" si="129"/>
        <v>-7314883367.4862041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-7314883367.4862041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-30478680.697859183</v>
      </c>
      <c r="L2350" s="455">
        <f t="shared" ca="1" si="129"/>
        <v>-7345362048.184063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-7345362048.184063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-30605675.200766928</v>
      </c>
      <c r="L2351" s="455">
        <f t="shared" ca="1" si="129"/>
        <v>-7375967723.3848295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-7375967723.3848295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-30733198.847436786</v>
      </c>
      <c r="L2352" s="455">
        <f t="shared" ca="1" si="129"/>
        <v>-7406700922.2322664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-7406700922.2322664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-30861253.842634443</v>
      </c>
      <c r="L2353" s="455">
        <f t="shared" ca="1" si="129"/>
        <v>-7437562176.0749006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-7437562176.0749006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-30989842.400312085</v>
      </c>
      <c r="L2354" s="455">
        <f t="shared" ca="1" si="129"/>
        <v>-7468552018.4752131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-7468552018.4752131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-31118966.743646726</v>
      </c>
      <c r="L2355" s="455">
        <f t="shared" ca="1" si="129"/>
        <v>-7499670985.2188597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-7499670985.2188597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-31248629.105078578</v>
      </c>
      <c r="L2356" s="455">
        <f t="shared" ca="1" si="129"/>
        <v>-7530919614.3239384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-7530919614.3239384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-31378831.726349737</v>
      </c>
      <c r="L2357" s="455">
        <f t="shared" ca="1" si="129"/>
        <v>-7562298446.0502882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-7562298446.0502882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-31509576.858542871</v>
      </c>
      <c r="L2358" s="455">
        <f t="shared" ca="1" si="129"/>
        <v>-7593808022.9088306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-7593808022.9088306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-31640866.762120128</v>
      </c>
      <c r="L2359" s="455">
        <f t="shared" ca="1" si="129"/>
        <v>-7625448889.6709509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-7625448889.6709509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-31772703.706962299</v>
      </c>
      <c r="L2360" s="455">
        <f t="shared" ca="1" si="129"/>
        <v>-7657221593.3779135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-7657221593.3779135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-31905089.972407971</v>
      </c>
      <c r="L2361" s="455">
        <f t="shared" ca="1" si="129"/>
        <v>-7689126683.3503218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-7689126683.3503218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-32038027.847293012</v>
      </c>
      <c r="L2362" s="455">
        <f t="shared" ca="1" si="129"/>
        <v>-7721164711.1976147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-7721164711.1976147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-32171519.629990056</v>
      </c>
      <c r="L2363" s="455">
        <f t="shared" ca="1" si="129"/>
        <v>-7753336230.8276043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-7753336230.8276043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-32305567.628448348</v>
      </c>
      <c r="L2364" s="455">
        <f t="shared" ca="1" si="129"/>
        <v>-7785641798.4560528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-7785641798.4560528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-32440174.160233553</v>
      </c>
      <c r="L2365" s="455">
        <f t="shared" ca="1" si="129"/>
        <v>-7818081972.6162863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-7818081972.6162863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-32575341.552567862</v>
      </c>
      <c r="L2366" s="455">
        <f t="shared" ca="1" si="129"/>
        <v>-7850657314.1688538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-7850657314.1688538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-32711072.142370224</v>
      </c>
      <c r="L2367" s="455">
        <f t="shared" ca="1" si="129"/>
        <v>-7883368386.311224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-7883368386.311224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-32847368.276296761</v>
      </c>
      <c r="L2368" s="455">
        <f t="shared" ca="1" si="129"/>
        <v>-7916215754.5875206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-7916215754.5875206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-32984232.310781334</v>
      </c>
      <c r="L2369" s="455">
        <f t="shared" ca="1" si="129"/>
        <v>-7949199986.8983021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-7949199986.8983021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-33121666.612076256</v>
      </c>
      <c r="L2370" s="455">
        <f t="shared" ca="1" si="129"/>
        <v>-7982321653.5103779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-7982321653.5103779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-33259673.556293242</v>
      </c>
      <c r="L2371" s="455">
        <f t="shared" ca="1" si="129"/>
        <v>-8015581327.0666714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-8015581327.0666714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-33398255.529444464</v>
      </c>
      <c r="L2372" s="455">
        <f t="shared" ca="1" si="129"/>
        <v>-8048979582.5961161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-8048979582.5961161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-33537414.927483816</v>
      </c>
      <c r="L2373" s="455">
        <f t="shared" ca="1" si="129"/>
        <v>-8082516997.5235996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-8082516997.5235996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-33677154.156348333</v>
      </c>
      <c r="L2374" s="455">
        <f t="shared" ca="1" si="129"/>
        <v>-8116194151.6799479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-8116194151.6799479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-33817475.631999776</v>
      </c>
      <c r="L2375" s="455">
        <f t="shared" ca="1" si="129"/>
        <v>-8150011627.3119478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-8150011627.3119478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-33958381.780466452</v>
      </c>
      <c r="L2376" s="455">
        <f t="shared" ca="1" si="129"/>
        <v>-8183970009.0924139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-8183970009.0924139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-34099875.037885055</v>
      </c>
      <c r="L2377" s="455">
        <f t="shared" ca="1" si="129"/>
        <v>-8218069884.1302986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-8218069884.1302986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-34241957.850542903</v>
      </c>
      <c r="L2378" s="455">
        <f t="shared" ca="1" si="129"/>
        <v>-8252311841.9808416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-8252311841.9808416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-34384632.674920171</v>
      </c>
      <c r="L2379" s="455">
        <f t="shared" ca="1" si="129"/>
        <v>-8286696474.6557617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-8286696474.6557617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-34527901.977732338</v>
      </c>
      <c r="L2380" s="455">
        <f t="shared" ca="1" si="129"/>
        <v>-8321224376.6334944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-8321224376.6334944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-34671768.235972896</v>
      </c>
      <c r="L2381" s="455">
        <f t="shared" ca="1" si="129"/>
        <v>-8355896144.8694677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-8355896144.8694677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-34816233.936956123</v>
      </c>
      <c r="L2382" s="455">
        <f t="shared" ca="1" si="129"/>
        <v>-8390712378.8064241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-8390712378.8064241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-34961301.578360096</v>
      </c>
      <c r="L2383" s="455">
        <f t="shared" ca="1" si="129"/>
        <v>-8425673680.3847847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-8425673680.3847847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-35106973.668269932</v>
      </c>
      <c r="L2384" s="455">
        <f t="shared" ca="1" si="129"/>
        <v>-8460780654.0530548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-8460780654.0530548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-35253252.72522106</v>
      </c>
      <c r="L2385" s="455">
        <f t="shared" ca="1" si="129"/>
        <v>-8496033906.7782755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-8496033906.7782755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-35400141.278242812</v>
      </c>
      <c r="L2386" s="455">
        <f t="shared" ca="1" si="129"/>
        <v>-8531434048.0565186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-8531434048.0565186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-35547641.866902158</v>
      </c>
      <c r="L2387" s="455">
        <f t="shared" ca="1" si="129"/>
        <v>-8566981689.9234209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-8566981689.9234209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-35695757.041347586</v>
      </c>
      <c r="L2388" s="455">
        <f t="shared" ca="1" si="129"/>
        <v>-8602677446.9647694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-8602677446.9647694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-35844489.362353206</v>
      </c>
      <c r="L2389" s="455">
        <f t="shared" ca="1" si="129"/>
        <v>-8638521936.3271217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-8638521936.3271217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-35993841.401363008</v>
      </c>
      <c r="L2390" s="455">
        <f t="shared" ca="1" si="129"/>
        <v>-8674515777.7284851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-8674515777.7284851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-36143815.740535356</v>
      </c>
      <c r="L2391" s="455">
        <f t="shared" ca="1" si="129"/>
        <v>-8710659593.4690208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-8710659593.4690208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-36294414.972787589</v>
      </c>
      <c r="L2392" s="455">
        <f t="shared" ca="1" si="129"/>
        <v>-8746954008.4418087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-8746954008.4418087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-36445641.70184087</v>
      </c>
      <c r="L2393" s="455">
        <f t="shared" ca="1" si="129"/>
        <v>-8783399650.1436501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-8783399650.1436501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-36597498.542265207</v>
      </c>
      <c r="L2394" s="455">
        <f t="shared" ca="1" si="129"/>
        <v>-8819997148.685915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-8819997148.685915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-36749988.119524643</v>
      </c>
      <c r="L2395" s="455">
        <f t="shared" ca="1" si="129"/>
        <v>-8856747136.805439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-8856747136.805439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-36903113.070022665</v>
      </c>
      <c r="L2396" s="455">
        <f t="shared" ca="1" si="129"/>
        <v>-8893650249.8754616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-8893650249.8754616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-37056876.041147754</v>
      </c>
      <c r="L2397" s="455">
        <f t="shared" ca="1" si="129"/>
        <v>-8930707125.9166088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-8930707125.9166088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-37211279.691319205</v>
      </c>
      <c r="L2398" s="455">
        <f t="shared" ca="1" si="129"/>
        <v>-8967918405.6079273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-8967918405.6079273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-37366326.690033033</v>
      </c>
      <c r="L2399" s="455">
        <f t="shared" ca="1" si="129"/>
        <v>-9005284732.2979603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-9005284732.2979603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-37522019.717908166</v>
      </c>
      <c r="L2400" s="455">
        <f t="shared" ca="1" si="129"/>
        <v>-9042806752.0158691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-9042806752.0158691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-37678361.466732785</v>
      </c>
      <c r="L2401" s="455">
        <f t="shared" ca="1" si="129"/>
        <v>-9080485113.4826012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-9080485113.4826012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-37835354.63951084</v>
      </c>
      <c r="L2402" s="455">
        <f t="shared" ca="1" si="129"/>
        <v>-9118320468.1221123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-9118320468.1221123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-37993001.950508803</v>
      </c>
      <c r="L2403" s="455">
        <f t="shared" ca="1" si="129"/>
        <v>-9156313470.0726204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-9156313470.0726204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-38151306.125302583</v>
      </c>
      <c r="L2404" s="455">
        <f t="shared" ca="1" si="129"/>
        <v>-9194464776.1979237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-9194464776.1979237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-38310269.900824681</v>
      </c>
      <c r="L2405" s="455">
        <f t="shared" ca="1" si="129"/>
        <v>-9232775046.0987492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-9232775046.0987492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-38469896.025411457</v>
      </c>
      <c r="L2406" s="455">
        <f t="shared" ca="1" si="129"/>
        <v>-9271244942.1241608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-9271244942.1241608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-38630187.258850671</v>
      </c>
      <c r="L2407" s="455">
        <f t="shared" ca="1" si="129"/>
        <v>-9309875129.3830109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-9309875129.3830109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-38791146.372429214</v>
      </c>
      <c r="L2408" s="455">
        <f t="shared" ca="1" si="129"/>
        <v>-9348666275.7554398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-9348666275.7554398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-38952776.148980998</v>
      </c>
      <c r="L2409" s="455">
        <f t="shared" ca="1" si="129"/>
        <v>-9387619051.9044209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-9387619051.9044209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-39115079.382935084</v>
      </c>
      <c r="L2410" s="455">
        <f t="shared" ca="1" si="129"/>
        <v>-9426734131.2873554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-9426734131.2873554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-39278058.880363978</v>
      </c>
      <c r="L2411" s="455">
        <f t="shared" ca="1" si="129"/>
        <v>-9466012190.1677189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-9466012190.1677189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-39441717.459032163</v>
      </c>
      <c r="L2412" s="455">
        <f t="shared" ca="1" si="129"/>
        <v>-9505453907.6267509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-9505453907.6267509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-39606057.948444799</v>
      </c>
      <c r="L2413" s="455">
        <f t="shared" ca="1" si="129"/>
        <v>-9545059965.5751953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-9545059965.5751953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-39771083.189896643</v>
      </c>
      <c r="L2414" s="455">
        <f t="shared" ca="1" si="129"/>
        <v>-9584831048.7650928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-9584831048.7650928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-39936796.036521219</v>
      </c>
      <c r="L2415" s="455">
        <f t="shared" ca="1" si="129"/>
        <v>-9624767844.8016148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-9624767844.8016148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-40103199.35334006</v>
      </c>
      <c r="L2416" s="455">
        <f t="shared" ca="1" si="129"/>
        <v>-9664871044.1549549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-9664871044.1549549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-40270296.017312311</v>
      </c>
      <c r="L2417" s="455">
        <f t="shared" ca="1" si="129"/>
        <v>-9705141340.1722679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-9705141340.1722679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-40438088.917384446</v>
      </c>
      <c r="L2418" s="455">
        <f t="shared" ca="1" si="129"/>
        <v>-9745579429.089653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-9745579429.089653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-40606580.954540223</v>
      </c>
      <c r="L2419" s="455">
        <f t="shared" ca="1" si="129"/>
        <v>-9786186010.0441933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-9786186010.0441933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-40775775.041850805</v>
      </c>
      <c r="L2420" s="455">
        <f t="shared" ca="1" si="129"/>
        <v>-9826961785.0860443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-9826961785.0860443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-40945674.104525186</v>
      </c>
      <c r="L2421" s="455">
        <f t="shared" ca="1" si="129"/>
        <v>-9867907459.1905689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-9867907459.1905689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-41116281.079960704</v>
      </c>
      <c r="L2422" s="455">
        <f t="shared" ca="1" si="129"/>
        <v>-9909023740.2705288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-9909023740.2705288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-41287598.91779387</v>
      </c>
      <c r="L2423" s="455">
        <f t="shared" ca="1" si="129"/>
        <v>-9950311339.1883221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-9950311339.1883221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-41459630.579951338</v>
      </c>
      <c r="L2424" s="455">
        <f t="shared" ca="1" si="129"/>
        <v>-9991770969.7682743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-9991770969.7682743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-41632379.040701143</v>
      </c>
      <c r="L2425" s="455">
        <f t="shared" ca="1" si="129"/>
        <v>-10033403348.808975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-10033403348.808975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-41805847.286704063</v>
      </c>
      <c r="L2426" s="455">
        <f t="shared" ca="1" si="129"/>
        <v>-10075209196.09568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-10075209196.09568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-41980038.317065336</v>
      </c>
      <c r="L2427" s="455">
        <f t="shared" ca="1" si="129"/>
        <v>-10117189234.412746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-10117189234.412746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-42154955.143386446</v>
      </c>
      <c r="L2428" s="455">
        <f t="shared" ca="1" si="129"/>
        <v>-10159344189.556133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-10159344189.556133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-42330600.789817221</v>
      </c>
      <c r="L2429" s="455">
        <f t="shared" ca="1" si="129"/>
        <v>-10201674790.345951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-10201674790.345951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-42506978.293108128</v>
      </c>
      <c r="L2430" s="455">
        <f t="shared" ca="1" si="129"/>
        <v>-10244181768.639059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-10244181768.639059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-42684090.702662744</v>
      </c>
      <c r="L2431" s="455">
        <f t="shared" ca="1" si="129"/>
        <v>-10286865859.341722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-10286865859.341722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-42861941.080590509</v>
      </c>
      <c r="L2432" s="455">
        <f t="shared" ca="1" si="129"/>
        <v>-10329727800.422314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-10329727800.422314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-43040532.501759641</v>
      </c>
      <c r="L2433" s="455">
        <f t="shared" ca="1" si="129"/>
        <v>-10372768332.924074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-10372768332.924074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-43219868.053850308</v>
      </c>
      <c r="L2434" s="455">
        <f t="shared" ca="1" si="129"/>
        <v>-10415988200.977924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-10415988200.977924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-43399950.837408021</v>
      </c>
      <c r="L2435" s="455">
        <f t="shared" ca="1" si="129"/>
        <v>-10459388151.815332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-10459388151.815332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-43580783.965897217</v>
      </c>
      <c r="L2436" s="455">
        <f t="shared" ca="1" si="129"/>
        <v>-10502968935.781229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-10502968935.781229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-43762370.565755121</v>
      </c>
      <c r="L2437" s="455">
        <f t="shared" ca="1" si="129"/>
        <v>-10546731306.346985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-10546731306.346985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-43944713.776445769</v>
      </c>
      <c r="L2438" s="455">
        <f t="shared" ca="1" si="129"/>
        <v>-10590676020.12343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-10590676020.12343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-44127816.750514291</v>
      </c>
      <c r="L2439" s="455">
        <f t="shared" ca="1" si="129"/>
        <v>-10634803836.873945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-10634803836.873945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-44311682.65364144</v>
      </c>
      <c r="L2440" s="455">
        <f t="shared" ca="1" si="129"/>
        <v>-10679115519.527586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-10679115519.527586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-44496314.664698273</v>
      </c>
      <c r="L2441" s="455">
        <f t="shared" ca="1" si="129"/>
        <v>-10723611834.192284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-10723611834.192284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-44681715.975801185</v>
      </c>
      <c r="L2442" s="455">
        <f t="shared" ca="1" si="129"/>
        <v>-10768293550.168085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-10768293550.168085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-44867889.792367019</v>
      </c>
      <c r="L2443" s="455">
        <f t="shared" ca="1" si="129"/>
        <v>-10813161439.960453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-10813161439.960453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-45054839.333168551</v>
      </c>
      <c r="L2444" s="455">
        <f t="shared" ca="1" si="129"/>
        <v>-10858216279.293621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-10858216279.293621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-45242567.830390088</v>
      </c>
      <c r="L2445" s="455">
        <f t="shared" ca="1" si="129"/>
        <v>-10903458847.124012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-10903458847.124012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-45431078.529683381</v>
      </c>
      <c r="L2446" s="455">
        <f t="shared" ca="1" si="129"/>
        <v>-10948889925.653696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-10948889925.653696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-45620374.690223731</v>
      </c>
      <c r="L2447" s="455">
        <f t="shared" ca="1" si="129"/>
        <v>-10994510300.34392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-10994510300.34392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-45810459.584766328</v>
      </c>
      <c r="L2448" s="455">
        <f t="shared" ca="1" si="129"/>
        <v>-11040320759.928686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-11040320759.928686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-46001336.499702856</v>
      </c>
      <c r="L2449" s="455">
        <f t="shared" ca="1" si="129"/>
        <v>-11086322096.428389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-11086322096.428389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-46193008.735118285</v>
      </c>
      <c r="L2450" s="455">
        <f t="shared" ca="1" si="129"/>
        <v>-11132515105.163507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-11132515105.163507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-46385479.604847945</v>
      </c>
      <c r="L2451" s="455">
        <f t="shared" ca="1" si="129"/>
        <v>-11178900584.768356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-11178900584.768356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-46578752.436534815</v>
      </c>
      <c r="L2452" s="455">
        <f t="shared" ca="1" si="129"/>
        <v>-11225479337.204891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-11225479337.204891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-46772830.571687043</v>
      </c>
      <c r="L2453" s="455">
        <f t="shared" ca="1" si="129"/>
        <v>-11272252167.776579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-11272252167.776579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-46967717.365735747</v>
      </c>
      <c r="L2454" s="455">
        <f t="shared" ca="1" si="129"/>
        <v>-11319219885.142315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-11319219885.142315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-47163416.188092977</v>
      </c>
      <c r="L2455" s="455">
        <f t="shared" ca="1" si="129"/>
        <v>-11366383301.330408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-11366383301.330408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-47359930.42221003</v>
      </c>
      <c r="L2456" s="455">
        <f t="shared" ca="1" si="129"/>
        <v>-11413743231.752619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-11413743231.752619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-47557263.465635911</v>
      </c>
      <c r="L2457" s="455">
        <f t="shared" ca="1" si="129"/>
        <v>-11461300495.218254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-11461300495.218254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-47755418.73007606</v>
      </c>
      <c r="L2458" s="455">
        <f t="shared" ca="1" si="129"/>
        <v>-11509055913.94833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-11509055913.94833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-47954399.641451374</v>
      </c>
      <c r="L2459" s="455">
        <f t="shared" ca="1" si="129"/>
        <v>-11557010313.589781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-11557010313.589781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-48154209.639957421</v>
      </c>
      <c r="L2460" s="455">
        <f t="shared" ca="1" si="129"/>
        <v>-11605164523.229738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-11605164523.229738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-48354852.18012391</v>
      </c>
      <c r="L2461" s="455">
        <f t="shared" ca="1" si="129"/>
        <v>-11653519375.409863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-11653519375.409863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-48556330.730874427</v>
      </c>
      <c r="L2462" s="455">
        <f t="shared" ca="1" si="129"/>
        <v>-11702075706.140738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-11702075706.140738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-48758648.775586404</v>
      </c>
      <c r="L2463" s="455">
        <f t="shared" ca="1" si="129"/>
        <v>-11750834354.916325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-11750834354.916325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-48961809.81215135</v>
      </c>
      <c r="L2464" s="455">
        <f t="shared" ca="1" si="129"/>
        <v>-11799796164.728476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-11799796164.728476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-49165817.353035316</v>
      </c>
      <c r="L2465" s="455">
        <f t="shared" ca="1" si="129"/>
        <v>-11848961982.081511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-11848961982.081511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-49370674.925339624</v>
      </c>
      <c r="L2466" s="455">
        <f t="shared" ca="1" si="129"/>
        <v>-11898332657.006849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-11898332657.006849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-49576386.070861869</v>
      </c>
      <c r="L2467" s="455">
        <f t="shared" ca="1" si="129"/>
        <v>-11947909043.077711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-11947909043.077711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-49782954.346157126</v>
      </c>
      <c r="L2468" s="455">
        <f t="shared" ca="1" si="129"/>
        <v>-11997691997.423868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-11997691997.423868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-49990383.322599448</v>
      </c>
      <c r="L2469" s="455">
        <f t="shared" ca="1" si="129"/>
        <v>-12047682380.746468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-12047682380.746468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-50198676.586443618</v>
      </c>
      <c r="L2470" s="455">
        <f t="shared" ca="1" si="129"/>
        <v>-12097881057.332911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-12097881057.332911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-50407837.738887124</v>
      </c>
      <c r="L2471" s="455">
        <f t="shared" ca="1" si="129"/>
        <v>-12148288895.071798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-12148288895.071798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-50617870.396132492</v>
      </c>
      <c r="L2472" s="455">
        <f t="shared" ca="1" si="129"/>
        <v>-12198906765.467932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-12198906765.467932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-50828778.189449713</v>
      </c>
      <c r="L2473" s="455">
        <f t="shared" ca="1" si="129"/>
        <v>-12249735543.657381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-12249735543.657381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-51040564.76523909</v>
      </c>
      <c r="L2474" s="455">
        <f t="shared" ca="1" si="129"/>
        <v>-12300776108.422621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-12300776108.422621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-51253233.785094254</v>
      </c>
      <c r="L2475" s="455">
        <f t="shared" ca="1" si="129"/>
        <v>-12352029342.207714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-12352029342.207714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-51466788.925865471</v>
      </c>
      <c r="L2476" s="455">
        <f t="shared" ca="1" si="129"/>
        <v>-12403496131.133579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-12403496131.133579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-51681233.879723243</v>
      </c>
      <c r="L2477" s="455">
        <f t="shared" ca="1" si="129"/>
        <v>-12455177365.013302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-12455177365.013302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-51896572.354222089</v>
      </c>
      <c r="L2478" s="455">
        <f t="shared" ca="1" si="129"/>
        <v>-12507073937.367523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-12507073937.367523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-52112808.07236468</v>
      </c>
      <c r="L2479" s="455">
        <f t="shared" ca="1" si="129"/>
        <v>-12559186745.439888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-12559186745.439888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-52329944.772666201</v>
      </c>
      <c r="L2480" s="455">
        <f t="shared" ca="1" si="129"/>
        <v>-12611516690.212555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-12611516690.212555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-52547986.209218979</v>
      </c>
      <c r="L2481" s="455">
        <f t="shared" ca="1" si="129"/>
        <v>-12664064676.421774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-12664064676.421774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-52766936.151757389</v>
      </c>
      <c r="L2482" s="455">
        <f t="shared" ca="1" si="129"/>
        <v>-12716831612.573532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-12716831612.573532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-52986798.385723047</v>
      </c>
      <c r="L2483" s="455">
        <f t="shared" ca="1" si="129"/>
        <v>-12769818410.959255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-12769818410.959255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-53207576.71233023</v>
      </c>
      <c r="L2484" s="455">
        <f t="shared" ca="1" si="129"/>
        <v>-12823025987.671585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-12823025987.671585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-53429274.948631607</v>
      </c>
      <c r="L2485" s="455">
        <f t="shared" ca="1" si="129"/>
        <v>-12876455262.620216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-12876455262.620216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-53651896.927584231</v>
      </c>
      <c r="L2486" s="455">
        <f t="shared" ca="1" si="129"/>
        <v>-12930107159.5478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-12930107159.5478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-53875446.49811583</v>
      </c>
      <c r="L2487" s="455">
        <f t="shared" ca="1" si="129"/>
        <v>-12983982606.045916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-12983982606.045916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-54099927.525191315</v>
      </c>
      <c r="L2488" s="455">
        <f t="shared" ca="1" si="129"/>
        <v>-13038082533.571108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-13038082533.571108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-54325343.889879614</v>
      </c>
      <c r="L2489" s="455">
        <f t="shared" ca="1" si="129"/>
        <v>-13092407877.460987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-13092407877.460987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-54551699.489420779</v>
      </c>
      <c r="L2490" s="455">
        <f t="shared" ca="1" si="129"/>
        <v>-13146959576.950407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-13146959576.950407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-54778998.237293363</v>
      </c>
      <c r="L2491" s="455">
        <f t="shared" ca="1" si="129"/>
        <v>-13201738575.1877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-13201738575.1877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-55007244.06328208</v>
      </c>
      <c r="L2492" s="455">
        <f t="shared" ca="1" si="129"/>
        <v>-13256745819.250982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-13256745819.250982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-55236440.913545758</v>
      </c>
      <c r="L2493" s="455">
        <f t="shared" ca="1" si="129"/>
        <v>-13311982260.164528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-13311982260.164528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-55466592.750685535</v>
      </c>
      <c r="L2494" s="455">
        <f t="shared" ca="1" si="129"/>
        <v>-13367448852.915213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-13367448852.915213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-55697703.553813383</v>
      </c>
      <c r="L2495" s="455">
        <f t="shared" ca="1" si="129"/>
        <v>-13423146556.469027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-13423146556.469027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-55929777.318620935</v>
      </c>
      <c r="L2496" s="455">
        <f t="shared" ca="1" si="129"/>
        <v>-13479076333.787647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-13479076333.787647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-56162818.057448536</v>
      </c>
      <c r="L2497" s="455">
        <f t="shared" ca="1" si="129"/>
        <v>-13535239151.845097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-13535239151.845097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-56396829.799354568</v>
      </c>
      <c r="L2498" s="455">
        <f t="shared" ca="1" si="129"/>
        <v>-13591635981.644451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-13591635981.644451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-56631816.590185218</v>
      </c>
      <c r="L2499" s="455">
        <f t="shared" ca="1" si="129"/>
        <v>-13648267798.234636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-13648267798.234636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-56867782.49264431</v>
      </c>
      <c r="L2500" s="455">
        <f t="shared" ca="1" si="129"/>
        <v>-13705135580.72728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-13705135580.72728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-57104731.586363666</v>
      </c>
      <c r="L2501" s="455">
        <f t="shared" ca="1" si="129"/>
        <v>-13762240312.313643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-13762240312.313643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-57342667.967973508</v>
      </c>
      <c r="L2502" s="455">
        <f t="shared" ca="1" si="129"/>
        <v>-13819582980.281616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-13819582980.281616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-57581595.751173399</v>
      </c>
      <c r="L2503" s="455">
        <f t="shared" ca="1" si="129"/>
        <v>-13877164576.032789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-13877164576.032789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-57821519.066803284</v>
      </c>
      <c r="L2504" s="455">
        <f t="shared" ca="1" si="129"/>
        <v>-13934986095.099592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-13934986095.099592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-58062442.06291496</v>
      </c>
      <c r="L2505" s="455">
        <f t="shared" ca="1" si="129"/>
        <v>-13993048537.162508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-13993048537.162508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-58304368.904843785</v>
      </c>
      <c r="L2506" s="455">
        <f t="shared" ca="1" si="129"/>
        <v>-14051352906.067352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-14051352906.067352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-58547303.77528064</v>
      </c>
      <c r="L2507" s="455">
        <f t="shared" ca="1" si="129"/>
        <v>-14109900209.842632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-14109900209.842632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-58791250.874344297</v>
      </c>
      <c r="L2508" s="455">
        <f t="shared" ca="1" si="129"/>
        <v>-14168691460.716976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-14168691460.716976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-59036214.419654064</v>
      </c>
      <c r="L2509" s="455">
        <f t="shared" ca="1" si="129"/>
        <v>-14227727675.136631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-14227727675.136631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-59282198.646402627</v>
      </c>
      <c r="L2510" s="455">
        <f t="shared" ca="1" si="129"/>
        <v>-14287009873.783033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-14287009873.783033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-59529207.807429306</v>
      </c>
      <c r="L2511" s="455">
        <f t="shared" ca="1" si="129"/>
        <v>-14346539081.590462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-14346539081.590462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-59777246.173293591</v>
      </c>
      <c r="L2512" s="455">
        <f t="shared" ca="1" si="129"/>
        <v>-14406316327.763756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-14406316327.763756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-60026318.032348983</v>
      </c>
      <c r="L2513" s="455">
        <f t="shared" ca="1" si="129"/>
        <v>-14466342645.796104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-14466342645.796104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-60276427.690817103</v>
      </c>
      <c r="L2514" s="455">
        <f t="shared" ca="1" si="129"/>
        <v>-14526619073.486921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-14526619073.486921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-60527579.472862162</v>
      </c>
      <c r="L2515" s="455">
        <f t="shared" ca="1" si="129"/>
        <v>-14587146652.959784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-14587146652.959784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-60779777.72066576</v>
      </c>
      <c r="L2516" s="455">
        <f t="shared" ca="1" si="129"/>
        <v>-14647926430.680449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-14647926430.680449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-61033026.794501878</v>
      </c>
      <c r="L2517" s="455">
        <f t="shared" ca="1" si="129"/>
        <v>-14708959457.474951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-14708959457.474951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-61287331.072812296</v>
      </c>
      <c r="L2518" s="455">
        <f t="shared" ca="1" si="129"/>
        <v>-14770246788.547764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-14770246788.547764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-61542694.952282347</v>
      </c>
      <c r="L2519" s="455">
        <f t="shared" ca="1" si="129"/>
        <v>-14831789483.500046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-14831789483.500046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-61799122.847916849</v>
      </c>
      <c r="L2520" s="455">
        <f t="shared" ca="1" si="129"/>
        <v>-14893588606.347963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-14893588606.347963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-62056619.193116508</v>
      </c>
      <c r="L2521" s="455">
        <f t="shared" ca="1" si="129"/>
        <v>-14955645225.54108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-14955645225.54108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-62315188.439754501</v>
      </c>
      <c r="L2522" s="455">
        <f t="shared" ca="1" si="129"/>
        <v>-15017960413.980835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-15017960413.980835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-62574835.058253467</v>
      </c>
      <c r="L2523" s="455">
        <f t="shared" ca="1" si="129"/>
        <v>-15080535249.039089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-15080535249.039089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-62835563.537662871</v>
      </c>
      <c r="L2524" s="455">
        <f t="shared" ca="1" si="129"/>
        <v>-15143370812.576752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-15143370812.576752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-63097378.385736465</v>
      </c>
      <c r="L2525" s="455">
        <f t="shared" ca="1" si="129"/>
        <v>-15206468190.962488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-15206468190.962488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-63360284.129010364</v>
      </c>
      <c r="L2526" s="455">
        <f t="shared" ca="1" si="129"/>
        <v>-15269828475.091499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-15269828475.091499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-63624285.312881239</v>
      </c>
      <c r="L2527" s="455">
        <f t="shared" ca="1" si="129"/>
        <v>-15333452760.404381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-15333452760.404381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-63889386.501684919</v>
      </c>
      <c r="L2528" s="455">
        <f t="shared" ca="1" si="129"/>
        <v>-15397342146.906065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-15397342146.906065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-64155592.27877526</v>
      </c>
      <c r="L2529" s="455">
        <f t="shared" ca="1" si="129"/>
        <v>-15461497739.184841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-15461497739.184841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-64422907.246603511</v>
      </c>
      <c r="L2530" s="455">
        <f t="shared" ca="1" si="129"/>
        <v>-15525920646.431444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-15525920646.431444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-64691336.026797675</v>
      </c>
      <c r="L2531" s="455">
        <f t="shared" ca="1" si="129"/>
        <v>-15590611982.458242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-15590611982.458242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-64960883.260242678</v>
      </c>
      <c r="L2532" s="455">
        <f t="shared" ca="1" si="129"/>
        <v>-15655572865.718485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-15655572865.718485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-65231553.607160352</v>
      </c>
      <c r="L2533" s="455">
        <f t="shared" ca="1" si="129"/>
        <v>-15720804419.325645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-15720804419.325645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-65503351.747190185</v>
      </c>
      <c r="L2534" s="455">
        <f t="shared" ca="1" si="129"/>
        <v>-15786307771.072836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-15786307771.072836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-65776282.37947014</v>
      </c>
      <c r="L2535" s="455">
        <f t="shared" ca="1" si="129"/>
        <v>-15852084053.452307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-15852084053.452307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-66050350.222717941</v>
      </c>
      <c r="L2536" s="455">
        <f t="shared" ca="1" si="129"/>
        <v>-15918134403.675024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-15918134403.675024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-66325560.015312597</v>
      </c>
      <c r="L2537" s="455">
        <f t="shared" ca="1" si="129"/>
        <v>-15984459963.690336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-15984459963.690336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-66601916.515376396</v>
      </c>
      <c r="L2538" s="455">
        <f t="shared" ca="1" si="129"/>
        <v>-16051061880.205713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-16051061880.205713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-66879424.500857137</v>
      </c>
      <c r="L2539" s="455">
        <f t="shared" ca="1" si="129"/>
        <v>-16117941304.70657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-16117941304.70657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-67158088.769610703</v>
      </c>
      <c r="L2540" s="455">
        <f t="shared" ca="1" si="129"/>
        <v>-16185099393.476181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-16185099393.476181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-67437914.139484093</v>
      </c>
      <c r="L2541" s="455">
        <f t="shared" ca="1" si="129"/>
        <v>-16252537307.615665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-16252537307.615665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-67718905.448398605</v>
      </c>
      <c r="L2542" s="455">
        <f t="shared" ca="1" si="129"/>
        <v>-16320256213.064064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-16320256213.064064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-68001067.554433584</v>
      </c>
      <c r="L2543" s="455">
        <f t="shared" ca="1" si="129"/>
        <v>-16388257280.618498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-16388257280.618498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-68284405.33591041</v>
      </c>
      <c r="L2544" s="455">
        <f t="shared" ca="1" si="129"/>
        <v>-16456541685.954409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-16456541685.954409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-68568923.691476688</v>
      </c>
      <c r="L2545" s="455">
        <f t="shared" ca="1" si="129"/>
        <v>-16525110609.645885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-16525110609.645885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-68854627.540191188</v>
      </c>
      <c r="L2546" s="455">
        <f t="shared" ca="1" si="129"/>
        <v>-16593965237.186077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-16593965237.186077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-69141521.821608648</v>
      </c>
      <c r="L2547" s="455">
        <f t="shared" ca="1" si="129"/>
        <v>-16663106759.007687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-16663106759.007687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-69429611.49586536</v>
      </c>
      <c r="L2548" s="455">
        <f t="shared" ca="1" si="129"/>
        <v>-16732536370.503551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-16732536370.503551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-69718901.5437648</v>
      </c>
      <c r="L2549" s="455">
        <f t="shared" ca="1" si="129"/>
        <v>-16802255272.047316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-16802255272.047316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-70009396.966863811</v>
      </c>
      <c r="L2550" s="455">
        <f t="shared" ca="1" si="129"/>
        <v>-16872264669.014179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-16872264669.014179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-70301102.787559077</v>
      </c>
      <c r="L2551" s="455">
        <f t="shared" ca="1" si="129"/>
        <v>-16942565771.801739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-16942565771.801739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-70594024.049173906</v>
      </c>
      <c r="L2552" s="455">
        <f t="shared" ca="1" si="129"/>
        <v>-17013159795.850912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-17013159795.850912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-70888165.816045463</v>
      </c>
      <c r="L2553" s="455">
        <f t="shared" ca="1" si="129"/>
        <v>-17084047961.666958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-17084047961.666958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-71183533.173612326</v>
      </c>
      <c r="L2554" s="455">
        <f t="shared" ca="1" si="129"/>
        <v>-17155231494.84057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-17155231494.84057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-71480131.228502378</v>
      </c>
      <c r="L2555" s="455">
        <f t="shared" ca="1" si="129"/>
        <v>-17226711626.069073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-17226711626.069073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-71777965.108621135</v>
      </c>
      <c r="L2556" s="455">
        <f t="shared" ca="1" si="129"/>
        <v>-17298489591.177692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-17298489591.177692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-72077039.963240385</v>
      </c>
      <c r="L2557" s="455">
        <f t="shared" ca="1" si="129"/>
        <v>-17370566631.140934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-17370566631.140934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-72377360.963087231</v>
      </c>
      <c r="L2558" s="455">
        <f t="shared" ref="L2558:L2812" ca="1" si="134">I2558-J2558+K2558</f>
        <v>-17442943992.104023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-17442943992.104023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-72678933.300433427</v>
      </c>
      <c r="L2559" s="455">
        <f t="shared" ca="1" si="134"/>
        <v>-17515622925.404457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-17515622925.404457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-72981762.189185232</v>
      </c>
      <c r="L2560" s="455">
        <f t="shared" ca="1" si="134"/>
        <v>-17588604687.593643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-17588604687.593643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-73285852.864973515</v>
      </c>
      <c r="L2561" s="455">
        <f t="shared" ca="1" si="134"/>
        <v>-17661890540.458618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-17661890540.458618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-73591210.585244238</v>
      </c>
      <c r="L2562" s="455">
        <f t="shared" ca="1" si="134"/>
        <v>-17735481751.043861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-17735481751.043861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-73897840.629349425</v>
      </c>
      <c r="L2563" s="455">
        <f t="shared" ca="1" si="134"/>
        <v>-17809379591.67321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-17809379591.67321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-74205748.298638374</v>
      </c>
      <c r="L2564" s="455">
        <f t="shared" ca="1" si="134"/>
        <v>-17883585339.971848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-17883585339.971848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-74514938.91654937</v>
      </c>
      <c r="L2565" s="455">
        <f t="shared" ca="1" si="134"/>
        <v>-17958100278.888397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-17958100278.888397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-74825417.82870166</v>
      </c>
      <c r="L2566" s="455">
        <f t="shared" ca="1" si="134"/>
        <v>-18032925696.717098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-18032925696.717098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-75137190.402987912</v>
      </c>
      <c r="L2567" s="455">
        <f t="shared" ca="1" si="134"/>
        <v>-18108062887.120087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-18108062887.120087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-75450262.02966702</v>
      </c>
      <c r="L2568" s="455">
        <f t="shared" ca="1" si="134"/>
        <v>-18183513149.149754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-18183513149.149754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-75764638.121457309</v>
      </c>
      <c r="L2569" s="455">
        <f t="shared" ca="1" si="134"/>
        <v>-18259277787.27121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-18259277787.27121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-76080324.113630041</v>
      </c>
      <c r="L2570" s="455">
        <f t="shared" ca="1" si="134"/>
        <v>-18335358111.384838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-18335358111.384838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-76397325.46410349</v>
      </c>
      <c r="L2571" s="455">
        <f t="shared" ca="1" si="134"/>
        <v>-18411755436.848942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-18411755436.848942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-76715647.653537259</v>
      </c>
      <c r="L2572" s="455">
        <f t="shared" ca="1" si="134"/>
        <v>-18488471084.50248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-18488471084.50248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-77035296.185426995</v>
      </c>
      <c r="L2573" s="455">
        <f t="shared" ca="1" si="134"/>
        <v>-18565506380.687908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-18565506380.687908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-77356276.586199611</v>
      </c>
      <c r="L2574" s="455">
        <f t="shared" ca="1" si="134"/>
        <v>-18642862657.274109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-18642862657.274109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-77678594.405308783</v>
      </c>
      <c r="L2575" s="455">
        <f t="shared" ca="1" si="134"/>
        <v>-18720541251.679417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-18720541251.679417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-78002255.215330899</v>
      </c>
      <c r="L2576" s="455">
        <f t="shared" ca="1" si="134"/>
        <v>-18798543506.894749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-18798543506.894749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-78327264.612061456</v>
      </c>
      <c r="L2577" s="455">
        <f t="shared" ca="1" si="134"/>
        <v>-18876870771.506809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-18876870771.506809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-78653628.214611709</v>
      </c>
      <c r="L2578" s="455">
        <f t="shared" ca="1" si="134"/>
        <v>-18955524399.72142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-18955524399.72142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-78981351.665505916</v>
      </c>
      <c r="L2579" s="455">
        <f t="shared" ca="1" si="134"/>
        <v>-19034505751.386925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-19034505751.386925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-79310440.630778849</v>
      </c>
      <c r="L2580" s="455">
        <f t="shared" ca="1" si="134"/>
        <v>-19113816192.017704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-19113816192.017704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-79640900.800073773</v>
      </c>
      <c r="L2581" s="455">
        <f t="shared" ca="1" si="134"/>
        <v>-19193457092.81778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-19193457092.81778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-79972737.886740744</v>
      </c>
      <c r="L2582" s="455">
        <f t="shared" ca="1" si="134"/>
        <v>-19273429830.704521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-19273429830.704521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-80305957.627935499</v>
      </c>
      <c r="L2583" s="455">
        <f t="shared" ca="1" si="134"/>
        <v>-19353735788.332458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-19353735788.332458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-80640565.784718573</v>
      </c>
      <c r="L2584" s="455">
        <f t="shared" ca="1" si="134"/>
        <v>-19434376354.117176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-19434376354.117176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-80976568.142154902</v>
      </c>
      <c r="L2585" s="455">
        <f t="shared" ca="1" si="134"/>
        <v>-19515352922.259331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-19515352922.259331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-81313970.509413883</v>
      </c>
      <c r="L2586" s="455">
        <f t="shared" ca="1" si="134"/>
        <v>-19596666892.768745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-19596666892.768745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-81652778.719869778</v>
      </c>
      <c r="L2587" s="455">
        <f t="shared" ca="1" si="134"/>
        <v>-19678319671.488617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-19678319671.488617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-81992998.631202564</v>
      </c>
      <c r="L2588" s="455">
        <f t="shared" ca="1" si="134"/>
        <v>-19760312670.11982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-19760312670.11982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-82334636.125499249</v>
      </c>
      <c r="L2589" s="455">
        <f t="shared" ca="1" si="134"/>
        <v>-19842647306.245319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-19842647306.245319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-82677697.109355494</v>
      </c>
      <c r="L2590" s="455">
        <f t="shared" ca="1" si="134"/>
        <v>-19925325003.354675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-19925325003.354675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-83022187.513977811</v>
      </c>
      <c r="L2591" s="455">
        <f t="shared" ca="1" si="134"/>
        <v>-20008347190.868652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-20008347190.868652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-83368113.295286044</v>
      </c>
      <c r="L2592" s="455">
        <f t="shared" ca="1" si="134"/>
        <v>-20091715304.163937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-20091715304.163937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-83715480.434016407</v>
      </c>
      <c r="L2593" s="455">
        <f t="shared" ca="1" si="134"/>
        <v>-20175430784.597954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-20175430784.597954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-84064294.935824811</v>
      </c>
      <c r="L2594" s="455">
        <f t="shared" ca="1" si="134"/>
        <v>-20259495079.533779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-20259495079.533779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-84414562.831390738</v>
      </c>
      <c r="L2595" s="455">
        <f t="shared" ca="1" si="134"/>
        <v>-20343909642.36517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-20343909642.36517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-84766290.17652154</v>
      </c>
      <c r="L2596" s="455">
        <f t="shared" ca="1" si="134"/>
        <v>-20428675932.541691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-20428675932.541691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-85119483.052257046</v>
      </c>
      <c r="L2597" s="455">
        <f t="shared" ca="1" si="134"/>
        <v>-20513795415.593948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-20513795415.593948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-85474147.564974785</v>
      </c>
      <c r="L2598" s="455">
        <f t="shared" ca="1" si="134"/>
        <v>-20599269563.158924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-20599269563.158924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-85830289.846495509</v>
      </c>
      <c r="L2599" s="455">
        <f t="shared" ca="1" si="134"/>
        <v>-20685099853.005421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-20685099853.005421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-86187916.05418925</v>
      </c>
      <c r="L2600" s="455">
        <f t="shared" ca="1" si="134"/>
        <v>-20771287769.059608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-20771287769.059608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-86547032.371081695</v>
      </c>
      <c r="L2601" s="455">
        <f t="shared" ca="1" si="134"/>
        <v>-20857834801.430691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-20857834801.430691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-86907645.00596121</v>
      </c>
      <c r="L2602" s="455">
        <f t="shared" ca="1" si="134"/>
        <v>-20944742446.436653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-20944742446.436653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-87269760.19348605</v>
      </c>
      <c r="L2603" s="455">
        <f t="shared" ca="1" si="134"/>
        <v>-21032012206.630138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-21032012206.630138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-87633384.194292247</v>
      </c>
      <c r="L2604" s="455">
        <f t="shared" ca="1" si="134"/>
        <v>-21119645590.824432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-21119645590.824432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-87998523.295101807</v>
      </c>
      <c r="L2605" s="455">
        <f t="shared" ca="1" si="134"/>
        <v>-21207644114.119534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-21207644114.119534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-88365183.808831394</v>
      </c>
      <c r="L2606" s="455">
        <f t="shared" ca="1" si="134"/>
        <v>-21296009297.928364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-21296009297.928364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-88733372.074701518</v>
      </c>
      <c r="L2607" s="455">
        <f t="shared" ca="1" si="134"/>
        <v>-21384742670.003067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-21384742670.003067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-89103094.458346114</v>
      </c>
      <c r="L2608" s="455">
        <f t="shared" ca="1" si="134"/>
        <v>-21473845764.461414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-21473845764.461414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-89474357.351922557</v>
      </c>
      <c r="L2609" s="455">
        <f t="shared" ca="1" si="134"/>
        <v>-21563320121.813335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-21563320121.813335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-89847167.174222231</v>
      </c>
      <c r="L2610" s="455">
        <f t="shared" ca="1" si="134"/>
        <v>-21653167288.987556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-21653167288.987556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-90221530.370781481</v>
      </c>
      <c r="L2611" s="455">
        <f t="shared" ca="1" si="134"/>
        <v>-21743388819.358337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-21743388819.358337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-90597453.413993075</v>
      </c>
      <c r="L2612" s="455">
        <f t="shared" ca="1" si="134"/>
        <v>-21833986272.772331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-21833986272.772331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-90974942.803218052</v>
      </c>
      <c r="L2613" s="455">
        <f t="shared" ca="1" si="134"/>
        <v>-21924961215.57555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-21924961215.57555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-91354005.064898118</v>
      </c>
      <c r="L2614" s="455">
        <f t="shared" ca="1" si="134"/>
        <v>-22016315220.64045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-22016315220.64045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-91734646.752668545</v>
      </c>
      <c r="L2615" s="455">
        <f t="shared" ca="1" si="134"/>
        <v>-22108049867.39312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-22108049867.39312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-92116874.447471336</v>
      </c>
      <c r="L2616" s="455">
        <f t="shared" ca="1" si="134"/>
        <v>-22200166741.840591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-22200166741.840591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-92500694.757669136</v>
      </c>
      <c r="L2617" s="455">
        <f t="shared" ca="1" si="134"/>
        <v>-22292667436.598259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-22292667436.598259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-92886114.319159418</v>
      </c>
      <c r="L2618" s="455">
        <f t="shared" ca="1" si="134"/>
        <v>-22385553550.917419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-22385553550.917419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-93273139.795489252</v>
      </c>
      <c r="L2619" s="455">
        <f t="shared" ca="1" si="134"/>
        <v>-22478826690.71291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-22478826690.71291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-93661777.877970457</v>
      </c>
      <c r="L2620" s="455">
        <f t="shared" ca="1" si="134"/>
        <v>-22572488468.590881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-22572488468.590881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-94052035.285795331</v>
      </c>
      <c r="L2621" s="455">
        <f t="shared" ca="1" si="134"/>
        <v>-22666540503.876678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-22666540503.876678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-94443918.766152829</v>
      </c>
      <c r="L2622" s="455">
        <f t="shared" ca="1" si="134"/>
        <v>-22760984422.64283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-22760984422.64283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-94837435.094345123</v>
      </c>
      <c r="L2623" s="455">
        <f t="shared" ca="1" si="134"/>
        <v>-22855821857.737175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-22855821857.737175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-95232591.073904902</v>
      </c>
      <c r="L2624" s="455">
        <f t="shared" ca="1" si="134"/>
        <v>-22951054448.811081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-22951054448.811081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-95629393.53671284</v>
      </c>
      <c r="L2625" s="455">
        <f t="shared" ca="1" si="134"/>
        <v>-23046683842.347794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-23046683842.347794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-96027849.343115807</v>
      </c>
      <c r="L2626" s="455">
        <f t="shared" ca="1" si="134"/>
        <v>-23142711691.69091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-23142711691.69091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-96427965.382045463</v>
      </c>
      <c r="L2627" s="455">
        <f t="shared" ca="1" si="134"/>
        <v>-23239139657.072956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-23239139657.072956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-96829748.571137309</v>
      </c>
      <c r="L2628" s="455">
        <f t="shared" ca="1" si="134"/>
        <v>-23335969405.644093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-23335969405.644093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-97233205.856850386</v>
      </c>
      <c r="L2629" s="455">
        <f t="shared" ca="1" si="134"/>
        <v>-23433202611.500942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-23433202611.500942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-97638344.214587256</v>
      </c>
      <c r="L2630" s="455">
        <f t="shared" ca="1" si="134"/>
        <v>-23530840955.71553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-23530840955.71553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-98045170.648814708</v>
      </c>
      <c r="L2631" s="455">
        <f t="shared" ca="1" si="134"/>
        <v>-23628886126.364346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-23628886126.364346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-98453692.193184778</v>
      </c>
      <c r="L2632" s="455">
        <f t="shared" ca="1" si="134"/>
        <v>-23727339818.557529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-23727339818.557529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-98863915.910656378</v>
      </c>
      <c r="L2633" s="455">
        <f t="shared" ca="1" si="134"/>
        <v>-23826203734.468185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-23826203734.468185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-99275848.893617436</v>
      </c>
      <c r="L2634" s="455">
        <f t="shared" ca="1" si="134"/>
        <v>-23925479583.361801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-23925479583.361801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-99689498.264007509</v>
      </c>
      <c r="L2635" s="455">
        <f t="shared" ca="1" si="134"/>
        <v>-24025169081.625809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-24025169081.625809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-100104871.17344087</v>
      </c>
      <c r="L2636" s="455">
        <f t="shared" ca="1" si="134"/>
        <v>-24125273952.799248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-24125273952.799248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-100521974.8033302</v>
      </c>
      <c r="L2637" s="455">
        <f t="shared" ca="1" si="134"/>
        <v>-24225795927.602577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-24225795927.602577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-100940816.36501074</v>
      </c>
      <c r="L2638" s="455">
        <f t="shared" ca="1" si="134"/>
        <v>-24326736743.967587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-24326736743.967587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-101361403.09986494</v>
      </c>
      <c r="L2639" s="455">
        <f t="shared" ca="1" si="134"/>
        <v>-24428098147.067451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-24428098147.067451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-101783742.27944772</v>
      </c>
      <c r="L2640" s="455">
        <f t="shared" ca="1" si="134"/>
        <v>-24529881889.346901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-24529881889.346901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-102207841.20561209</v>
      </c>
      <c r="L2641" s="455">
        <f t="shared" ca="1" si="134"/>
        <v>-24632089730.552513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-24632089730.552513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-102633707.21063547</v>
      </c>
      <c r="L2642" s="455">
        <f t="shared" ca="1" si="134"/>
        <v>-24734723437.763149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-24734723437.763149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-103061347.65734646</v>
      </c>
      <c r="L2643" s="455">
        <f t="shared" ca="1" si="134"/>
        <v>-24837784785.420494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-24837784785.420494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-103490769.93925206</v>
      </c>
      <c r="L2644" s="455">
        <f t="shared" ca="1" si="134"/>
        <v>-24941275555.359745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-24941275555.359745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-103921981.48066561</v>
      </c>
      <c r="L2645" s="455">
        <f t="shared" ca="1" si="134"/>
        <v>-25045197536.840412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-25045197536.840412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-104354989.73683505</v>
      </c>
      <c r="L2646" s="455">
        <f t="shared" ca="1" si="134"/>
        <v>-25149552526.577248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-25149552526.577248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-104789802.19407186</v>
      </c>
      <c r="L2647" s="455">
        <f t="shared" ca="1" si="134"/>
        <v>-25254342328.77132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-25254342328.77132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-105226426.3698805</v>
      </c>
      <c r="L2648" s="455">
        <f t="shared" ca="1" si="134"/>
        <v>-25359568755.141201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-25359568755.141201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-105664869.81308834</v>
      </c>
      <c r="L2649" s="455">
        <f t="shared" ca="1" si="134"/>
        <v>-25465233624.954288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-25465233624.954288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-106105140.1039762</v>
      </c>
      <c r="L2650" s="455">
        <f t="shared" ca="1" si="134"/>
        <v>-25571338765.058266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-25571338765.058266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-106547244.85440944</v>
      </c>
      <c r="L2651" s="455">
        <f t="shared" ca="1" si="134"/>
        <v>-25677886009.912674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-25677886009.912674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-106991191.70796947</v>
      </c>
      <c r="L2652" s="455">
        <f t="shared" ca="1" si="134"/>
        <v>-25784877201.620644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-25784877201.620644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-107436988.34008601</v>
      </c>
      <c r="L2653" s="455">
        <f t="shared" ca="1" si="134"/>
        <v>-25892314189.960732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-25892314189.960732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-107884642.45816971</v>
      </c>
      <c r="L2654" s="455">
        <f t="shared" ca="1" si="134"/>
        <v>-26000198832.4189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-26000198832.4189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-108334161.80174541</v>
      </c>
      <c r="L2655" s="455">
        <f t="shared" ca="1" si="134"/>
        <v>-26108532994.220646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-26108532994.220646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-108785554.14258602</v>
      </c>
      <c r="L2656" s="455">
        <f t="shared" ca="1" si="134"/>
        <v>-26217318548.363232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-26217318548.363232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-109238827.2848468</v>
      </c>
      <c r="L2657" s="455">
        <f t="shared" ca="1" si="134"/>
        <v>-26326557375.648079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-26326557375.648079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-109693989.06520033</v>
      </c>
      <c r="L2658" s="455">
        <f t="shared" ca="1" si="134"/>
        <v>-26436251364.71328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-26436251364.71328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-110151047.352972</v>
      </c>
      <c r="L2659" s="455">
        <f t="shared" ca="1" si="134"/>
        <v>-26546402412.06625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-26546402412.06625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-110610010.05027604</v>
      </c>
      <c r="L2660" s="455">
        <f t="shared" ca="1" si="134"/>
        <v>-26657012422.116528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-26657012422.116528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-111070885.09215219</v>
      </c>
      <c r="L2661" s="455">
        <f t="shared" ca="1" si="134"/>
        <v>-26768083307.208679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-26768083307.208679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-111533680.44670281</v>
      </c>
      <c r="L2662" s="455">
        <f t="shared" ca="1" si="134"/>
        <v>-26879616987.65538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-26879616987.65538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-111998404.11523075</v>
      </c>
      <c r="L2663" s="455">
        <f t="shared" ca="1" si="134"/>
        <v>-26991615391.770611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-26991615391.770611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-112465064.13237755</v>
      </c>
      <c r="L2664" s="455">
        <f t="shared" ca="1" si="134"/>
        <v>-27104080455.902988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-27104080455.902988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-112933668.56626245</v>
      </c>
      <c r="L2665" s="455">
        <f t="shared" ca="1" si="134"/>
        <v>-27217014124.46925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-27217014124.46925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-113404225.51862188</v>
      </c>
      <c r="L2666" s="455">
        <f t="shared" ca="1" si="134"/>
        <v>-27330418349.987873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-27330418349.987873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-113876743.12494946</v>
      </c>
      <c r="L2667" s="455">
        <f t="shared" ca="1" si="134"/>
        <v>-27444295093.112823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-27444295093.112823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-114351229.55463676</v>
      </c>
      <c r="L2668" s="455">
        <f t="shared" ca="1" si="134"/>
        <v>-27558646322.667461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-27558646322.667461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-114827693.01111442</v>
      </c>
      <c r="L2669" s="455">
        <f t="shared" ca="1" si="134"/>
        <v>-27673474015.678577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-27673474015.678577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-115306141.73199408</v>
      </c>
      <c r="L2670" s="455">
        <f t="shared" ca="1" si="134"/>
        <v>-27788780157.410572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-27788780157.410572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-115786583.98921071</v>
      </c>
      <c r="L2671" s="455">
        <f t="shared" ca="1" si="134"/>
        <v>-27904566741.399784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-27904566741.399784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-116269028.08916576</v>
      </c>
      <c r="L2672" s="455">
        <f t="shared" ca="1" si="134"/>
        <v>-28020835769.488949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-28020835769.488949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-116753482.37287064</v>
      </c>
      <c r="L2673" s="455">
        <f t="shared" ca="1" si="134"/>
        <v>-28137589251.86182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-28137589251.86182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-117239955.21609092</v>
      </c>
      <c r="L2674" s="455">
        <f t="shared" ca="1" si="134"/>
        <v>-28254829207.077911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-28254829207.077911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-117728455.02949131</v>
      </c>
      <c r="L2675" s="455">
        <f t="shared" ca="1" si="134"/>
        <v>-28372557662.107403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-28372557662.107403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-118218990.25878084</v>
      </c>
      <c r="L2676" s="455">
        <f t="shared" ca="1" si="134"/>
        <v>-28490776652.366184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-28490776652.366184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-118711569.3848591</v>
      </c>
      <c r="L2677" s="455">
        <f t="shared" ca="1" si="134"/>
        <v>-28609488221.751045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-28609488221.751045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-119206200.92396267</v>
      </c>
      <c r="L2678" s="455">
        <f t="shared" ca="1" si="134"/>
        <v>-28728694422.675007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-28728694422.675007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-119702893.42781252</v>
      </c>
      <c r="L2679" s="455">
        <f t="shared" ca="1" si="134"/>
        <v>-28848397316.102818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-28848397316.102818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-120201655.48376174</v>
      </c>
      <c r="L2680" s="455">
        <f t="shared" ca="1" si="134"/>
        <v>-28968598971.586578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-28968598971.586578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-120702495.71494408</v>
      </c>
      <c r="L2681" s="455">
        <f t="shared" ca="1" si="134"/>
        <v>-29089301467.301521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-29089301467.301521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-121205422.780423</v>
      </c>
      <c r="L2682" s="455">
        <f t="shared" ca="1" si="134"/>
        <v>-29210506890.081944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-29210506890.081944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-121710445.37534143</v>
      </c>
      <c r="L2683" s="455">
        <f t="shared" ca="1" si="134"/>
        <v>-29332217335.457287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-29332217335.457287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-122217572.23107202</v>
      </c>
      <c r="L2684" s="455">
        <f t="shared" ca="1" si="134"/>
        <v>-29454434907.688358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-29454434907.688358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-122726812.11536814</v>
      </c>
      <c r="L2685" s="455">
        <f t="shared" ca="1" si="134"/>
        <v>-29577161719.803726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-29577161719.803726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-123238173.83251552</v>
      </c>
      <c r="L2686" s="455">
        <f t="shared" ca="1" si="134"/>
        <v>-29700399893.636242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-29700399893.636242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-123751666.22348432</v>
      </c>
      <c r="L2687" s="455">
        <f t="shared" ca="1" si="134"/>
        <v>-29824151559.859726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-29824151559.859726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-124267298.16608217</v>
      </c>
      <c r="L2688" s="455">
        <f t="shared" ca="1" si="134"/>
        <v>-29948418858.025806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-29948418858.025806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-124785078.57510753</v>
      </c>
      <c r="L2689" s="455">
        <f t="shared" ca="1" si="134"/>
        <v>-30073203936.600914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-30073203936.600914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-125305016.4025038</v>
      </c>
      <c r="L2690" s="455">
        <f t="shared" ca="1" si="134"/>
        <v>-30198508953.003418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-30198508953.003418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-125827120.63751425</v>
      </c>
      <c r="L2691" s="455">
        <f t="shared" ca="1" si="134"/>
        <v>-30324336073.640934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-30324336073.640934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-126351400.3068372</v>
      </c>
      <c r="L2692" s="455">
        <f t="shared" ca="1" si="134"/>
        <v>-30450687473.947773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-30450687473.947773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-126877864.47478239</v>
      </c>
      <c r="L2693" s="455">
        <f t="shared" ca="1" si="134"/>
        <v>-30577565338.422554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-30577565338.422554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-127406522.24342731</v>
      </c>
      <c r="L2694" s="455">
        <f t="shared" ca="1" si="134"/>
        <v>-30704971860.665981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-30704971860.665981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-127937382.75277492</v>
      </c>
      <c r="L2695" s="455">
        <f t="shared" ca="1" si="134"/>
        <v>-30832909243.418755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-30832909243.418755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-128470455.18091147</v>
      </c>
      <c r="L2696" s="455">
        <f t="shared" ca="1" si="134"/>
        <v>-30961379698.599667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-30961379698.599667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-129005748.74416527</v>
      </c>
      <c r="L2697" s="455">
        <f t="shared" ca="1" si="134"/>
        <v>-31090385447.34383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-31090385447.34383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-129543272.69726595</v>
      </c>
      <c r="L2698" s="455">
        <f t="shared" ca="1" si="134"/>
        <v>-31219928720.041096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-31219928720.041096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-130083036.33350457</v>
      </c>
      <c r="L2699" s="455">
        <f t="shared" ca="1" si="134"/>
        <v>-31350011756.374599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-31350011756.374599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-130625048.98489416</v>
      </c>
      <c r="L2700" s="455">
        <f t="shared" ca="1" si="134"/>
        <v>-31480636805.359493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-31480636805.359493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-131169320.02233124</v>
      </c>
      <c r="L2701" s="455">
        <f t="shared" ca="1" si="134"/>
        <v>-31611806125.381824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-31611806125.381824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-131715858.85575761</v>
      </c>
      <c r="L2702" s="455">
        <f t="shared" ca="1" si="134"/>
        <v>-31743521984.237583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-31743521984.237583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-132264674.93432328</v>
      </c>
      <c r="L2703" s="455">
        <f t="shared" ca="1" si="134"/>
        <v>-31875786659.171906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-31875786659.171906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-132815777.74654961</v>
      </c>
      <c r="L2704" s="455">
        <f t="shared" ca="1" si="134"/>
        <v>-32008602436.918457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-32008602436.918457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-133369176.82049358</v>
      </c>
      <c r="L2705" s="455">
        <f t="shared" ca="1" si="134"/>
        <v>-32141971613.738949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-32141971613.738949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-133924881.7239123</v>
      </c>
      <c r="L2706" s="455">
        <f t="shared" ca="1" si="134"/>
        <v>-32275896495.46286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-32275896495.46286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-134482902.06442857</v>
      </c>
      <c r="L2707" s="455">
        <f t="shared" ca="1" si="134"/>
        <v>-32410379397.52729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-32410379397.52729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-135043247.48969707</v>
      </c>
      <c r="L2708" s="455">
        <f t="shared" ca="1" si="134"/>
        <v>-32545422645.016987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-32545422645.016987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-135605927.68757078</v>
      </c>
      <c r="L2709" s="455">
        <f t="shared" ca="1" si="134"/>
        <v>-32681028572.704559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-32681028572.704559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-136170952.386269</v>
      </c>
      <c r="L2710" s="455">
        <f t="shared" ca="1" si="134"/>
        <v>-32817199525.090828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-32817199525.090828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-136738331.35454512</v>
      </c>
      <c r="L2711" s="455">
        <f t="shared" ca="1" si="134"/>
        <v>-32953937856.445374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-32953937856.445374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-137308074.40185574</v>
      </c>
      <c r="L2712" s="455">
        <f t="shared" ca="1" si="134"/>
        <v>-33091245930.847229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-33091245930.847229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-137880191.37853011</v>
      </c>
      <c r="L2713" s="455">
        <f t="shared" ca="1" si="134"/>
        <v>-33229126122.225758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-33229126122.225758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-138454692.17594066</v>
      </c>
      <c r="L2714" s="455">
        <f t="shared" ca="1" si="134"/>
        <v>-33367580814.401699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-33367580814.401699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-139031586.72667372</v>
      </c>
      <c r="L2715" s="455">
        <f t="shared" ca="1" si="134"/>
        <v>-33506612401.128372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-33506612401.128372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-139610885.00470155</v>
      </c>
      <c r="L2716" s="455">
        <f t="shared" ca="1" si="134"/>
        <v>-33646223286.133072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-33646223286.133072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-140192597.02555448</v>
      </c>
      <c r="L2717" s="455">
        <f t="shared" ca="1" si="134"/>
        <v>-33786415883.158627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-33786415883.158627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-140776732.84649429</v>
      </c>
      <c r="L2718" s="455">
        <f t="shared" ca="1" si="134"/>
        <v>-33927192616.005119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-33927192616.005119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-141363302.566688</v>
      </c>
      <c r="L2719" s="455">
        <f t="shared" ca="1" si="134"/>
        <v>-34068555918.571808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-34068555918.571808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-141952316.3273825</v>
      </c>
      <c r="L2720" s="455">
        <f t="shared" ca="1" si="134"/>
        <v>-34210508234.899189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-34210508234.899189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-142543784.31207997</v>
      </c>
      <c r="L2721" s="455">
        <f t="shared" ca="1" si="134"/>
        <v>-34353052019.211269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-34353052019.211269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-143137716.74671361</v>
      </c>
      <c r="L2722" s="455">
        <f t="shared" ca="1" si="134"/>
        <v>-34496189735.957985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-34496189735.957985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-143734123.89982495</v>
      </c>
      <c r="L2723" s="455">
        <f t="shared" ca="1" si="134"/>
        <v>-34639923859.857811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-34639923859.857811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-144333016.08274087</v>
      </c>
      <c r="L2724" s="455">
        <f t="shared" ca="1" si="134"/>
        <v>-34784256875.940552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-34784256875.940552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-144934403.64975229</v>
      </c>
      <c r="L2725" s="455">
        <f t="shared" ca="1" si="134"/>
        <v>-34929191279.590302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-34929191279.590302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-145538296.99829292</v>
      </c>
      <c r="L2726" s="455">
        <f t="shared" ca="1" si="134"/>
        <v>-35074729576.588593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-35074729576.588593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-146144706.56911913</v>
      </c>
      <c r="L2727" s="455">
        <f t="shared" ca="1" si="134"/>
        <v>-35220874283.157715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-35220874283.157715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-146753642.84649047</v>
      </c>
      <c r="L2728" s="455">
        <f t="shared" ca="1" si="134"/>
        <v>-35367627926.004204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-35367627926.004204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-147365116.35835084</v>
      </c>
      <c r="L2729" s="455">
        <f t="shared" ca="1" si="134"/>
        <v>-35514993042.362556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-35514993042.362556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-147979137.67651066</v>
      </c>
      <c r="L2730" s="455">
        <f t="shared" ca="1" si="134"/>
        <v>-35662972180.03907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-35662972180.03907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-148595717.41682947</v>
      </c>
      <c r="L2731" s="455">
        <f t="shared" ca="1" si="134"/>
        <v>-35811567897.455902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-35811567897.455902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-149214866.23939958</v>
      </c>
      <c r="L2732" s="455">
        <f t="shared" ca="1" si="134"/>
        <v>-35960782763.695305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-35960782763.695305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-149836594.84873044</v>
      </c>
      <c r="L2733" s="455">
        <f t="shared" ca="1" si="134"/>
        <v>-36110619358.544037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-36110619358.544037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-150460913.9939335</v>
      </c>
      <c r="L2734" s="455">
        <f t="shared" ca="1" si="134"/>
        <v>-36261080272.537971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-36261080272.537971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-151087834.46890822</v>
      </c>
      <c r="L2735" s="455">
        <f t="shared" ca="1" si="134"/>
        <v>-36412168107.006882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-36412168107.006882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-151717367.11252868</v>
      </c>
      <c r="L2736" s="455">
        <f t="shared" ca="1" si="134"/>
        <v>-36563885474.119408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-36563885474.119408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-152349522.80883086</v>
      </c>
      <c r="L2737" s="455">
        <f t="shared" ca="1" si="134"/>
        <v>-36716234996.928238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-36716234996.928238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-152984312.48720098</v>
      </c>
      <c r="L2738" s="455">
        <f t="shared" ca="1" si="134"/>
        <v>-36869219309.415436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-36869219309.415436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-153621747.12256432</v>
      </c>
      <c r="L2739" s="455">
        <f t="shared" ca="1" si="134"/>
        <v>-37022841056.538002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-37022841056.538002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-154261837.73557502</v>
      </c>
      <c r="L2740" s="455">
        <f t="shared" ca="1" si="134"/>
        <v>-37177102894.273575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-37177102894.273575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-154904595.39280656</v>
      </c>
      <c r="L2741" s="455">
        <f t="shared" ca="1" si="134"/>
        <v>-37332007489.666382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-37332007489.666382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-155550031.20694324</v>
      </c>
      <c r="L2742" s="455">
        <f t="shared" ca="1" si="134"/>
        <v>-37487557520.873322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-37487557520.873322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-156198156.33697218</v>
      </c>
      <c r="L2743" s="455">
        <f t="shared" ca="1" si="134"/>
        <v>-37643755677.210297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-37643755677.210297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-156848981.98837623</v>
      </c>
      <c r="L2744" s="455">
        <f t="shared" ca="1" si="134"/>
        <v>-37800604659.198669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-37800604659.198669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-157502519.41332778</v>
      </c>
      <c r="L2745" s="455">
        <f t="shared" ca="1" si="134"/>
        <v>-37958107178.612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-37958107178.612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-158158779.91088334</v>
      </c>
      <c r="L2746" s="455">
        <f t="shared" ca="1" si="134"/>
        <v>-38116265958.522881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-38116265958.522881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-158817774.82717866</v>
      </c>
      <c r="L2747" s="455">
        <f t="shared" ca="1" si="134"/>
        <v>-38275083733.35006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-38275083733.35006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-159479515.55562526</v>
      </c>
      <c r="L2748" s="455">
        <f t="shared" ca="1" si="134"/>
        <v>-38434563248.905685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-38434563248.905685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-160144013.53710702</v>
      </c>
      <c r="L2749" s="455">
        <f t="shared" ca="1" si="134"/>
        <v>-38594707262.442795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-38594707262.442795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-160811280.2601783</v>
      </c>
      <c r="L2750" s="455">
        <f t="shared" ca="1" si="134"/>
        <v>-38755518542.702972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-38755518542.702972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-161481327.26126239</v>
      </c>
      <c r="L2751" s="455">
        <f t="shared" ca="1" si="134"/>
        <v>-38916999869.964233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-38916999869.964233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-162154166.12485096</v>
      </c>
      <c r="L2752" s="455">
        <f t="shared" ca="1" si="134"/>
        <v>-39079154036.089081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-39079154036.089081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-162829808.48370451</v>
      </c>
      <c r="L2753" s="455">
        <f t="shared" ca="1" si="134"/>
        <v>-39241983844.572784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-39241983844.572784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-163508266.01905328</v>
      </c>
      <c r="L2754" s="455">
        <f t="shared" ca="1" si="134"/>
        <v>-39405492110.591835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-39405492110.591835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-164189550.46079931</v>
      </c>
      <c r="L2755" s="455">
        <f t="shared" ca="1" si="134"/>
        <v>-39569681661.052635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-39569681661.052635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-164873673.58771932</v>
      </c>
      <c r="L2756" s="455">
        <f t="shared" ca="1" si="134"/>
        <v>-39734555334.640358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-39734555334.640358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-165560647.22766817</v>
      </c>
      <c r="L2757" s="455">
        <f t="shared" ca="1" si="134"/>
        <v>-39900115981.868027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-39900115981.868027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-166250483.25778344</v>
      </c>
      <c r="L2758" s="455">
        <f t="shared" ca="1" si="134"/>
        <v>-40066366465.125809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-40066366465.125809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-166943193.60469088</v>
      </c>
      <c r="L2759" s="455">
        <f t="shared" ca="1" si="134"/>
        <v>-40233309658.730499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-40233309658.730499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-167638790.24471042</v>
      </c>
      <c r="L2760" s="455">
        <f t="shared" ca="1" si="134"/>
        <v>-40400948448.975212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-40400948448.975212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-168337285.20406339</v>
      </c>
      <c r="L2761" s="455">
        <f t="shared" ca="1" si="134"/>
        <v>-40569285734.179276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-40569285734.179276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-169038690.5590803</v>
      </c>
      <c r="L2762" s="455">
        <f t="shared" ca="1" si="134"/>
        <v>-40738324424.738358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-40738324424.738358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-169743018.43640983</v>
      </c>
      <c r="L2763" s="455">
        <f t="shared" ca="1" si="134"/>
        <v>-40908067443.174767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-40908067443.174767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-170450281.01322818</v>
      </c>
      <c r="L2764" s="455">
        <f t="shared" ca="1" si="134"/>
        <v>-41078517724.187996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-41078517724.187996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-171160490.51744998</v>
      </c>
      <c r="L2765" s="455">
        <f t="shared" ca="1" si="134"/>
        <v>-41249678214.705444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-41249678214.705444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-171873659.22793934</v>
      </c>
      <c r="L2766" s="455">
        <f t="shared" ca="1" si="134"/>
        <v>-41421551873.93338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-41421551873.93338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-172589799.47472242</v>
      </c>
      <c r="L2767" s="455">
        <f t="shared" ca="1" si="134"/>
        <v>-41594141673.408104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-41594141673.408104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-173308923.63920042</v>
      </c>
      <c r="L2768" s="455">
        <f t="shared" ca="1" si="134"/>
        <v>-41767450597.047302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-41767450597.047302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-174031044.15436375</v>
      </c>
      <c r="L2769" s="455">
        <f t="shared" ca="1" si="134"/>
        <v>-41941481641.201668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-41941481641.201668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-174756173.50500694</v>
      </c>
      <c r="L2770" s="455">
        <f t="shared" ca="1" si="134"/>
        <v>-42116237814.706673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-42116237814.706673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-175484324.22794446</v>
      </c>
      <c r="L2771" s="455">
        <f t="shared" ca="1" si="134"/>
        <v>-42291722138.934616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-42291722138.934616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-176215508.91222757</v>
      </c>
      <c r="L2772" s="455">
        <f t="shared" ca="1" si="134"/>
        <v>-42467937647.84684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-42467937647.84684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-176949740.19936183</v>
      </c>
      <c r="L2773" s="455">
        <f t="shared" ca="1" si="134"/>
        <v>-42644887388.046204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-42644887388.046204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-177687030.78352585</v>
      </c>
      <c r="L2774" s="455">
        <f t="shared" ca="1" si="134"/>
        <v>-42822574418.829727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-42822574418.829727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-178427393.41179052</v>
      </c>
      <c r="L2775" s="455">
        <f t="shared" ca="1" si="134"/>
        <v>-43001001812.241516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-43001001812.241516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-179170840.88433966</v>
      </c>
      <c r="L2776" s="455">
        <f t="shared" ca="1" si="134"/>
        <v>-43180172653.125854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-43180172653.125854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-179917386.05469105</v>
      </c>
      <c r="L2777" s="455">
        <f t="shared" ca="1" si="134"/>
        <v>-43360090039.180542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-43360090039.180542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-180667041.82991892</v>
      </c>
      <c r="L2778" s="455">
        <f t="shared" ca="1" si="134"/>
        <v>-43540757081.01046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-43540757081.01046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-181419821.17087692</v>
      </c>
      <c r="L2779" s="455">
        <f t="shared" ca="1" si="134"/>
        <v>-43722176902.181335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-43722176902.181335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-182175737.09242222</v>
      </c>
      <c r="L2780" s="455">
        <f t="shared" ca="1" si="134"/>
        <v>-43904352639.273758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-43904352639.273758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-182934802.66364065</v>
      </c>
      <c r="L2781" s="455">
        <f t="shared" ca="1" si="134"/>
        <v>-44087287441.937401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-44087287441.937401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-183697031.0080725</v>
      </c>
      <c r="L2782" s="455">
        <f t="shared" ca="1" si="134"/>
        <v>-44270984472.945473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-44270984472.945473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-184462435.30393946</v>
      </c>
      <c r="L2783" s="455">
        <f t="shared" ca="1" si="134"/>
        <v>-44455446908.249413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-44455446908.249413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-185231028.78437254</v>
      </c>
      <c r="L2784" s="455">
        <f t="shared" ca="1" si="134"/>
        <v>-44640677937.033783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-44640677937.033783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-186002824.73764077</v>
      </c>
      <c r="L2785" s="455">
        <f t="shared" ca="1" si="134"/>
        <v>-44826680761.771423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-44826680761.771423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-186777836.50738093</v>
      </c>
      <c r="L2786" s="455">
        <f t="shared" ca="1" si="134"/>
        <v>-45013458598.278801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-45013458598.278801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-187556077.49282834</v>
      </c>
      <c r="L2787" s="455">
        <f t="shared" ca="1" si="134"/>
        <v>-45201014675.771629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-45201014675.771629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-188337561.14904845</v>
      </c>
      <c r="L2788" s="455">
        <f t="shared" ca="1" si="134"/>
        <v>-45389352236.920677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-45389352236.920677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-189122300.98716947</v>
      </c>
      <c r="L2789" s="455">
        <f t="shared" ca="1" si="134"/>
        <v>-45578474537.907845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-45578474537.907845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-189910310.57461601</v>
      </c>
      <c r="L2790" s="455">
        <f t="shared" ca="1" si="134"/>
        <v>-45768384848.48246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-45768384848.48246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-190701603.53534359</v>
      </c>
      <c r="L2791" s="455">
        <f t="shared" ca="1" si="134"/>
        <v>-45959086452.017807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-45959086452.017807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-191496193.55007419</v>
      </c>
      <c r="L2792" s="455">
        <f t="shared" ca="1" si="134"/>
        <v>-46150582645.567879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-46150582645.567879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-192294094.35653281</v>
      </c>
      <c r="L2793" s="455">
        <f t="shared" ca="1" si="134"/>
        <v>-46342876739.924408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-46342876739.924408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-193095319.74968502</v>
      </c>
      <c r="L2794" s="455">
        <f t="shared" ca="1" si="134"/>
        <v>-46535972059.674095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-46535972059.674095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-193899883.5819754</v>
      </c>
      <c r="L2795" s="455">
        <f t="shared" ca="1" si="134"/>
        <v>-46729871943.256073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-46729871943.256073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-194707799.76356697</v>
      </c>
      <c r="L2796" s="455">
        <f t="shared" ca="1" si="134"/>
        <v>-46924579743.019638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-46924579743.019638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-195519082.26258183</v>
      </c>
      <c r="L2797" s="455">
        <f t="shared" ca="1" si="134"/>
        <v>-47120098825.282219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-47120098825.282219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-196333745.10534257</v>
      </c>
      <c r="L2798" s="455">
        <f t="shared" ca="1" si="134"/>
        <v>-47316432570.387558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-47316432570.387558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-197151802.37661481</v>
      </c>
      <c r="L2799" s="455">
        <f t="shared" ca="1" si="134"/>
        <v>-47513584372.764175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-47513584372.764175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-197973268.21985072</v>
      </c>
      <c r="L2800" s="455">
        <f t="shared" ca="1" si="134"/>
        <v>-47711557640.984024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-47711557640.984024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-198798156.83743343</v>
      </c>
      <c r="L2801" s="455">
        <f t="shared" ca="1" si="134"/>
        <v>-47910355797.821457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-47910355797.821457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-199626482.49092275</v>
      </c>
      <c r="L2802" s="455">
        <f t="shared" ca="1" si="134"/>
        <v>-48109982280.312378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-48109982280.312378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-200458259.50130159</v>
      </c>
      <c r="L2803" s="455">
        <f t="shared" ca="1" si="134"/>
        <v>-48310440539.813683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-48310440539.813683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-201293502.24922368</v>
      </c>
      <c r="L2804" s="455">
        <f t="shared" ca="1" si="134"/>
        <v>-48511734042.062904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-48511734042.062904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-202132225.17526209</v>
      </c>
      <c r="L2805" s="455">
        <f t="shared" ca="1" si="134"/>
        <v>-48713866267.238167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-48713866267.238167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-202974442.78015903</v>
      </c>
      <c r="L2806" s="455">
        <f t="shared" ca="1" si="134"/>
        <v>-48916840710.018326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-48916840710.018326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-203820169.62507635</v>
      </c>
      <c r="L2807" s="455">
        <f t="shared" ca="1" si="134"/>
        <v>-49120660879.643402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-49120660879.643402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-204669420.33184752</v>
      </c>
      <c r="L2808" s="455">
        <f t="shared" ca="1" si="134"/>
        <v>-49325330299.97525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-49325330299.97525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-205522209.5832302</v>
      </c>
      <c r="L2809" s="455">
        <f t="shared" ca="1" si="134"/>
        <v>-49530852509.558479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-49530852509.558479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-206378552.12316033</v>
      </c>
      <c r="L2810" s="455">
        <f t="shared" ca="1" si="134"/>
        <v>-49737231061.681641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-49737231061.681641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-207238462.75700682</v>
      </c>
      <c r="L2811" s="455">
        <f t="shared" ca="1" si="134"/>
        <v>-49944469524.438644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-49944469524.438644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-208101956.35182768</v>
      </c>
      <c r="L2812" s="455">
        <f t="shared" ca="1" si="134"/>
        <v>-50152571480.790474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-50152571480.790474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-208969047.83662698</v>
      </c>
      <c r="L2813" s="455">
        <f t="shared" ref="L2813:L3067" ca="1" si="139">I2813-J2813+K2813</f>
        <v>-50361540528.627098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-50361540528.627098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-209839752.20261291</v>
      </c>
      <c r="L2814" s="455">
        <f t="shared" ca="1" si="139"/>
        <v>-50571380280.829712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-50571380280.829712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-210714084.50345713</v>
      </c>
      <c r="L2815" s="455">
        <f t="shared" ca="1" si="139"/>
        <v>-50782094365.333168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-50782094365.333168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-211592059.85555488</v>
      </c>
      <c r="L2816" s="455">
        <f t="shared" ca="1" si="139"/>
        <v>-50993686425.188721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-50993686425.188721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-212473693.43828633</v>
      </c>
      <c r="L2817" s="455">
        <f t="shared" ca="1" si="139"/>
        <v>-51206160118.627007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-51206160118.627007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-213359000.49427921</v>
      </c>
      <c r="L2818" s="455">
        <f t="shared" ca="1" si="139"/>
        <v>-51419519119.121284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-51419519119.121284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-214247996.32967201</v>
      </c>
      <c r="L2819" s="455">
        <f t="shared" ca="1" si="139"/>
        <v>-51633767115.450958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-51633767115.450958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-215140696.31437898</v>
      </c>
      <c r="L2820" s="455">
        <f t="shared" ca="1" si="139"/>
        <v>-51848907811.765335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-51848907811.765335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-216037115.88235557</v>
      </c>
      <c r="L2821" s="455">
        <f t="shared" ca="1" si="139"/>
        <v>-52064944927.64769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-52064944927.64769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-216937270.53186536</v>
      </c>
      <c r="L2822" s="455">
        <f t="shared" ca="1" si="139"/>
        <v>-52281882198.179558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-52281882198.179558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-217841175.82574815</v>
      </c>
      <c r="L2823" s="455">
        <f t="shared" ca="1" si="139"/>
        <v>-52499723374.005302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-52499723374.005302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-218748847.39168876</v>
      </c>
      <c r="L2824" s="455">
        <f t="shared" ca="1" si="139"/>
        <v>-52718472221.396988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-52718472221.396988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-219660300.92248744</v>
      </c>
      <c r="L2825" s="455">
        <f t="shared" ca="1" si="139"/>
        <v>-52938132522.319473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-52938132522.319473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-220575552.17633113</v>
      </c>
      <c r="L2826" s="455">
        <f t="shared" ca="1" si="139"/>
        <v>-53158708074.495804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-53158708074.495804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-221494616.97706583</v>
      </c>
      <c r="L2827" s="455">
        <f t="shared" ca="1" si="139"/>
        <v>-53380202691.47287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-53380202691.47287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-222417511.2144703</v>
      </c>
      <c r="L2828" s="455">
        <f t="shared" ca="1" si="139"/>
        <v>-53602620202.68734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-53602620202.68734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-223344250.84453058</v>
      </c>
      <c r="L2829" s="455">
        <f t="shared" ca="1" si="139"/>
        <v>-53825964453.531868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-53825964453.531868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-224274851.88971615</v>
      </c>
      <c r="L2830" s="455">
        <f t="shared" ca="1" si="139"/>
        <v>-54050239305.421585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-54050239305.421585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-225209330.43925661</v>
      </c>
      <c r="L2831" s="455">
        <f t="shared" ca="1" si="139"/>
        <v>-54275448635.86084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-54275448635.86084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-226147702.64942014</v>
      </c>
      <c r="L2832" s="455">
        <f t="shared" ca="1" si="139"/>
        <v>-54501596338.510262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-54501596338.510262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-227089984.74379274</v>
      </c>
      <c r="L2833" s="455">
        <f t="shared" ca="1" si="139"/>
        <v>-54728686323.254051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-54728686323.254051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-228036193.01355854</v>
      </c>
      <c r="L2834" s="455">
        <f t="shared" ca="1" si="139"/>
        <v>-54956722516.267609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-54956722516.267609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-228986343.81778172</v>
      </c>
      <c r="L2835" s="455">
        <f t="shared" ca="1" si="139"/>
        <v>-55185708860.085388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-55185708860.085388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-229940453.58368912</v>
      </c>
      <c r="L2836" s="455">
        <f t="shared" ca="1" si="139"/>
        <v>-55415649313.669075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-55415649313.669075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-230898538.80695447</v>
      </c>
      <c r="L2837" s="455">
        <f t="shared" ca="1" si="139"/>
        <v>-55646547852.476028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-55646547852.476028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-231860616.05198345</v>
      </c>
      <c r="L2838" s="455">
        <f t="shared" ca="1" si="139"/>
        <v>-55878408468.528015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-55878408468.528015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-232826701.95220003</v>
      </c>
      <c r="L2839" s="455">
        <f t="shared" ca="1" si="139"/>
        <v>-56111235170.480217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-56111235170.480217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-233796813.21033424</v>
      </c>
      <c r="L2840" s="455">
        <f t="shared" ca="1" si="139"/>
        <v>-56345031983.690552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-56345031983.690552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-234770966.59871063</v>
      </c>
      <c r="L2841" s="455">
        <f t="shared" ca="1" si="139"/>
        <v>-56579802950.289261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-56579802950.289261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-235749178.95953858</v>
      </c>
      <c r="L2842" s="455">
        <f t="shared" ca="1" si="139"/>
        <v>-56815552129.248802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-56815552129.248802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-236731467.20520338</v>
      </c>
      <c r="L2843" s="455">
        <f t="shared" ca="1" si="139"/>
        <v>-57052283596.454002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-57052283596.454002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-237717848.31855837</v>
      </c>
      <c r="L2844" s="455">
        <f t="shared" ca="1" si="139"/>
        <v>-57290001444.77256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-57290001444.77256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-238708339.35321903</v>
      </c>
      <c r="L2845" s="455">
        <f t="shared" ca="1" si="139"/>
        <v>-57528709784.125778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-57528709784.125778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-239702957.43385741</v>
      </c>
      <c r="L2846" s="455">
        <f t="shared" ca="1" si="139"/>
        <v>-57768412741.559639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-57768412741.559639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-240701719.75649849</v>
      </c>
      <c r="L2847" s="455">
        <f t="shared" ca="1" si="139"/>
        <v>-58009114461.316139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-58009114461.316139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-241704643.58881724</v>
      </c>
      <c r="L2848" s="455">
        <f t="shared" ca="1" si="139"/>
        <v>-58250819104.904953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-58250819104.904953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-242711746.2704373</v>
      </c>
      <c r="L2849" s="455">
        <f t="shared" ca="1" si="139"/>
        <v>-58493530851.175392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-58493530851.175392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-243723045.21323082</v>
      </c>
      <c r="L2850" s="455">
        <f t="shared" ca="1" si="139"/>
        <v>-58737253896.388626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-58737253896.388626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-244738557.90161932</v>
      </c>
      <c r="L2851" s="455">
        <f t="shared" ca="1" si="139"/>
        <v>-58981992454.290245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-58981992454.290245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-245758301.89287603</v>
      </c>
      <c r="L2852" s="455">
        <f t="shared" ca="1" si="139"/>
        <v>-59227750756.183121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-59227750756.183121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-246782294.81742966</v>
      </c>
      <c r="L2853" s="455">
        <f t="shared" ca="1" si="139"/>
        <v>-59474533051.000549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-59474533051.000549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-247810554.37916899</v>
      </c>
      <c r="L2854" s="455">
        <f t="shared" ca="1" si="139"/>
        <v>-59722343605.379715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-59722343605.379715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-248843098.3557488</v>
      </c>
      <c r="L2855" s="455">
        <f t="shared" ca="1" si="139"/>
        <v>-59971186703.735466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-59971186703.735466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-249879944.59889773</v>
      </c>
      <c r="L2856" s="455">
        <f t="shared" ca="1" si="139"/>
        <v>-60221066648.334366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-60221066648.334366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-250921111.03472653</v>
      </c>
      <c r="L2857" s="455">
        <f t="shared" ca="1" si="139"/>
        <v>-60471987759.369095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-60471987759.369095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-251966615.66403788</v>
      </c>
      <c r="L2858" s="455">
        <f t="shared" ca="1" si="139"/>
        <v>-60723954375.033134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-60723954375.033134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-253016476.56263804</v>
      </c>
      <c r="L2859" s="455">
        <f t="shared" ca="1" si="139"/>
        <v>-60976970851.595772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-60976970851.595772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-254070711.88164905</v>
      </c>
      <c r="L2860" s="455">
        <f t="shared" ca="1" si="139"/>
        <v>-61231041563.477425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-61231041563.477425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-255129339.84782261</v>
      </c>
      <c r="L2861" s="455">
        <f t="shared" ca="1" si="139"/>
        <v>-61486170903.325249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-61486170903.325249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-256192378.76385519</v>
      </c>
      <c r="L2862" s="455">
        <f t="shared" ca="1" si="139"/>
        <v>-61742363282.089104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-61742363282.089104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-257259847.0087046</v>
      </c>
      <c r="L2863" s="455">
        <f t="shared" ca="1" si="139"/>
        <v>-61999623129.097809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-61999623129.097809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-258331763.03790757</v>
      </c>
      <c r="L2864" s="455">
        <f t="shared" ca="1" si="139"/>
        <v>-62257954892.135719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-62257954892.135719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-259408145.38389882</v>
      </c>
      <c r="L2865" s="455">
        <f t="shared" ca="1" si="139"/>
        <v>-62517363037.519615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-62517363037.519615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-260489012.65633172</v>
      </c>
      <c r="L2866" s="455">
        <f t="shared" ca="1" si="139"/>
        <v>-62777852050.175949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-62777852050.175949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-261574383.54239979</v>
      </c>
      <c r="L2867" s="455">
        <f t="shared" ca="1" si="139"/>
        <v>-63039426433.718346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-63039426433.718346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-262664276.80715981</v>
      </c>
      <c r="L2868" s="455">
        <f t="shared" ca="1" si="139"/>
        <v>-63302090710.525505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-63302090710.525505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-263758711.29385626</v>
      </c>
      <c r="L2869" s="455">
        <f t="shared" ca="1" si="139"/>
        <v>-63565849421.819359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-63565849421.819359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-264857705.92424732</v>
      </c>
      <c r="L2870" s="455">
        <f t="shared" ca="1" si="139"/>
        <v>-63830707127.743607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-63830707127.743607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-265961279.69893169</v>
      </c>
      <c r="L2871" s="455">
        <f t="shared" ca="1" si="139"/>
        <v>-64096668407.442535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-64096668407.442535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-267069451.69767725</v>
      </c>
      <c r="L2872" s="455">
        <f t="shared" ca="1" si="139"/>
        <v>-64363737859.140213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-64363737859.140213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-268182241.07975087</v>
      </c>
      <c r="L2873" s="455">
        <f t="shared" ca="1" si="139"/>
        <v>-64631920100.219963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-64631920100.219963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-269299667.08424985</v>
      </c>
      <c r="L2874" s="455">
        <f t="shared" ca="1" si="139"/>
        <v>-64901219767.304214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-64901219767.304214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-270421749.03043425</v>
      </c>
      <c r="L2875" s="455">
        <f t="shared" ca="1" si="139"/>
        <v>-65171641516.334648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-65171641516.334648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-271548506.31806105</v>
      </c>
      <c r="L2876" s="455">
        <f t="shared" ca="1" si="139"/>
        <v>-65443190022.65271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-65443190022.65271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-272679958.42771959</v>
      </c>
      <c r="L2877" s="455">
        <f t="shared" ca="1" si="139"/>
        <v>-65715869981.080429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-65715869981.080429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-273816124.92116845</v>
      </c>
      <c r="L2878" s="455">
        <f t="shared" ca="1" si="139"/>
        <v>-65989686106.001595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-65989686106.001595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-274957025.44167328</v>
      </c>
      <c r="L2879" s="455">
        <f t="shared" ca="1" si="139"/>
        <v>-66264643131.443268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-66264643131.443268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-276102679.714347</v>
      </c>
      <c r="L2880" s="455">
        <f t="shared" ca="1" si="139"/>
        <v>-66540745811.157616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-66540745811.157616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-277253107.54649007</v>
      </c>
      <c r="L2881" s="455">
        <f t="shared" ca="1" si="139"/>
        <v>-66817998918.704109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-66817998918.704109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-278408328.82793379</v>
      </c>
      <c r="L2882" s="455">
        <f t="shared" ca="1" si="139"/>
        <v>-67096407247.532043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-67096407247.532043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-279568363.53138345</v>
      </c>
      <c r="L2883" s="455">
        <f t="shared" ca="1" si="139"/>
        <v>-67375975611.063423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-67375975611.063423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-280733231.71276426</v>
      </c>
      <c r="L2884" s="455">
        <f t="shared" ca="1" si="139"/>
        <v>-67656708842.776184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-67656708842.776184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-281902953.51156741</v>
      </c>
      <c r="L2885" s="455">
        <f t="shared" ca="1" si="139"/>
        <v>-67938611796.28775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-67938611796.28775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-283077549.15119898</v>
      </c>
      <c r="L2886" s="455">
        <f t="shared" ca="1" si="139"/>
        <v>-68221689345.43895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-68221689345.43895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-284257038.93932891</v>
      </c>
      <c r="L2887" s="455">
        <f t="shared" ca="1" si="139"/>
        <v>-68505946384.378281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-68505946384.378281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-285441443.26824284</v>
      </c>
      <c r="L2888" s="455">
        <f t="shared" ca="1" si="139"/>
        <v>-68791387827.64653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-68791387827.64653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-286630782.61519384</v>
      </c>
      <c r="L2889" s="455">
        <f t="shared" ca="1" si="139"/>
        <v>-69078018610.261719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-69078018610.261719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-287825077.54275715</v>
      </c>
      <c r="L2890" s="455">
        <f t="shared" ca="1" si="139"/>
        <v>-69365843687.804474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-69365843687.804474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-289024348.69918531</v>
      </c>
      <c r="L2891" s="455">
        <f t="shared" ca="1" si="139"/>
        <v>-69654868036.503662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-69654868036.503662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-290228616.81876528</v>
      </c>
      <c r="L2892" s="455">
        <f t="shared" ca="1" si="139"/>
        <v>-69945096653.322433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-69945096653.322433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-291437902.72217679</v>
      </c>
      <c r="L2893" s="455">
        <f t="shared" ca="1" si="139"/>
        <v>-70236534556.044617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-70236534556.044617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-292652227.31685257</v>
      </c>
      <c r="L2894" s="455">
        <f t="shared" ca="1" si="139"/>
        <v>-70529186783.361465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-70529186783.361465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-293871611.59733945</v>
      </c>
      <c r="L2895" s="455">
        <f t="shared" ca="1" si="139"/>
        <v>-70823058394.958801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-70823058394.958801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-295096076.64566165</v>
      </c>
      <c r="L2896" s="455">
        <f t="shared" ca="1" si="139"/>
        <v>-71118154471.604462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-71118154471.604462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-296325643.63168526</v>
      </c>
      <c r="L2897" s="455">
        <f t="shared" ca="1" si="139"/>
        <v>-71414480115.236145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-71414480115.236145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-297560333.81348395</v>
      </c>
      <c r="L2898" s="455">
        <f t="shared" ca="1" si="139"/>
        <v>-71712040449.049622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-71712040449.049622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-298800168.53770673</v>
      </c>
      <c r="L2899" s="455">
        <f t="shared" ca="1" si="139"/>
        <v>-72010840617.587326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-72010840617.587326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-300045169.2399472</v>
      </c>
      <c r="L2900" s="455">
        <f t="shared" ca="1" si="139"/>
        <v>-72310885786.827271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-72310885786.827271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-301295357.4451136</v>
      </c>
      <c r="L2901" s="455">
        <f t="shared" ca="1" si="139"/>
        <v>-72612181144.272385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-72612181144.272385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-302550754.76780158</v>
      </c>
      <c r="L2902" s="455">
        <f t="shared" ca="1" si="139"/>
        <v>-72914731899.040192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-72914731899.040192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-303811382.91266745</v>
      </c>
      <c r="L2903" s="455">
        <f t="shared" ca="1" si="139"/>
        <v>-73218543281.952866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-73218543281.952866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-305077263.67480361</v>
      </c>
      <c r="L2904" s="455">
        <f t="shared" ca="1" si="139"/>
        <v>-73523620545.62767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-73523620545.62767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-306348418.94011527</v>
      </c>
      <c r="L2905" s="455">
        <f t="shared" ca="1" si="139"/>
        <v>-73829968964.56778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-73829968964.56778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-307624870.68569911</v>
      </c>
      <c r="L2906" s="455">
        <f t="shared" ca="1" si="139"/>
        <v>-74137593835.253479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-74137593835.253479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-308906640.98022282</v>
      </c>
      <c r="L2907" s="455">
        <f t="shared" ca="1" si="139"/>
        <v>-74446500476.233704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-74446500476.233704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-310193751.98430711</v>
      </c>
      <c r="L2908" s="455">
        <f t="shared" ca="1" si="139"/>
        <v>-74756694228.218018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-74756694228.218018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-311486225.95090842</v>
      </c>
      <c r="L2909" s="455">
        <f t="shared" ca="1" si="139"/>
        <v>-75068180454.16893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-75068180454.16893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-312784085.2257039</v>
      </c>
      <c r="L2910" s="455">
        <f t="shared" ca="1" si="139"/>
        <v>-75380964539.394638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-75380964539.394638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-314087352.24747765</v>
      </c>
      <c r="L2911" s="455">
        <f t="shared" ca="1" si="139"/>
        <v>-75695051891.64212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-75695051891.64212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-315396049.54850882</v>
      </c>
      <c r="L2912" s="455">
        <f t="shared" ca="1" si="139"/>
        <v>-76010447941.190628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-76010447941.190628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-316710199.75496095</v>
      </c>
      <c r="L2913" s="455">
        <f t="shared" ca="1" si="139"/>
        <v>-76327158140.945587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-76327158140.945587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-318029825.5872733</v>
      </c>
      <c r="L2914" s="455">
        <f t="shared" ca="1" si="139"/>
        <v>-76645187966.532867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-76645187966.532867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-319354949.86055362</v>
      </c>
      <c r="L2915" s="455">
        <f t="shared" ca="1" si="139"/>
        <v>-76964542916.393417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-76964542916.393417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-320685595.4849726</v>
      </c>
      <c r="L2916" s="455">
        <f t="shared" ca="1" si="139"/>
        <v>-77285228511.878387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-77285228511.878387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-322021785.46615994</v>
      </c>
      <c r="L2917" s="455">
        <f t="shared" ca="1" si="139"/>
        <v>-77607250297.344543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-77607250297.344543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-323363542.90560228</v>
      </c>
      <c r="L2918" s="455">
        <f t="shared" ca="1" si="139"/>
        <v>-77930613840.250153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-77930613840.250153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-324710891.00104231</v>
      </c>
      <c r="L2919" s="455">
        <f t="shared" ca="1" si="139"/>
        <v>-78255324731.25119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-78255324731.25119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-326063853.04687995</v>
      </c>
      <c r="L2920" s="455">
        <f t="shared" ca="1" si="139"/>
        <v>-78581388584.298065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-78581388584.298065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-327422452.43457526</v>
      </c>
      <c r="L2921" s="455">
        <f t="shared" ca="1" si="139"/>
        <v>-78908811036.732635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-78908811036.732635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-328786712.65305263</v>
      </c>
      <c r="L2922" s="455">
        <f t="shared" ca="1" si="139"/>
        <v>-79237597749.385681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-79237597749.385681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-330156657.28910702</v>
      </c>
      <c r="L2923" s="455">
        <f t="shared" ca="1" si="139"/>
        <v>-79567754406.674789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-79567754406.674789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-331532310.02781165</v>
      </c>
      <c r="L2924" s="455">
        <f t="shared" ca="1" si="139"/>
        <v>-79899286716.702606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-79899286716.702606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-332913694.65292752</v>
      </c>
      <c r="L2925" s="455">
        <f t="shared" ca="1" si="139"/>
        <v>-80232200411.35553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-80232200411.35553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-334300835.0473147</v>
      </c>
      <c r="L2926" s="455">
        <f t="shared" ca="1" si="139"/>
        <v>-80566501246.402847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-80566501246.402847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-335693755.19334519</v>
      </c>
      <c r="L2927" s="455">
        <f t="shared" ca="1" si="139"/>
        <v>-80902195001.596191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-80902195001.596191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-337092479.17331743</v>
      </c>
      <c r="L2928" s="455">
        <f t="shared" ca="1" si="139"/>
        <v>-81239287480.769516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-81239287480.769516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-338497031.169873</v>
      </c>
      <c r="L2929" s="455">
        <f t="shared" ca="1" si="139"/>
        <v>-81577784511.939392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-81577784511.939392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-339907435.46641415</v>
      </c>
      <c r="L2930" s="455">
        <f t="shared" ca="1" si="139"/>
        <v>-81917691947.405807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-81917691947.405807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-341323716.44752419</v>
      </c>
      <c r="L2931" s="455">
        <f t="shared" ca="1" si="139"/>
        <v>-82259015663.853333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-82259015663.853333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-342745898.5993889</v>
      </c>
      <c r="L2932" s="455">
        <f t="shared" ca="1" si="139"/>
        <v>-82601761562.452728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-82601761562.452728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-344174006.51021969</v>
      </c>
      <c r="L2933" s="455">
        <f t="shared" ca="1" si="139"/>
        <v>-82945935568.962952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-82945935568.962952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-345608064.87067896</v>
      </c>
      <c r="L2934" s="455">
        <f t="shared" ca="1" si="139"/>
        <v>-83291543633.833633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-83291543633.833633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-347048098.47430682</v>
      </c>
      <c r="L2935" s="455">
        <f t="shared" ca="1" si="139"/>
        <v>-83638591732.307938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-83638591732.307938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-348494132.21794975</v>
      </c>
      <c r="L2936" s="455">
        <f t="shared" ca="1" si="139"/>
        <v>-83987085864.525894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-83987085864.525894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-349946191.10219121</v>
      </c>
      <c r="L2937" s="455">
        <f t="shared" ca="1" si="139"/>
        <v>-84337032055.628082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-84337032055.628082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-351404300.23178369</v>
      </c>
      <c r="L2938" s="455">
        <f t="shared" ca="1" si="139"/>
        <v>-84688436355.859863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-84688436355.859863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-352868484.81608278</v>
      </c>
      <c r="L2939" s="455">
        <f t="shared" ca="1" si="139"/>
        <v>-85041304840.675949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-85041304840.675949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-354338770.16948313</v>
      </c>
      <c r="L2940" s="455">
        <f t="shared" ca="1" si="139"/>
        <v>-85395643610.845428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-85395643610.845428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-355815181.71185595</v>
      </c>
      <c r="L2941" s="455">
        <f t="shared" ca="1" si="139"/>
        <v>-85751458792.557281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-85751458792.557281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-357297744.96898866</v>
      </c>
      <c r="L2942" s="455">
        <f t="shared" ca="1" si="139"/>
        <v>-86108756537.526276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-86108756537.526276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-358786485.57302612</v>
      </c>
      <c r="L2943" s="455">
        <f t="shared" ca="1" si="139"/>
        <v>-86467543023.099304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-86467543023.099304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-360281429.26291376</v>
      </c>
      <c r="L2944" s="455">
        <f t="shared" ca="1" si="139"/>
        <v>-86827824452.362213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-86827824452.362213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-361782601.88484257</v>
      </c>
      <c r="L2945" s="455">
        <f t="shared" ca="1" si="139"/>
        <v>-87189607054.247055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-87189607054.247055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-363290029.39269608</v>
      </c>
      <c r="L2946" s="455">
        <f t="shared" ca="1" si="139"/>
        <v>-87552897083.639755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-87552897083.639755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-364803737.848499</v>
      </c>
      <c r="L2947" s="455">
        <f t="shared" ca="1" si="139"/>
        <v>-87917700821.488251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-87917700821.488251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-366323753.42286772</v>
      </c>
      <c r="L2948" s="455">
        <f t="shared" ca="1" si="139"/>
        <v>-88284024574.911118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-88284024574.911118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-367850102.39546299</v>
      </c>
      <c r="L2949" s="455">
        <f t="shared" ca="1" si="139"/>
        <v>-88651874677.30658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-88651874677.30658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-369382811.15544409</v>
      </c>
      <c r="L2950" s="455">
        <f t="shared" ca="1" si="139"/>
        <v>-89021257488.462021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-89021257488.462021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-370921906.2019251</v>
      </c>
      <c r="L2951" s="455">
        <f t="shared" ca="1" si="139"/>
        <v>-89392179394.66394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-89392179394.66394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-372467414.14443308</v>
      </c>
      <c r="L2952" s="455">
        <f t="shared" ca="1" si="139"/>
        <v>-89764646808.80838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-89764646808.80838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-374019361.70336825</v>
      </c>
      <c r="L2953" s="455">
        <f t="shared" ca="1" si="139"/>
        <v>-90138666170.511749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-90138666170.511749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-375577775.71046561</v>
      </c>
      <c r="L2954" s="455">
        <f t="shared" ca="1" si="139"/>
        <v>-90514243946.222214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-90514243946.222214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-377142683.10925925</v>
      </c>
      <c r="L2955" s="455">
        <f t="shared" ca="1" si="139"/>
        <v>-90891386629.331467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-90891386629.331467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-378714110.95554775</v>
      </c>
      <c r="L2956" s="455">
        <f t="shared" ca="1" si="139"/>
        <v>-91270100740.287018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-91270100740.287018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-380292086.41786259</v>
      </c>
      <c r="L2957" s="455">
        <f t="shared" ca="1" si="139"/>
        <v>-91650392826.70488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-91650392826.70488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-381876636.777937</v>
      </c>
      <c r="L2958" s="455">
        <f t="shared" ca="1" si="139"/>
        <v>-92032269463.482819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-92032269463.482819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-383467789.43117839</v>
      </c>
      <c r="L2959" s="455">
        <f t="shared" ca="1" si="139"/>
        <v>-92415737252.914001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-92415737252.914001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-385065571.88714164</v>
      </c>
      <c r="L2960" s="455">
        <f t="shared" ca="1" si="139"/>
        <v>-92800802824.801147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-92800802824.801147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-386670011.77000475</v>
      </c>
      <c r="L2961" s="455">
        <f t="shared" ca="1" si="139"/>
        <v>-93187472836.571152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-93187472836.571152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-388281136.81904644</v>
      </c>
      <c r="L2962" s="455">
        <f t="shared" ca="1" si="139"/>
        <v>-93575753973.390198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-93575753973.390198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-389898974.88912582</v>
      </c>
      <c r="L2963" s="455">
        <f t="shared" ca="1" si="139"/>
        <v>-93965652948.279327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-93965652948.279327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-391523553.95116389</v>
      </c>
      <c r="L2964" s="455">
        <f t="shared" ca="1" si="139"/>
        <v>-94357176502.230484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-94357176502.230484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-393154902.09262699</v>
      </c>
      <c r="L2965" s="455">
        <f t="shared" ca="1" si="139"/>
        <v>-94750331404.323105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-94750331404.323105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-394793047.51801294</v>
      </c>
      <c r="L2966" s="455">
        <f t="shared" ca="1" si="139"/>
        <v>-95145124451.84111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-95145124451.84111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-396438018.54933798</v>
      </c>
      <c r="L2967" s="455">
        <f t="shared" ca="1" si="139"/>
        <v>-95541562470.390442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-95541562470.390442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-398089843.62662685</v>
      </c>
      <c r="L2968" s="455">
        <f t="shared" ca="1" si="139"/>
        <v>-95939652314.017075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-95939652314.017075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-399748551.30840445</v>
      </c>
      <c r="L2969" s="455">
        <f t="shared" ca="1" si="139"/>
        <v>-96339400865.325485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-96339400865.325485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-401414170.2721895</v>
      </c>
      <c r="L2970" s="455">
        <f t="shared" ca="1" si="139"/>
        <v>-96740815035.597672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-96740815035.597672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-403086729.31499028</v>
      </c>
      <c r="L2971" s="455">
        <f t="shared" ca="1" si="139"/>
        <v>-97143901764.912659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-97143901764.912659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-404766257.35380274</v>
      </c>
      <c r="L2972" s="455">
        <f t="shared" ca="1" si="139"/>
        <v>-97548668022.266464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-97548668022.266464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-406452783.42611027</v>
      </c>
      <c r="L2973" s="455">
        <f t="shared" ca="1" si="139"/>
        <v>-97955120805.692581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-97955120805.692581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-408146336.69038576</v>
      </c>
      <c r="L2974" s="455">
        <f t="shared" ca="1" si="139"/>
        <v>-98363267142.382965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-98363267142.382965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-409846946.42659569</v>
      </c>
      <c r="L2975" s="455">
        <f t="shared" ca="1" si="139"/>
        <v>-98773114088.809555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-98773114088.809555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-411554642.03670645</v>
      </c>
      <c r="L2976" s="455">
        <f t="shared" ca="1" si="139"/>
        <v>-99184668730.846268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-99184668730.846268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-413269453.04519278</v>
      </c>
      <c r="L2977" s="455">
        <f t="shared" ca="1" si="139"/>
        <v>-99597938183.891464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-99597938183.891464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-414991409.09954774</v>
      </c>
      <c r="L2978" s="455">
        <f t="shared" ca="1" si="139"/>
        <v>-100012929592.99101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-100012929592.99101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-416720539.97079587</v>
      </c>
      <c r="L2979" s="455">
        <f t="shared" ca="1" si="139"/>
        <v>-100429650132.96181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-100429650132.96181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-418456875.55400753</v>
      </c>
      <c r="L2980" s="455">
        <f t="shared" ca="1" si="139"/>
        <v>-100848107008.51581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-100848107008.51581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-420200445.86881584</v>
      </c>
      <c r="L2981" s="455">
        <f t="shared" ca="1" si="139"/>
        <v>-101268307454.38463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-101268307454.38463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-421951281.05993593</v>
      </c>
      <c r="L2982" s="455">
        <f t="shared" ca="1" si="139"/>
        <v>-101690258735.44456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-101690258735.44456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-423709411.39768571</v>
      </c>
      <c r="L2983" s="455">
        <f t="shared" ca="1" si="139"/>
        <v>-102113968146.84225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-102113968146.84225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-425474867.27850938</v>
      </c>
      <c r="L2984" s="455">
        <f t="shared" ca="1" si="139"/>
        <v>-102539443014.12076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-102539443014.12076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-427247679.22550315</v>
      </c>
      <c r="L2985" s="455">
        <f t="shared" ca="1" si="139"/>
        <v>-102966690693.34627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-102966690693.34627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-429027877.88894278</v>
      </c>
      <c r="L2986" s="455">
        <f t="shared" ca="1" si="139"/>
        <v>-103395718571.23521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-103395718571.23521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-430815494.04681337</v>
      </c>
      <c r="L2987" s="455">
        <f t="shared" ca="1" si="139"/>
        <v>-103826534065.28203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-103826534065.28203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-432610558.60534179</v>
      </c>
      <c r="L2988" s="455">
        <f t="shared" ca="1" si="139"/>
        <v>-104259144623.88737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-104259144623.88737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-434413102.5995307</v>
      </c>
      <c r="L2989" s="455">
        <f t="shared" ca="1" si="139"/>
        <v>-104693557726.48691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-104693557726.48691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-436223157.19369543</v>
      </c>
      <c r="L2990" s="455">
        <f t="shared" ca="1" si="139"/>
        <v>-105129780883.6806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-105129780883.6806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-438040753.68200248</v>
      </c>
      <c r="L2991" s="455">
        <f t="shared" ca="1" si="139"/>
        <v>-105567821637.36261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-105567821637.36261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-439865923.48901087</v>
      </c>
      <c r="L2992" s="455">
        <f t="shared" ca="1" si="139"/>
        <v>-106007687560.85162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-106007687560.85162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-441698698.17021507</v>
      </c>
      <c r="L2993" s="455">
        <f t="shared" ca="1" si="139"/>
        <v>-106449386259.02184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-106449386259.02184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-443539109.41259098</v>
      </c>
      <c r="L2994" s="455">
        <f t="shared" ca="1" si="139"/>
        <v>-106892925368.43443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-106892925368.43443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-445387189.03514344</v>
      </c>
      <c r="L2995" s="455">
        <f t="shared" ca="1" si="139"/>
        <v>-107338312557.46957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-107338312557.46957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-447242968.98945653</v>
      </c>
      <c r="L2996" s="455">
        <f t="shared" ca="1" si="139"/>
        <v>-107785555526.45903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-107785555526.45903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-449106481.36024594</v>
      </c>
      <c r="L2997" s="455">
        <f t="shared" ca="1" si="139"/>
        <v>-108234662007.81927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-108234662007.81927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-450977758.36591363</v>
      </c>
      <c r="L2998" s="455">
        <f t="shared" ca="1" si="139"/>
        <v>-108685639766.1852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-108685639766.1852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-452856832.35910493</v>
      </c>
      <c r="L2999" s="455">
        <f t="shared" ca="1" si="139"/>
        <v>-109138496598.5443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-109138496598.5443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-454743735.82726789</v>
      </c>
      <c r="L3000" s="455">
        <f t="shared" ca="1" si="139"/>
        <v>-109593240334.37157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-109593240334.37157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-456638501.39321476</v>
      </c>
      <c r="L3001" s="455">
        <f t="shared" ca="1" si="139"/>
        <v>-110049878835.76479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-110049878835.76479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-458541161.81568658</v>
      </c>
      <c r="L3002" s="455">
        <f t="shared" ca="1" si="139"/>
        <v>-110508419997.58047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-110508419997.58047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-460451749.98991865</v>
      </c>
      <c r="L3003" s="455">
        <f t="shared" ca="1" si="139"/>
        <v>-110968871747.57039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-110968871747.57039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-462370298.94820994</v>
      </c>
      <c r="L3004" s="455">
        <f t="shared" ca="1" si="139"/>
        <v>-111431242046.5186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-111431242046.5186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-464296841.86049408</v>
      </c>
      <c r="L3005" s="455">
        <f t="shared" ca="1" si="139"/>
        <v>-111895538888.37909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-111895538888.37909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-466231412.03491288</v>
      </c>
      <c r="L3006" s="455">
        <f t="shared" ca="1" si="139"/>
        <v>-112361770300.414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-112361770300.414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-468174042.91839164</v>
      </c>
      <c r="L3007" s="455">
        <f t="shared" ca="1" si="139"/>
        <v>-112829944343.3324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-112829944343.3324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-470124768.09721833</v>
      </c>
      <c r="L3008" s="455">
        <f t="shared" ca="1" si="139"/>
        <v>-113300069111.42961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-113300069111.42961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-472083621.2976234</v>
      </c>
      <c r="L3009" s="455">
        <f t="shared" ca="1" si="139"/>
        <v>-113772152732.72723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-113772152732.72723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-474050636.38636345</v>
      </c>
      <c r="L3010" s="455">
        <f t="shared" ca="1" si="139"/>
        <v>-114246203369.1136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-114246203369.1136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-476025847.37130666</v>
      </c>
      <c r="L3011" s="455">
        <f t="shared" ca="1" si="139"/>
        <v>-114722229216.48491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-114722229216.48491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-478009288.40202039</v>
      </c>
      <c r="L3012" s="455">
        <f t="shared" ca="1" si="139"/>
        <v>-115200238504.88693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-115200238504.88693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-480000993.7703622</v>
      </c>
      <c r="L3013" s="455">
        <f t="shared" ca="1" si="139"/>
        <v>-115680239498.65729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-115680239498.65729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-482000997.91107202</v>
      </c>
      <c r="L3014" s="455">
        <f t="shared" ca="1" si="139"/>
        <v>-116162240496.56836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-116162240496.56836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-484009335.40236813</v>
      </c>
      <c r="L3015" s="455">
        <f t="shared" ca="1" si="139"/>
        <v>-116646249831.97073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-116646249831.97073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-486026040.96654463</v>
      </c>
      <c r="L3016" s="455">
        <f t="shared" ca="1" si="139"/>
        <v>-117132275872.93727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-117132275872.93727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-488051149.47057194</v>
      </c>
      <c r="L3017" s="455">
        <f t="shared" ca="1" si="139"/>
        <v>-117620327022.40784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-117620327022.40784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-490084695.92669934</v>
      </c>
      <c r="L3018" s="455">
        <f t="shared" ca="1" si="139"/>
        <v>-118110411718.33453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-118110411718.33453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-492126715.49306053</v>
      </c>
      <c r="L3019" s="455">
        <f t="shared" ca="1" si="139"/>
        <v>-118602538433.82759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-118602538433.82759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-494177243.47428161</v>
      </c>
      <c r="L3020" s="455">
        <f t="shared" ca="1" si="139"/>
        <v>-119096715677.30188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-119096715677.30188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-496236315.32209116</v>
      </c>
      <c r="L3021" s="455">
        <f t="shared" ca="1" si="139"/>
        <v>-119592951992.62398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-119592951992.62398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-498303966.63593322</v>
      </c>
      <c r="L3022" s="455">
        <f t="shared" ca="1" si="139"/>
        <v>-120091255959.25992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-120091255959.25992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-500380233.16358304</v>
      </c>
      <c r="L3023" s="455">
        <f t="shared" ca="1" si="139"/>
        <v>-120591636192.42351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-120591636192.42351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-502465150.80176461</v>
      </c>
      <c r="L3024" s="455">
        <f t="shared" ca="1" si="139"/>
        <v>-121094101343.22527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-121094101343.22527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-504558755.5967719</v>
      </c>
      <c r="L3025" s="455">
        <f t="shared" ca="1" si="139"/>
        <v>-121598660098.82204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-121598660098.82204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-506661083.7450918</v>
      </c>
      <c r="L3026" s="455">
        <f t="shared" ca="1" si="139"/>
        <v>-122105321182.56712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-122105321182.56712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-508772171.59402961</v>
      </c>
      <c r="L3027" s="455">
        <f t="shared" ca="1" si="139"/>
        <v>-122614093354.16115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-122614093354.16115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-510892055.6423381</v>
      </c>
      <c r="L3028" s="455">
        <f t="shared" ca="1" si="139"/>
        <v>-123124985409.80348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-123124985409.80348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-513020772.54084784</v>
      </c>
      <c r="L3029" s="455">
        <f t="shared" ca="1" si="139"/>
        <v>-123638006182.34433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-123638006182.34433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-515158359.09310132</v>
      </c>
      <c r="L3030" s="455">
        <f t="shared" ca="1" si="139"/>
        <v>-124153164541.43742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-124153164541.43742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-517304852.25598931</v>
      </c>
      <c r="L3031" s="455">
        <f t="shared" ca="1" si="139"/>
        <v>-124670469393.69342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-124670469393.69342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-519460289.1403892</v>
      </c>
      <c r="L3032" s="455">
        <f t="shared" ca="1" si="139"/>
        <v>-125189929682.83382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-125189929682.83382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-521624707.01180756</v>
      </c>
      <c r="L3033" s="455">
        <f t="shared" ca="1" si="139"/>
        <v>-125711554389.84563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-125711554389.84563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-523798143.29102343</v>
      </c>
      <c r="L3034" s="455">
        <f t="shared" ca="1" si="139"/>
        <v>-126235352533.13666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-126235352533.13666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-525980635.55473614</v>
      </c>
      <c r="L3035" s="455">
        <f t="shared" ca="1" si="139"/>
        <v>-126761333168.69139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-126761333168.69139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-528172221.53621411</v>
      </c>
      <c r="L3036" s="455">
        <f t="shared" ca="1" si="139"/>
        <v>-127289505390.2276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-127289505390.2276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-530372939.12594825</v>
      </c>
      <c r="L3037" s="455">
        <f t="shared" ca="1" si="139"/>
        <v>-127819878329.35355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-127819878329.35355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-532582826.37230641</v>
      </c>
      <c r="L3038" s="455">
        <f t="shared" ca="1" si="139"/>
        <v>-128352461155.72585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-128352461155.72585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-534801921.48219109</v>
      </c>
      <c r="L3039" s="455">
        <f t="shared" ca="1" si="139"/>
        <v>-128887263077.20804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-128887263077.20804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-537030262.8217001</v>
      </c>
      <c r="L3040" s="455">
        <f t="shared" ca="1" si="139"/>
        <v>-129424293340.02974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-129424293340.02974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-539267888.9167906</v>
      </c>
      <c r="L3041" s="455">
        <f t="shared" ca="1" si="139"/>
        <v>-129963561228.94653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-129963561228.94653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-541514838.45394385</v>
      </c>
      <c r="L3042" s="455">
        <f t="shared" ca="1" si="139"/>
        <v>-130505076067.40048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-130505076067.40048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-543771150.28083539</v>
      </c>
      <c r="L3043" s="455">
        <f t="shared" ca="1" si="139"/>
        <v>-131048847217.68132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-131048847217.68132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-546036863.40700543</v>
      </c>
      <c r="L3044" s="455">
        <f t="shared" ca="1" si="139"/>
        <v>-131594884081.08833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-131594884081.08833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-548312017.0045346</v>
      </c>
      <c r="L3045" s="455">
        <f t="shared" ca="1" si="139"/>
        <v>-132143196098.09286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-132143196098.09286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-550596650.40872025</v>
      </c>
      <c r="L3046" s="455">
        <f t="shared" ca="1" si="139"/>
        <v>-132693792748.50159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-132693792748.50159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-552890803.11875665</v>
      </c>
      <c r="L3047" s="455">
        <f t="shared" ca="1" si="139"/>
        <v>-133246683551.62035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-133246683551.62035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-555194514.79841805</v>
      </c>
      <c r="L3048" s="455">
        <f t="shared" ca="1" si="139"/>
        <v>-133801878066.41876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-133801878066.41876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-557507825.27674484</v>
      </c>
      <c r="L3049" s="455">
        <f t="shared" ca="1" si="139"/>
        <v>-134359385891.69551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-134359385891.69551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-559830774.54873133</v>
      </c>
      <c r="L3050" s="455">
        <f t="shared" ca="1" si="139"/>
        <v>-134919216666.24425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-134919216666.24425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-562163402.77601767</v>
      </c>
      <c r="L3051" s="455">
        <f t="shared" ca="1" si="139"/>
        <v>-135481380069.02026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-135481380069.02026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-564505750.28758442</v>
      </c>
      <c r="L3052" s="455">
        <f t="shared" ca="1" si="139"/>
        <v>-136045885819.30785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-136045885819.30785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-566857857.58044946</v>
      </c>
      <c r="L3053" s="455">
        <f t="shared" ca="1" si="139"/>
        <v>-136612743676.88829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-136612743676.88829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-569219765.32036781</v>
      </c>
      <c r="L3054" s="455">
        <f t="shared" ca="1" si="139"/>
        <v>-137181963442.20866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-137181963442.20866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-571591514.34253609</v>
      </c>
      <c r="L3055" s="455">
        <f t="shared" ca="1" si="139"/>
        <v>-137753554956.55121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-137753554956.55121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-573973145.65229666</v>
      </c>
      <c r="L3056" s="455">
        <f t="shared" ca="1" si="139"/>
        <v>-138327528102.20349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-138327528102.20349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-576364700.42584789</v>
      </c>
      <c r="L3057" s="455">
        <f t="shared" ca="1" si="139"/>
        <v>-138903892802.62933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-138903892802.62933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-578766220.01095557</v>
      </c>
      <c r="L3058" s="455">
        <f t="shared" ca="1" si="139"/>
        <v>-139482659022.64029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-139482659022.64029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-581177745.92766786</v>
      </c>
      <c r="L3059" s="455">
        <f t="shared" ca="1" si="139"/>
        <v>-140063836768.56796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-140063836768.56796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-583599319.86903322</v>
      </c>
      <c r="L3060" s="455">
        <f t="shared" ca="1" si="139"/>
        <v>-140647436088.43698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-140647436088.43698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-586030983.70182073</v>
      </c>
      <c r="L3061" s="455">
        <f t="shared" ca="1" si="139"/>
        <v>-141233467072.13879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-141233467072.13879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-588472779.46724498</v>
      </c>
      <c r="L3062" s="455">
        <f t="shared" ca="1" si="139"/>
        <v>-141821939851.60605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-141821939851.60605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-590924749.38169181</v>
      </c>
      <c r="L3063" s="455">
        <f t="shared" ca="1" si="139"/>
        <v>-142412864600.98773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-142412864600.98773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-593386935.83744884</v>
      </c>
      <c r="L3064" s="455">
        <f t="shared" ca="1" si="139"/>
        <v>-143006251536.8252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-143006251536.8252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-595859381.40343833</v>
      </c>
      <c r="L3065" s="455">
        <f t="shared" ca="1" si="139"/>
        <v>-143602110918.22864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-143602110918.22864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-598342128.82595265</v>
      </c>
      <c r="L3066" s="455">
        <f t="shared" ca="1" si="139"/>
        <v>-144200453047.0546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-144200453047.0546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-600835221.02939415</v>
      </c>
      <c r="L3067" s="455">
        <f t="shared" ca="1" si="139"/>
        <v>-144801288268.08398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-144801288268.08398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-603338701.11701655</v>
      </c>
      <c r="L3068" s="455">
        <f t="shared" ref="L3068:L3322" ca="1" si="144">I3068-J3068+K3068</f>
        <v>-145404626969.20099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-145404626969.20099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-605852612.37167072</v>
      </c>
      <c r="L3069" s="455">
        <f t="shared" ca="1" si="144"/>
        <v>-146010479581.57266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-146010479581.57266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-608376998.2565527</v>
      </c>
      <c r="L3070" s="455">
        <f t="shared" ca="1" si="144"/>
        <v>-146618856579.82922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-146618856579.82922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-610911902.41595507</v>
      </c>
      <c r="L3071" s="455">
        <f t="shared" ca="1" si="144"/>
        <v>-147229768482.24518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-147229768482.24518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-613457368.67602158</v>
      </c>
      <c r="L3072" s="455">
        <f t="shared" ca="1" si="144"/>
        <v>-147843225850.9212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-147843225850.9212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-616013441.04550505</v>
      </c>
      <c r="L3073" s="455">
        <f t="shared" ca="1" si="144"/>
        <v>-148459239291.96671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-148459239291.96671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-618580163.71652794</v>
      </c>
      <c r="L3074" s="455">
        <f t="shared" ca="1" si="144"/>
        <v>-149077819455.68323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-149077819455.68323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-621157581.06534672</v>
      </c>
      <c r="L3075" s="455">
        <f t="shared" ca="1" si="144"/>
        <v>-149698977036.74857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-149698977036.74857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-623745737.65311897</v>
      </c>
      <c r="L3076" s="455">
        <f t="shared" ca="1" si="144"/>
        <v>-150322722774.40167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-150322722774.40167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-626344678.2266736</v>
      </c>
      <c r="L3077" s="455">
        <f t="shared" ca="1" si="144"/>
        <v>-150949067452.62836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-150949067452.62836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-628954447.71928477</v>
      </c>
      <c r="L3078" s="455">
        <f t="shared" ca="1" si="144"/>
        <v>-151578021900.34766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-151578021900.34766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-631575091.25144851</v>
      </c>
      <c r="L3079" s="455">
        <f t="shared" ca="1" si="144"/>
        <v>-152209596991.59909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-152209596991.59909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-634206654.13166285</v>
      </c>
      <c r="L3080" s="455">
        <f t="shared" ca="1" si="144"/>
        <v>-152843803645.73074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-152843803645.73074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-636849181.85721147</v>
      </c>
      <c r="L3081" s="455">
        <f t="shared" ca="1" si="144"/>
        <v>-153480652827.58795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-153480652827.58795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-639502720.11494982</v>
      </c>
      <c r="L3082" s="455">
        <f t="shared" ca="1" si="144"/>
        <v>-154120155547.70291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-154120155547.70291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-642167314.78209543</v>
      </c>
      <c r="L3083" s="455">
        <f t="shared" ca="1" si="144"/>
        <v>-154762322862.48502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-154762322862.48502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-644843011.92702091</v>
      </c>
      <c r="L3084" s="455">
        <f t="shared" ca="1" si="144"/>
        <v>-155407165874.41205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-155407165874.41205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-647529857.81005025</v>
      </c>
      <c r="L3085" s="455">
        <f t="shared" ca="1" si="144"/>
        <v>-156054695732.22211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-156054695732.22211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-650227898.88425875</v>
      </c>
      <c r="L3086" s="455">
        <f t="shared" ca="1" si="144"/>
        <v>-156704923631.10635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-156704923631.10635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-652937181.79627645</v>
      </c>
      <c r="L3087" s="455">
        <f t="shared" ca="1" si="144"/>
        <v>-157357860812.90262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-157357860812.90262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-655657753.38709426</v>
      </c>
      <c r="L3088" s="455">
        <f t="shared" ca="1" si="144"/>
        <v>-158013518566.2897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-158013518566.2897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-658389660.69287372</v>
      </c>
      <c r="L3089" s="455">
        <f t="shared" ca="1" si="144"/>
        <v>-158671908226.98257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-158671908226.98257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-661132950.94576073</v>
      </c>
      <c r="L3090" s="455">
        <f t="shared" ca="1" si="144"/>
        <v>-159333041177.92834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-159333041177.92834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-663887671.57470143</v>
      </c>
      <c r="L3091" s="455">
        <f t="shared" ca="1" si="144"/>
        <v>-159996928849.50305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-159996928849.50305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-666653870.20626271</v>
      </c>
      <c r="L3092" s="455">
        <f t="shared" ca="1" si="144"/>
        <v>-160663582719.70932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-160663582719.70932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-669431594.66545546</v>
      </c>
      <c r="L3093" s="455">
        <f t="shared" ca="1" si="144"/>
        <v>-161333014314.37479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-161333014314.37479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-672220892.97656155</v>
      </c>
      <c r="L3094" s="455">
        <f t="shared" ca="1" si="144"/>
        <v>-162005235207.35135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-162005235207.35135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-675021813.36396396</v>
      </c>
      <c r="L3095" s="455">
        <f t="shared" ca="1" si="144"/>
        <v>-162680257020.7153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-162680257020.7153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-677834404.25298047</v>
      </c>
      <c r="L3096" s="455">
        <f t="shared" ca="1" si="144"/>
        <v>-163358091424.96829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-163358091424.96829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-680658714.27070117</v>
      </c>
      <c r="L3097" s="455">
        <f t="shared" ca="1" si="144"/>
        <v>-164038750139.23898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-164038750139.23898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-683494792.24682903</v>
      </c>
      <c r="L3098" s="455">
        <f t="shared" ca="1" si="144"/>
        <v>-164722244931.48581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-164722244931.48581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-686342687.21452415</v>
      </c>
      <c r="L3099" s="455">
        <f t="shared" ca="1" si="144"/>
        <v>-165408587618.70035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-165408587618.70035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-689202448.41125143</v>
      </c>
      <c r="L3100" s="455">
        <f t="shared" ca="1" si="144"/>
        <v>-166097790067.1116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-166097790067.1116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-692074125.27963161</v>
      </c>
      <c r="L3101" s="455">
        <f t="shared" ca="1" si="144"/>
        <v>-166789864192.39124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-166789864192.39124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-694957767.46829677</v>
      </c>
      <c r="L3102" s="455">
        <f t="shared" ca="1" si="144"/>
        <v>-167484821959.85953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-167484821959.85953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-697853424.83274806</v>
      </c>
      <c r="L3103" s="455">
        <f t="shared" ca="1" si="144"/>
        <v>-168182675384.69226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-168182675384.69226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-700761147.43621778</v>
      </c>
      <c r="L3104" s="455">
        <f t="shared" ca="1" si="144"/>
        <v>-168883436532.12848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-168883436532.12848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-703680985.55053532</v>
      </c>
      <c r="L3105" s="455">
        <f t="shared" ca="1" si="144"/>
        <v>-169587117517.67902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-169587117517.67902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-706612989.65699589</v>
      </c>
      <c r="L3106" s="455">
        <f t="shared" ca="1" si="144"/>
        <v>-170293730507.336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-170293730507.336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-709557210.44723332</v>
      </c>
      <c r="L3107" s="455">
        <f t="shared" ca="1" si="144"/>
        <v>-171003287717.78323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-171003287717.78323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-712513698.8240968</v>
      </c>
      <c r="L3108" s="455">
        <f t="shared" ca="1" si="144"/>
        <v>-171715801416.60733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-171715801416.60733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-715482505.90253055</v>
      </c>
      <c r="L3109" s="455">
        <f t="shared" ca="1" si="144"/>
        <v>-172431283922.50986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-172431283922.50986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-718463683.01045775</v>
      </c>
      <c r="L3110" s="455">
        <f t="shared" ca="1" si="144"/>
        <v>-173149747605.52032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-173149747605.52032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-721457281.68966806</v>
      </c>
      <c r="L3111" s="455">
        <f t="shared" ca="1" si="144"/>
        <v>-173871204887.20999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-173871204887.20999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-724463353.69670832</v>
      </c>
      <c r="L3112" s="455">
        <f t="shared" ca="1" si="144"/>
        <v>-174595668240.90671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-174595668240.90671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-727481951.00377798</v>
      </c>
      <c r="L3113" s="455">
        <f t="shared" ca="1" si="144"/>
        <v>-175323150191.91049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-175323150191.91049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-730513125.79962707</v>
      </c>
      <c r="L3114" s="455">
        <f t="shared" ca="1" si="144"/>
        <v>-176053663317.71011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-176053663317.71011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-733556930.49045885</v>
      </c>
      <c r="L3115" s="455">
        <f t="shared" ca="1" si="144"/>
        <v>-176787220248.20056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-176787220248.20056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-736613417.7008357</v>
      </c>
      <c r="L3116" s="455">
        <f t="shared" ca="1" si="144"/>
        <v>-177523833665.9014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-177523833665.9014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-739682640.27458918</v>
      </c>
      <c r="L3117" s="455">
        <f t="shared" ca="1" si="144"/>
        <v>-178263516306.17599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-178263516306.17599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-742764651.27573335</v>
      </c>
      <c r="L3118" s="455">
        <f t="shared" ca="1" si="144"/>
        <v>-179006280957.45172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-179006280957.45172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-745859503.98938215</v>
      </c>
      <c r="L3119" s="455">
        <f t="shared" ca="1" si="144"/>
        <v>-179752140461.4411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-179752140461.4411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-748967251.9226712</v>
      </c>
      <c r="L3120" s="455">
        <f t="shared" ca="1" si="144"/>
        <v>-180501107713.36377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-180501107713.36377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-752087948.80568242</v>
      </c>
      <c r="L3121" s="455">
        <f t="shared" ca="1" si="144"/>
        <v>-181253195662.16946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-181253195662.16946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-755221648.59237278</v>
      </c>
      <c r="L3122" s="455">
        <f t="shared" ca="1" si="144"/>
        <v>-182008417310.76184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-182008417310.76184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-758368405.46150768</v>
      </c>
      <c r="L3123" s="455">
        <f t="shared" ca="1" si="144"/>
        <v>-182766785716.22336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-182766785716.22336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-761528273.81759727</v>
      </c>
      <c r="L3124" s="455">
        <f t="shared" ca="1" si="144"/>
        <v>-183528313990.04095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-183528313990.04095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-764701308.29183733</v>
      </c>
      <c r="L3125" s="455">
        <f t="shared" ca="1" si="144"/>
        <v>-184293015298.33279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-184293015298.33279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-767887563.74305332</v>
      </c>
      <c r="L3126" s="455">
        <f t="shared" ca="1" si="144"/>
        <v>-185060902862.07584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-185060902862.07584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-771087095.25864935</v>
      </c>
      <c r="L3127" s="455">
        <f t="shared" ca="1" si="144"/>
        <v>-185831989957.33447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-185831989957.33447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-774299958.15556026</v>
      </c>
      <c r="L3128" s="455">
        <f t="shared" ca="1" si="144"/>
        <v>-186606289915.49002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-186606289915.49002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-777526207.98120844</v>
      </c>
      <c r="L3129" s="455">
        <f t="shared" ca="1" si="144"/>
        <v>-187383816123.47122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-187383816123.47122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-780765900.51446342</v>
      </c>
      <c r="L3130" s="455">
        <f t="shared" ca="1" si="144"/>
        <v>-188164582023.98569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-188164582023.98569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-784019091.76660705</v>
      </c>
      <c r="L3131" s="455">
        <f t="shared" ca="1" si="144"/>
        <v>-188948601115.75229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-188948601115.75229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-787285837.98230124</v>
      </c>
      <c r="L3132" s="455">
        <f t="shared" ca="1" si="144"/>
        <v>-189735886953.73459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-189735886953.73459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-790566195.64056075</v>
      </c>
      <c r="L3133" s="455">
        <f t="shared" ca="1" si="144"/>
        <v>-190526453149.37515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-190526453149.37515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-793860221.45572984</v>
      </c>
      <c r="L3134" s="455">
        <f t="shared" ca="1" si="144"/>
        <v>-191320313370.83087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-191320313370.83087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-797167972.37846196</v>
      </c>
      <c r="L3135" s="455">
        <f t="shared" ca="1" si="144"/>
        <v>-192117481343.20932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-192117481343.20932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-800489505.59670544</v>
      </c>
      <c r="L3136" s="455">
        <f t="shared" ca="1" si="144"/>
        <v>-192917970848.80603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-192917970848.80603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-803824878.53669178</v>
      </c>
      <c r="L3137" s="455">
        <f t="shared" ca="1" si="144"/>
        <v>-193721795727.34271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-193721795727.34271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-807174148.86392796</v>
      </c>
      <c r="L3138" s="455">
        <f t="shared" ca="1" si="144"/>
        <v>-194528969876.20663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-194528969876.20663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-810537374.48419428</v>
      </c>
      <c r="L3139" s="455">
        <f t="shared" ca="1" si="144"/>
        <v>-195339507250.69083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-195339507250.69083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-813914613.54454505</v>
      </c>
      <c r="L3140" s="455">
        <f t="shared" ca="1" si="144"/>
        <v>-196153421864.23538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-196153421864.23538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-817305924.43431413</v>
      </c>
      <c r="L3141" s="455">
        <f t="shared" ca="1" si="144"/>
        <v>-196970727788.66971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-196970727788.66971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-820711365.78612375</v>
      </c>
      <c r="L3142" s="455">
        <f t="shared" ca="1" si="144"/>
        <v>-197791439154.45584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-197791439154.45584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-824130996.47689939</v>
      </c>
      <c r="L3143" s="455">
        <f t="shared" ca="1" si="144"/>
        <v>-198615570150.93274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-198615570150.93274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-827564875.62888646</v>
      </c>
      <c r="L3144" s="455">
        <f t="shared" ca="1" si="144"/>
        <v>-199443135026.56161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-199443135026.56161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-831013062.61067343</v>
      </c>
      <c r="L3145" s="455">
        <f t="shared" ca="1" si="144"/>
        <v>-200274148089.1723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-200274148089.1723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-834475617.0382179</v>
      </c>
      <c r="L3146" s="455">
        <f t="shared" ca="1" si="144"/>
        <v>-201108623706.21051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-201108623706.21051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-837952598.77587712</v>
      </c>
      <c r="L3147" s="455">
        <f t="shared" ca="1" si="144"/>
        <v>-201946576304.98639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-201946576304.98639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-841444067.93744326</v>
      </c>
      <c r="L3148" s="455">
        <f t="shared" ca="1" si="144"/>
        <v>-202788020372.92383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-202788020372.92383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-844950084.88718259</v>
      </c>
      <c r="L3149" s="455">
        <f t="shared" ca="1" si="144"/>
        <v>-203632970457.811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-203632970457.811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-848470710.24087918</v>
      </c>
      <c r="L3150" s="455">
        <f t="shared" ca="1" si="144"/>
        <v>-204481441168.05188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-204481441168.05188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-852006004.8668828</v>
      </c>
      <c r="L3151" s="455">
        <f t="shared" ca="1" si="144"/>
        <v>-205333447172.91876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-205333447172.91876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-855556029.88716149</v>
      </c>
      <c r="L3152" s="455">
        <f t="shared" ca="1" si="144"/>
        <v>-206189003202.80594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-206189003202.80594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-859120846.67835808</v>
      </c>
      <c r="L3153" s="455">
        <f t="shared" ca="1" si="144"/>
        <v>-207048124049.48428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-207048124049.48428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-862700516.87285113</v>
      </c>
      <c r="L3154" s="455">
        <f t="shared" ca="1" si="144"/>
        <v>-207910824566.35715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-207910824566.35715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-866295102.35982144</v>
      </c>
      <c r="L3155" s="455">
        <f t="shared" ca="1" si="144"/>
        <v>-208777119668.71698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-208777119668.71698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-869904665.28632069</v>
      </c>
      <c r="L3156" s="455">
        <f t="shared" ca="1" si="144"/>
        <v>-209647024334.0033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-209647024334.0033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-873529268.05834711</v>
      </c>
      <c r="L3157" s="455">
        <f t="shared" ca="1" si="144"/>
        <v>-210520553602.06165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-210520553602.06165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-877168973.34192348</v>
      </c>
      <c r="L3158" s="455">
        <f t="shared" ca="1" si="144"/>
        <v>-211397722575.40356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-211397722575.40356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-880823844.06418145</v>
      </c>
      <c r="L3159" s="455">
        <f t="shared" ca="1" si="144"/>
        <v>-212278546419.46774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-212278546419.46774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-884493943.41444886</v>
      </c>
      <c r="L3160" s="455">
        <f t="shared" ca="1" si="144"/>
        <v>-213163040362.8822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-213163040362.8822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-888179334.84534252</v>
      </c>
      <c r="L3161" s="455">
        <f t="shared" ca="1" si="144"/>
        <v>-214051219697.72754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-214051219697.72754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-891880082.0738647</v>
      </c>
      <c r="L3162" s="455">
        <f t="shared" ca="1" si="144"/>
        <v>-214943099779.80139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-214943099779.80139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-895596249.08250594</v>
      </c>
      <c r="L3163" s="455">
        <f t="shared" ca="1" si="144"/>
        <v>-215838696028.88391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-215838696028.88391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-899327900.12034965</v>
      </c>
      <c r="L3164" s="455">
        <f t="shared" ca="1" si="144"/>
        <v>-216738023929.00427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-216738023929.00427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-903075099.70418441</v>
      </c>
      <c r="L3165" s="455">
        <f t="shared" ca="1" si="144"/>
        <v>-217641099028.70847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-217641099028.70847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-906837912.61961854</v>
      </c>
      <c r="L3166" s="455">
        <f t="shared" ca="1" si="144"/>
        <v>-218547936941.32809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-218547936941.32809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-910616403.92220032</v>
      </c>
      <c r="L3167" s="455">
        <f t="shared" ca="1" si="144"/>
        <v>-219458553345.25031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-219458553345.25031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-914410638.93854308</v>
      </c>
      <c r="L3168" s="455">
        <f t="shared" ca="1" si="144"/>
        <v>-220372963984.18884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-220372963984.18884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-918220683.26745355</v>
      </c>
      <c r="L3169" s="455">
        <f t="shared" ca="1" si="144"/>
        <v>-221291184667.4563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-221291184667.4563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-922046602.78106785</v>
      </c>
      <c r="L3170" s="455">
        <f t="shared" ca="1" si="144"/>
        <v>-222213231270.23737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-222213231270.23737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-925888463.62598896</v>
      </c>
      <c r="L3171" s="455">
        <f t="shared" ca="1" si="144"/>
        <v>-223139119733.86334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-223139119733.86334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-929746332.22443056</v>
      </c>
      <c r="L3172" s="455">
        <f t="shared" ca="1" si="144"/>
        <v>-224068866066.08777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-224068866066.08777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-933620275.27536571</v>
      </c>
      <c r="L3173" s="455">
        <f t="shared" ca="1" si="144"/>
        <v>-225002486341.36313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-225002486341.36313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-937510359.75567973</v>
      </c>
      <c r="L3174" s="455">
        <f t="shared" ca="1" si="144"/>
        <v>-225939996701.1188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-225939996701.1188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-941416652.92132831</v>
      </c>
      <c r="L3175" s="455">
        <f t="shared" ca="1" si="144"/>
        <v>-226881413354.04013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-226881413354.04013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-945339222.30850053</v>
      </c>
      <c r="L3176" s="455">
        <f t="shared" ca="1" si="144"/>
        <v>-227826752576.34863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-227826752576.34863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-949278135.73478591</v>
      </c>
      <c r="L3177" s="455">
        <f t="shared" ca="1" si="144"/>
        <v>-228776030712.0834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-228776030712.0834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-953233461.30034745</v>
      </c>
      <c r="L3178" s="455">
        <f t="shared" ca="1" si="144"/>
        <v>-229729264173.38376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-229729264173.38376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-957205267.389099</v>
      </c>
      <c r="L3179" s="455">
        <f t="shared" ca="1" si="144"/>
        <v>-230686469440.77286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-230686469440.77286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-961193622.66988695</v>
      </c>
      <c r="L3180" s="455">
        <f t="shared" ca="1" si="144"/>
        <v>-231647663063.44275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-231647663063.44275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-965198596.09767807</v>
      </c>
      <c r="L3181" s="455">
        <f t="shared" ca="1" si="144"/>
        <v>-232612861659.54044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-232612861659.54044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-969220256.91475177</v>
      </c>
      <c r="L3182" s="455">
        <f t="shared" ca="1" si="144"/>
        <v>-233582081916.4552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-233582081916.4552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-973258674.6518966</v>
      </c>
      <c r="L3183" s="455">
        <f t="shared" ca="1" si="144"/>
        <v>-234555340591.10709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-234555340591.10709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-977313919.1296128</v>
      </c>
      <c r="L3184" s="455">
        <f t="shared" ca="1" si="144"/>
        <v>-235532654510.23669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-235532654510.23669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-981386060.45931971</v>
      </c>
      <c r="L3185" s="455">
        <f t="shared" ca="1" si="144"/>
        <v>-236514040570.69601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-236514040570.69601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-985475169.04456675</v>
      </c>
      <c r="L3186" s="455">
        <f t="shared" ca="1" si="144"/>
        <v>-237499515739.74057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-237499515739.74057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-989581315.58225238</v>
      </c>
      <c r="L3187" s="455">
        <f t="shared" ca="1" si="144"/>
        <v>-238489097055.32281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-238489097055.32281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-993704571.06384516</v>
      </c>
      <c r="L3188" s="455">
        <f t="shared" ca="1" si="144"/>
        <v>-239482801626.38666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-239482801626.38666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-997845006.77661109</v>
      </c>
      <c r="L3189" s="455">
        <f t="shared" ca="1" si="144"/>
        <v>-240480646633.16327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-240480646633.16327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-1002002694.3048469</v>
      </c>
      <c r="L3190" s="455">
        <f t="shared" ca="1" si="144"/>
        <v>-241482649327.46811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-241482649327.46811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-1006177705.5311171</v>
      </c>
      <c r="L3191" s="455">
        <f t="shared" ca="1" si="144"/>
        <v>-242488827032.99924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-242488827032.99924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-1010370112.6374968</v>
      </c>
      <c r="L3192" s="455">
        <f t="shared" ca="1" si="144"/>
        <v>-243499197145.63672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-243499197145.63672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-1014579988.1068195</v>
      </c>
      <c r="L3193" s="455">
        <f t="shared" ca="1" si="144"/>
        <v>-244513777133.74353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-244513777133.74353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-1018807404.7239312</v>
      </c>
      <c r="L3194" s="455">
        <f t="shared" ca="1" si="144"/>
        <v>-245532584538.46747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-245532584538.46747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-1023052435.5769478</v>
      </c>
      <c r="L3195" s="455">
        <f t="shared" ca="1" si="144"/>
        <v>-246555636974.0444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-246555636974.0444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-1027315154.0585183</v>
      </c>
      <c r="L3196" s="455">
        <f t="shared" ca="1" si="144"/>
        <v>-247582952128.10294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-247582952128.10294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-1031595633.8670955</v>
      </c>
      <c r="L3197" s="455">
        <f t="shared" ca="1" si="144"/>
        <v>-248614547761.97003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-248614547761.97003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-1035893949.0082083</v>
      </c>
      <c r="L3198" s="455">
        <f t="shared" ca="1" si="144"/>
        <v>-249650441710.97824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-249650441710.97824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-1040210173.7957425</v>
      </c>
      <c r="L3199" s="455">
        <f t="shared" ca="1" si="144"/>
        <v>-250690651884.77399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-250690651884.77399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-1044544382.8532249</v>
      </c>
      <c r="L3200" s="455">
        <f t="shared" ca="1" si="144"/>
        <v>-251735196267.6272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-251735196267.6272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-1048896651.1151133</v>
      </c>
      <c r="L3201" s="455">
        <f t="shared" ca="1" si="144"/>
        <v>-252784092918.74231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-252784092918.74231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-1053267053.8280929</v>
      </c>
      <c r="L3202" s="455">
        <f t="shared" ca="1" si="144"/>
        <v>-253837359972.5704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-253837359972.5704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-1057655666.5523766</v>
      </c>
      <c r="L3203" s="455">
        <f t="shared" ca="1" si="144"/>
        <v>-254895015639.12277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-254895015639.12277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-1062062565.1630114</v>
      </c>
      <c r="L3204" s="455">
        <f t="shared" ca="1" si="144"/>
        <v>-255957078204.2858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-255957078204.2858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-1066487825.8511908</v>
      </c>
      <c r="L3205" s="455">
        <f t="shared" ca="1" si="144"/>
        <v>-257023566030.13699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-257023566030.13699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-1070931525.1255708</v>
      </c>
      <c r="L3206" s="455">
        <f t="shared" ca="1" si="144"/>
        <v>-258094497555.26257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-258094497555.26257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-1075393739.8135941</v>
      </c>
      <c r="L3207" s="455">
        <f t="shared" ca="1" si="144"/>
        <v>-259169891295.07617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-259169891295.07617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-1079874547.0628173</v>
      </c>
      <c r="L3208" s="455">
        <f t="shared" ca="1" si="144"/>
        <v>-260249765842.13898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-260249765842.13898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-1084374024.3422458</v>
      </c>
      <c r="L3209" s="455">
        <f t="shared" ca="1" si="144"/>
        <v>-261334139866.48123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-261334139866.48123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-1088892249.4436717</v>
      </c>
      <c r="L3210" s="455">
        <f t="shared" ca="1" si="144"/>
        <v>-262423032115.9249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-262423032115.9249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-1093429300.4830205</v>
      </c>
      <c r="L3211" s="455">
        <f t="shared" ca="1" si="144"/>
        <v>-263516461416.40793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-263516461416.40793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-1097985255.9016998</v>
      </c>
      <c r="L3212" s="455">
        <f t="shared" ca="1" si="144"/>
        <v>-264614446672.30963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-264614446672.30963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-1102560194.4679565</v>
      </c>
      <c r="L3213" s="455">
        <f t="shared" ca="1" si="144"/>
        <v>-265717006866.77759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-265717006866.77759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-1107154195.27824</v>
      </c>
      <c r="L3214" s="455">
        <f t="shared" ca="1" si="144"/>
        <v>-266824161062.05582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-266824161062.05582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-1111767337.7585659</v>
      </c>
      <c r="L3215" s="455">
        <f t="shared" ca="1" si="144"/>
        <v>-267935928399.81439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-267935928399.81439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-1116399701.6658933</v>
      </c>
      <c r="L3216" s="455">
        <f t="shared" ca="1" si="144"/>
        <v>-269052328101.48029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-269052328101.48029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-1121051367.0895011</v>
      </c>
      <c r="L3217" s="455">
        <f t="shared" ca="1" si="144"/>
        <v>-270173379468.56979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-270173379468.56979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-1125722414.4523742</v>
      </c>
      <c r="L3218" s="455">
        <f t="shared" ca="1" si="144"/>
        <v>-271299101883.02216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-271299101883.02216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-1130412924.5125923</v>
      </c>
      <c r="L3219" s="455">
        <f t="shared" ca="1" si="144"/>
        <v>-272429514807.53476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-272429514807.53476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-1135122978.3647282</v>
      </c>
      <c r="L3220" s="455">
        <f t="shared" ca="1" si="144"/>
        <v>-273564637785.89948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-273564637785.89948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-1139852657.4412477</v>
      </c>
      <c r="L3221" s="455">
        <f t="shared" ca="1" si="144"/>
        <v>-274704490443.34073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-274704490443.34073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-1144602043.5139198</v>
      </c>
      <c r="L3222" s="455">
        <f t="shared" ca="1" si="144"/>
        <v>-275849092486.85468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-275849092486.85468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-1149371218.6952279</v>
      </c>
      <c r="L3223" s="455">
        <f t="shared" ca="1" si="144"/>
        <v>-276998463705.54993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-276998463705.54993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-1154160265.4397914</v>
      </c>
      <c r="L3224" s="455">
        <f t="shared" ca="1" si="144"/>
        <v>-278152623970.98975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-278152623970.98975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-1158969266.5457907</v>
      </c>
      <c r="L3225" s="455">
        <f t="shared" ca="1" si="144"/>
        <v>-279311593237.53552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-279311593237.53552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-1163798305.1563981</v>
      </c>
      <c r="L3226" s="455">
        <f t="shared" ca="1" si="144"/>
        <v>-280475391542.69189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-280475391542.69189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-1168647464.7612162</v>
      </c>
      <c r="L3227" s="455">
        <f t="shared" ca="1" si="144"/>
        <v>-281644039007.45313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-281644039007.45313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-1173516829.1977212</v>
      </c>
      <c r="L3228" s="455">
        <f t="shared" ca="1" si="144"/>
        <v>-282817555836.65082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-282817555836.65082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-1178406482.6527116</v>
      </c>
      <c r="L3229" s="455">
        <f t="shared" ca="1" si="144"/>
        <v>-283995962319.30353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-283995962319.30353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-1183316509.6637647</v>
      </c>
      <c r="L3230" s="455">
        <f t="shared" ca="1" si="144"/>
        <v>-285179278828.96729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-285179278828.96729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-1188246995.120697</v>
      </c>
      <c r="L3231" s="455">
        <f t="shared" ca="1" si="144"/>
        <v>-286367525824.08801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-286367525824.08801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-1193198024.2670333</v>
      </c>
      <c r="L3232" s="455">
        <f t="shared" ca="1" si="144"/>
        <v>-287560723848.35504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-287560723848.35504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-1198169682.7014794</v>
      </c>
      <c r="L3233" s="455">
        <f t="shared" ca="1" si="144"/>
        <v>-288758893531.05652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-288758893531.05652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-1203162056.3794022</v>
      </c>
      <c r="L3234" s="455">
        <f t="shared" ca="1" si="144"/>
        <v>-289962055587.43591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-289962055587.43591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-1208175231.6143162</v>
      </c>
      <c r="L3235" s="455">
        <f t="shared" ca="1" si="144"/>
        <v>-291170230819.05023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-291170230819.05023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-1213209295.079376</v>
      </c>
      <c r="L3236" s="455">
        <f t="shared" ca="1" si="144"/>
        <v>-292383440114.12958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-292383440114.12958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-1218264333.8088732</v>
      </c>
      <c r="L3237" s="455">
        <f t="shared" ca="1" si="144"/>
        <v>-293601704447.93848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-293601704447.93848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-1223340435.1997437</v>
      </c>
      <c r="L3238" s="455">
        <f t="shared" ca="1" si="144"/>
        <v>-294825044883.13824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-294825044883.13824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-1228437687.0130761</v>
      </c>
      <c r="L3239" s="455">
        <f t="shared" ca="1" si="144"/>
        <v>-296053482570.15131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-296053482570.15131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-1233556177.3756304</v>
      </c>
      <c r="L3240" s="455">
        <f t="shared" ca="1" si="144"/>
        <v>-297287038747.52692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-297287038747.52692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-1238695994.7813621</v>
      </c>
      <c r="L3241" s="455">
        <f t="shared" ca="1" si="144"/>
        <v>-298525734742.30829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-298525734742.30829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-1243857228.0929513</v>
      </c>
      <c r="L3242" s="455">
        <f t="shared" ca="1" si="144"/>
        <v>-299769591970.40125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-299769591970.40125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-1249039966.5433385</v>
      </c>
      <c r="L3243" s="455">
        <f t="shared" ca="1" si="144"/>
        <v>-301018631936.94458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-301018631936.94458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-1254244299.7372692</v>
      </c>
      <c r="L3244" s="455">
        <f t="shared" ca="1" si="144"/>
        <v>-302272876236.68182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-302272876236.68182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-1259470317.6528409</v>
      </c>
      <c r="L3245" s="455">
        <f t="shared" ca="1" si="144"/>
        <v>-303532346554.33466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-303532346554.33466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-1264718110.6430612</v>
      </c>
      <c r="L3246" s="455">
        <f t="shared" ca="1" si="144"/>
        <v>-304797064664.97772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-304797064664.97772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-1269987769.4374073</v>
      </c>
      <c r="L3247" s="455">
        <f t="shared" ca="1" si="144"/>
        <v>-306067052434.4151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-306067052434.4151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-1275279385.1433961</v>
      </c>
      <c r="L3248" s="455">
        <f t="shared" ca="1" si="144"/>
        <v>-307342331819.55847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-307342331819.55847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-1280593049.2481604</v>
      </c>
      <c r="L3249" s="455">
        <f t="shared" ca="1" si="144"/>
        <v>-308622924868.80664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-308622924868.80664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-1285928853.6200275</v>
      </c>
      <c r="L3250" s="455">
        <f t="shared" ca="1" si="144"/>
        <v>-309908853722.4267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-309908853722.4267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-1291286890.5101113</v>
      </c>
      <c r="L3251" s="455">
        <f t="shared" ca="1" si="144"/>
        <v>-311200140612.93683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-311200140612.93683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-1296667252.5539033</v>
      </c>
      <c r="L3252" s="455">
        <f t="shared" ca="1" si="144"/>
        <v>-312496807865.49072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-312496807865.49072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-1302070032.7728779</v>
      </c>
      <c r="L3253" s="455">
        <f t="shared" ca="1" si="144"/>
        <v>-313798877898.26361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-313798877898.26361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-1307495324.5760984</v>
      </c>
      <c r="L3254" s="455">
        <f t="shared" ca="1" si="144"/>
        <v>-315106373222.83972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-315106373222.83972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-1312943221.7618322</v>
      </c>
      <c r="L3255" s="455">
        <f t="shared" ca="1" si="144"/>
        <v>-316419316444.60156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-316419316444.60156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-1318413818.5191731</v>
      </c>
      <c r="L3256" s="455">
        <f t="shared" ca="1" si="144"/>
        <v>-317737730263.12073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-317737730263.12073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-1323907209.4296696</v>
      </c>
      <c r="L3257" s="455">
        <f t="shared" ca="1" si="144"/>
        <v>-319061637472.55042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-319061637472.55042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-1329423489.46896</v>
      </c>
      <c r="L3258" s="455">
        <f t="shared" ca="1" si="144"/>
        <v>-320391060962.01935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-320391060962.01935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-1334962754.008414</v>
      </c>
      <c r="L3259" s="455">
        <f t="shared" ca="1" si="144"/>
        <v>-321726023716.02777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-321726023716.02777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-1340525098.8167825</v>
      </c>
      <c r="L3260" s="455">
        <f t="shared" ca="1" si="144"/>
        <v>-323066548814.84454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-323066548814.84454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-1346110620.0618522</v>
      </c>
      <c r="L3261" s="455">
        <f t="shared" ca="1" si="144"/>
        <v>-324412659434.90637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-324412659434.90637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-1351719414.3121099</v>
      </c>
      <c r="L3262" s="455">
        <f t="shared" ca="1" si="144"/>
        <v>-325764378849.21851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-325764378849.21851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-1357351578.5384104</v>
      </c>
      <c r="L3263" s="455">
        <f t="shared" ca="1" si="144"/>
        <v>-327121730427.7569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-327121730427.7569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-1363007210.1156538</v>
      </c>
      <c r="L3264" s="455">
        <f t="shared" ca="1" si="144"/>
        <v>-328484737637.87256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-328484737637.87256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-1368686406.8244691</v>
      </c>
      <c r="L3265" s="455">
        <f t="shared" ca="1" si="144"/>
        <v>-329853424044.69702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-329853424044.69702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-1374389266.8529043</v>
      </c>
      <c r="L3266" s="455">
        <f t="shared" ca="1" si="144"/>
        <v>-331227813311.54993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-331227813311.54993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-1380115888.7981248</v>
      </c>
      <c r="L3267" s="455">
        <f t="shared" ca="1" si="144"/>
        <v>-332607929200.34802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-332607929200.34802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-1385866371.6681168</v>
      </c>
      <c r="L3268" s="455">
        <f t="shared" ca="1" si="144"/>
        <v>-333993795572.01611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-333993795572.01611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-1391640814.8834004</v>
      </c>
      <c r="L3269" s="455">
        <f t="shared" ca="1" si="144"/>
        <v>-335385436386.89954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-335385436386.89954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-1397439318.278748</v>
      </c>
      <c r="L3270" s="455">
        <f t="shared" ca="1" si="144"/>
        <v>-336782875705.17828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-336782875705.17828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-1403261982.1049094</v>
      </c>
      <c r="L3271" s="455">
        <f t="shared" ca="1" si="144"/>
        <v>-338186137687.2832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-338186137687.2832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-1409108907.0303466</v>
      </c>
      <c r="L3272" s="455">
        <f t="shared" ca="1" si="144"/>
        <v>-339595246594.31354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-339595246594.31354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-1414980194.1429729</v>
      </c>
      <c r="L3273" s="455">
        <f t="shared" ca="1" si="144"/>
        <v>-341010226788.45648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-341010226788.45648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-1420875944.9519019</v>
      </c>
      <c r="L3274" s="455">
        <f t="shared" ca="1" si="144"/>
        <v>-342431102733.40839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-342431102733.40839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-1426796261.3892016</v>
      </c>
      <c r="L3275" s="455">
        <f t="shared" ca="1" si="144"/>
        <v>-343857898994.79761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-343857898994.79761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-1432741245.8116567</v>
      </c>
      <c r="L3276" s="455">
        <f t="shared" ca="1" si="144"/>
        <v>-345290640240.60925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-345290640240.60925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-1438711001.0025384</v>
      </c>
      <c r="L3277" s="455">
        <f t="shared" ca="1" si="144"/>
        <v>-346729351241.61182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-346729351241.61182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-1444705630.1733825</v>
      </c>
      <c r="L3278" s="455">
        <f t="shared" ca="1" si="144"/>
        <v>-348174056871.78522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-348174056871.78522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-1450725236.9657717</v>
      </c>
      <c r="L3279" s="455">
        <f t="shared" ca="1" si="144"/>
        <v>-349624782108.75098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-349624782108.75098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-1456769925.4531291</v>
      </c>
      <c r="L3280" s="455">
        <f t="shared" ca="1" si="144"/>
        <v>-351081552034.2041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-351081552034.2041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-1462839800.1425171</v>
      </c>
      <c r="L3281" s="455">
        <f t="shared" ca="1" si="144"/>
        <v>-352544391834.34662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-352544391834.34662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-1468934965.9764442</v>
      </c>
      <c r="L3282" s="455">
        <f t="shared" ca="1" si="144"/>
        <v>-354013326800.32306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-354013326800.32306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-1475055528.3346794</v>
      </c>
      <c r="L3283" s="455">
        <f t="shared" ca="1" si="144"/>
        <v>-355488382328.65771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-355488382328.65771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-1481201593.0360737</v>
      </c>
      <c r="L3284" s="455">
        <f t="shared" ca="1" si="144"/>
        <v>-356969583921.69379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-356969583921.69379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-1487373266.3403907</v>
      </c>
      <c r="L3285" s="455">
        <f t="shared" ca="1" si="144"/>
        <v>-358456957188.03418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-358456957188.03418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-1493570654.9501424</v>
      </c>
      <c r="L3286" s="455">
        <f t="shared" ca="1" si="144"/>
        <v>-359950527842.98431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-359950527842.98431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-1499793866.0124347</v>
      </c>
      <c r="L3287" s="455">
        <f t="shared" ca="1" si="144"/>
        <v>-361450321708.99677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-361450321708.99677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-1506043007.1208198</v>
      </c>
      <c r="L3288" s="455">
        <f t="shared" ca="1" si="144"/>
        <v>-362956364716.11761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-362956364716.11761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-1512318186.3171568</v>
      </c>
      <c r="L3289" s="455">
        <f t="shared" ca="1" si="144"/>
        <v>-364468682902.43475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-364468682902.43475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-1518619512.0934782</v>
      </c>
      <c r="L3290" s="455">
        <f t="shared" ca="1" si="144"/>
        <v>-365987302414.52826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-365987302414.52826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-1524947093.3938677</v>
      </c>
      <c r="L3291" s="455">
        <f t="shared" ca="1" si="144"/>
        <v>-367512249507.92212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-367512249507.92212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-1531301039.6163421</v>
      </c>
      <c r="L3292" s="455">
        <f t="shared" ca="1" si="144"/>
        <v>-369043550547.53845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-369043550547.53845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-1537681460.6147435</v>
      </c>
      <c r="L3293" s="455">
        <f t="shared" ca="1" si="144"/>
        <v>-370581232008.1532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-370581232008.1532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-1544088466.7006383</v>
      </c>
      <c r="L3294" s="455">
        <f t="shared" ca="1" si="144"/>
        <v>-372125320474.85382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-372125320474.85382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-1550522168.6452243</v>
      </c>
      <c r="L3295" s="455">
        <f t="shared" ca="1" si="144"/>
        <v>-373675842643.49902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-373675842643.49902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-1556982677.6812458</v>
      </c>
      <c r="L3296" s="455">
        <f t="shared" ca="1" si="144"/>
        <v>-375232825321.1803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-375232825321.1803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-1563470105.5049179</v>
      </c>
      <c r="L3297" s="455">
        <f t="shared" ca="1" si="144"/>
        <v>-376796295426.68524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-376796295426.68524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-1569984564.2778552</v>
      </c>
      <c r="L3298" s="455">
        <f t="shared" ca="1" si="144"/>
        <v>-378366279990.96307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-378366279990.96307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-1576526166.6290128</v>
      </c>
      <c r="L3299" s="455">
        <f t="shared" ca="1" si="144"/>
        <v>-379942806157.5921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-379942806157.5921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-1583095025.6566339</v>
      </c>
      <c r="L3300" s="455">
        <f t="shared" ca="1" si="144"/>
        <v>-381525901183.24872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-381525901183.24872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-1589691254.930203</v>
      </c>
      <c r="L3301" s="455">
        <f t="shared" ca="1" si="144"/>
        <v>-383115592438.17889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-383115592438.17889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-1596314968.4924121</v>
      </c>
      <c r="L3302" s="455">
        <f t="shared" ca="1" si="144"/>
        <v>-384711907406.67133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-384711907406.67133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-1602966280.8611305</v>
      </c>
      <c r="L3303" s="455">
        <f t="shared" ca="1" si="144"/>
        <v>-386314873687.53247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-386314873687.53247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-1609645307.0313852</v>
      </c>
      <c r="L3304" s="455">
        <f t="shared" ca="1" si="144"/>
        <v>-387924518994.56384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-387924518994.56384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-1616352162.4773493</v>
      </c>
      <c r="L3305" s="455">
        <f t="shared" ca="1" si="144"/>
        <v>-389540871157.0412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-389540871157.0412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-1623086963.1543384</v>
      </c>
      <c r="L3306" s="455">
        <f t="shared" ca="1" si="144"/>
        <v>-391163958120.19556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-391163958120.19556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-1629849825.5008149</v>
      </c>
      <c r="L3307" s="455">
        <f t="shared" ca="1" si="144"/>
        <v>-392793807945.69635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-392793807945.69635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-1636640866.4404016</v>
      </c>
      <c r="L3308" s="455">
        <f t="shared" ca="1" si="144"/>
        <v>-394430448812.13678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-394430448812.13678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-1643460203.3839033</v>
      </c>
      <c r="L3309" s="455">
        <f t="shared" ca="1" si="144"/>
        <v>-396073909015.52069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-396073909015.52069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-1650307954.2313361</v>
      </c>
      <c r="L3310" s="455">
        <f t="shared" ca="1" si="144"/>
        <v>-397724216969.75201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-397724216969.75201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-1657184237.3739667</v>
      </c>
      <c r="L3311" s="455">
        <f t="shared" ca="1" si="144"/>
        <v>-399381401207.12598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-399381401207.12598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-1664089171.6963582</v>
      </c>
      <c r="L3312" s="455">
        <f t="shared" ca="1" si="144"/>
        <v>-401045490378.82233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-401045490378.82233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-1671022876.5784264</v>
      </c>
      <c r="L3313" s="455">
        <f t="shared" ca="1" si="144"/>
        <v>-402716513255.40076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-402716513255.40076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-1677985471.8975031</v>
      </c>
      <c r="L3314" s="455">
        <f t="shared" ca="1" si="144"/>
        <v>-404394498727.29828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-404394498727.29828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-1684977078.0304096</v>
      </c>
      <c r="L3315" s="455">
        <f t="shared" ca="1" si="144"/>
        <v>-406079475805.32867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-406079475805.32867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-1691997815.8555362</v>
      </c>
      <c r="L3316" s="455">
        <f t="shared" ca="1" si="144"/>
        <v>-407771473621.1842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-407771473621.1842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-1699047806.7549341</v>
      </c>
      <c r="L3317" s="455">
        <f t="shared" ca="1" si="144"/>
        <v>-409470521427.93915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-409470521427.93915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-1706127172.6164131</v>
      </c>
      <c r="L3318" s="455">
        <f t="shared" ca="1" si="144"/>
        <v>-411176648600.55554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-411176648600.55554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-1713236035.8356481</v>
      </c>
      <c r="L3319" s="455">
        <f t="shared" ca="1" si="144"/>
        <v>-412889884636.39117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-412889884636.39117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-1720374519.3182964</v>
      </c>
      <c r="L3320" s="455">
        <f t="shared" ca="1" si="144"/>
        <v>-414610259155.70947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-414610259155.70947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-1727542746.4821227</v>
      </c>
      <c r="L3321" s="455">
        <f t="shared" ca="1" si="144"/>
        <v>-416337801902.19159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-416337801902.19159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-1734740841.2591317</v>
      </c>
      <c r="L3322" s="455">
        <f t="shared" ca="1" si="144"/>
        <v>-418072542743.45074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-418072542743.45074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-1741968928.0977113</v>
      </c>
      <c r="L3323" s="455">
        <f t="shared" ref="L3323:L3577" ca="1" si="149">I3323-J3323+K3323</f>
        <v>-419814511671.54846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-419814511671.54846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-1749227131.9647853</v>
      </c>
      <c r="L3324" s="455">
        <f t="shared" ca="1" si="149"/>
        <v>-421563738803.51324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-421563738803.51324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-1756515578.3479719</v>
      </c>
      <c r="L3325" s="455">
        <f t="shared" ca="1" si="149"/>
        <v>-423320254381.86121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-423320254381.86121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-1763834393.257755</v>
      </c>
      <c r="L3326" s="455">
        <f t="shared" ca="1" si="149"/>
        <v>-425084088775.11896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-425084088775.11896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-1771183703.2296622</v>
      </c>
      <c r="L3327" s="455">
        <f t="shared" ca="1" si="149"/>
        <v>-426855272478.34863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-426855272478.34863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-1778563635.3264525</v>
      </c>
      <c r="L3328" s="455">
        <f t="shared" ca="1" si="149"/>
        <v>-428633836113.67511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-428633836113.67511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-1785974317.1403131</v>
      </c>
      <c r="L3329" s="455">
        <f t="shared" ca="1" si="149"/>
        <v>-430419810430.81543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-430419810430.81543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-1793415876.7950642</v>
      </c>
      <c r="L3330" s="455">
        <f t="shared" ca="1" si="149"/>
        <v>-432213226307.61047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-432213226307.61047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-1800888442.9483769</v>
      </c>
      <c r="L3331" s="455">
        <f t="shared" ca="1" si="149"/>
        <v>-434014114750.55884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-434014114750.55884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-1808392144.7939951</v>
      </c>
      <c r="L3332" s="455">
        <f t="shared" ca="1" si="149"/>
        <v>-435822506895.35284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-435822506895.35284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-1815927112.0639701</v>
      </c>
      <c r="L3333" s="455">
        <f t="shared" ca="1" si="149"/>
        <v>-437638434007.41681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-437638434007.41681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-1823493475.0309033</v>
      </c>
      <c r="L3334" s="455">
        <f t="shared" ca="1" si="149"/>
        <v>-439461927482.44769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-439461927482.44769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-1831091364.5101986</v>
      </c>
      <c r="L3335" s="455">
        <f t="shared" ca="1" si="149"/>
        <v>-441293018846.95789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-441293018846.95789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-1838720911.8623245</v>
      </c>
      <c r="L3336" s="455">
        <f t="shared" ca="1" si="149"/>
        <v>-443131739758.82019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-443131739758.82019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-1846382248.995084</v>
      </c>
      <c r="L3337" s="455">
        <f t="shared" ca="1" si="149"/>
        <v>-444978122007.81525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-444978122007.81525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-1854075508.3658969</v>
      </c>
      <c r="L3338" s="455">
        <f t="shared" ca="1" si="149"/>
        <v>-446832197516.18115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-446832197516.18115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-1861800822.9840884</v>
      </c>
      <c r="L3339" s="455">
        <f t="shared" ca="1" si="149"/>
        <v>-448693998339.16522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-448693998339.16522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-1869558326.4131882</v>
      </c>
      <c r="L3340" s="455">
        <f t="shared" ca="1" si="149"/>
        <v>-450563556665.57843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-450563556665.57843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-1877348152.7732434</v>
      </c>
      <c r="L3341" s="455">
        <f t="shared" ca="1" si="149"/>
        <v>-452440904818.35168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-452440904818.35168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-1885170436.7431316</v>
      </c>
      <c r="L3342" s="455">
        <f t="shared" ca="1" si="149"/>
        <v>-454326075255.09479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-454326075255.09479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-1893025313.5628946</v>
      </c>
      <c r="L3343" s="455">
        <f t="shared" ca="1" si="149"/>
        <v>-456219100568.65765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-456219100568.65765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-1900912919.0360732</v>
      </c>
      <c r="L3344" s="455">
        <f t="shared" ca="1" si="149"/>
        <v>-458120013487.69373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-458120013487.69373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-1908833389.532057</v>
      </c>
      <c r="L3345" s="455">
        <f t="shared" ca="1" si="149"/>
        <v>-460028846877.22577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-460028846877.22577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-1916786861.9884408</v>
      </c>
      <c r="L3346" s="455">
        <f t="shared" ca="1" si="149"/>
        <v>-461945633739.21423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-461945633739.21423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-1924773473.9133925</v>
      </c>
      <c r="L3347" s="455">
        <f t="shared" ca="1" si="149"/>
        <v>-463870407213.12762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-463870407213.12762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-1932793363.3880317</v>
      </c>
      <c r="L3348" s="455">
        <f t="shared" ca="1" si="149"/>
        <v>-465803200576.51569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-465803200576.51569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-1940846669.0688152</v>
      </c>
      <c r="L3349" s="455">
        <f t="shared" ca="1" si="149"/>
        <v>-467744047245.58447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-467744047245.58447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-1948933530.1899352</v>
      </c>
      <c r="L3350" s="455">
        <f t="shared" ca="1" si="149"/>
        <v>-469692980775.77441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-469692980775.77441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-1957054086.5657268</v>
      </c>
      <c r="L3351" s="455">
        <f t="shared" ca="1" si="149"/>
        <v>-471650034862.34015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-471650034862.34015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-1965208478.5930841</v>
      </c>
      <c r="L3352" s="455">
        <f t="shared" ca="1" si="149"/>
        <v>-473615243340.93323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-473615243340.93323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-1973396847.2538881</v>
      </c>
      <c r="L3353" s="455">
        <f t="shared" ca="1" si="149"/>
        <v>-475588640188.18713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-475588640188.18713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-1981619334.1174464</v>
      </c>
      <c r="L3354" s="455">
        <f t="shared" ca="1" si="149"/>
        <v>-477570259522.30457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-477570259522.30457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-1989876081.3429353</v>
      </c>
      <c r="L3355" s="455">
        <f t="shared" ca="1" si="149"/>
        <v>-479560135603.64752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-479560135603.64752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-1998167231.6818645</v>
      </c>
      <c r="L3356" s="455">
        <f t="shared" ca="1" si="149"/>
        <v>-481558302835.32941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-481558302835.32941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-2006492928.4805393</v>
      </c>
      <c r="L3357" s="455">
        <f t="shared" ca="1" si="149"/>
        <v>-483564795763.80994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-483564795763.80994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-2014853315.6825416</v>
      </c>
      <c r="L3358" s="455">
        <f t="shared" ca="1" si="149"/>
        <v>-485579649079.49249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-485579649079.49249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-2023248537.831219</v>
      </c>
      <c r="L3359" s="455">
        <f t="shared" ca="1" si="149"/>
        <v>-487602897617.32373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-487602897617.32373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-2031678740.0721822</v>
      </c>
      <c r="L3360" s="455">
        <f t="shared" ca="1" si="149"/>
        <v>-489634576357.39594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-489634576357.39594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-2040144068.1558163</v>
      </c>
      <c r="L3361" s="455">
        <f t="shared" ca="1" si="149"/>
        <v>-491674720425.55176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-491674720425.55176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-2048644668.4397986</v>
      </c>
      <c r="L3362" s="455">
        <f t="shared" ca="1" si="149"/>
        <v>-493723365093.99158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-493723365093.99158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-2057180687.8916316</v>
      </c>
      <c r="L3363" s="455">
        <f t="shared" ca="1" si="149"/>
        <v>-495780545781.88318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-495780545781.88318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-2065752274.0911798</v>
      </c>
      <c r="L3364" s="455">
        <f t="shared" ca="1" si="149"/>
        <v>-497846298055.97437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-497846298055.97437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-2074359575.2332263</v>
      </c>
      <c r="L3365" s="455">
        <f t="shared" ca="1" si="149"/>
        <v>-499920657631.20758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-499920657631.20758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-2083002740.1300316</v>
      </c>
      <c r="L3366" s="455">
        <f t="shared" ca="1" si="149"/>
        <v>-502003660371.33759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-502003660371.33759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-2091681918.2139065</v>
      </c>
      <c r="L3367" s="455">
        <f t="shared" ca="1" si="149"/>
        <v>-504095342289.55151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-504095342289.55151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-2100397259.5397978</v>
      </c>
      <c r="L3368" s="455">
        <f t="shared" ca="1" si="149"/>
        <v>-506195739549.09131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-506195739549.09131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-2109148914.7878804</v>
      </c>
      <c r="L3369" s="455">
        <f t="shared" ca="1" si="149"/>
        <v>-508304888463.87921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-508304888463.87921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-2117937035.2661631</v>
      </c>
      <c r="L3370" s="455">
        <f t="shared" ca="1" si="149"/>
        <v>-510422825499.14539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-510422825499.14539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-2126761772.913106</v>
      </c>
      <c r="L3371" s="455">
        <f t="shared" ca="1" si="149"/>
        <v>-512549587272.05847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-512549587272.05847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-2135623280.3002434</v>
      </c>
      <c r="L3372" s="455">
        <f t="shared" ca="1" si="149"/>
        <v>-514685210552.3587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-514685210552.3587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-2144521710.6348279</v>
      </c>
      <c r="L3373" s="455">
        <f t="shared" ca="1" si="149"/>
        <v>-516829732262.99353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-516829732262.99353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-2153457217.7624731</v>
      </c>
      <c r="L3374" s="455">
        <f t="shared" ca="1" si="149"/>
        <v>-518983189480.75598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-518983189480.75598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-2162429956.1698165</v>
      </c>
      <c r="L3375" s="455">
        <f t="shared" ca="1" si="149"/>
        <v>-521145619436.92578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-521145619436.92578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-2171440080.9871907</v>
      </c>
      <c r="L3376" s="455">
        <f t="shared" ca="1" si="149"/>
        <v>-523317059517.91296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-523317059517.91296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-2180487747.9913039</v>
      </c>
      <c r="L3377" s="455">
        <f t="shared" ca="1" si="149"/>
        <v>-525497547265.9043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-525497547265.9043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-2189573113.6079345</v>
      </c>
      <c r="L3378" s="455">
        <f t="shared" ca="1" si="149"/>
        <v>-527687120379.51221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-527687120379.51221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-2198696334.9146342</v>
      </c>
      <c r="L3379" s="455">
        <f t="shared" ca="1" si="149"/>
        <v>-529885816714.42682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-529885816714.42682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-2207857569.643445</v>
      </c>
      <c r="L3380" s="455">
        <f t="shared" ca="1" si="149"/>
        <v>-532093674284.07025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-532093674284.07025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-2217056976.1836262</v>
      </c>
      <c r="L3381" s="455">
        <f t="shared" ca="1" si="149"/>
        <v>-534310731260.25391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-534310731260.25391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-2226294713.5843911</v>
      </c>
      <c r="L3382" s="455">
        <f t="shared" ca="1" si="149"/>
        <v>-536537025973.83832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-536537025973.83832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-2235570941.5576596</v>
      </c>
      <c r="L3383" s="455">
        <f t="shared" ca="1" si="149"/>
        <v>-538772596915.396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-538772596915.396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-2244885820.4808168</v>
      </c>
      <c r="L3384" s="455">
        <f t="shared" ca="1" si="149"/>
        <v>-541017482735.87683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-541017482735.87683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-2254239511.3994865</v>
      </c>
      <c r="L3385" s="455">
        <f t="shared" ca="1" si="149"/>
        <v>-543271722247.27631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-543271722247.27631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-2263632176.0303178</v>
      </c>
      <c r="L3386" s="455">
        <f t="shared" ca="1" si="149"/>
        <v>-545535354423.30664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-545535354423.30664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-2273063976.7637777</v>
      </c>
      <c r="L3387" s="455">
        <f t="shared" ca="1" si="149"/>
        <v>-547808418400.07043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-547808418400.07043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-2282535076.6669602</v>
      </c>
      <c r="L3388" s="455">
        <f t="shared" ca="1" si="149"/>
        <v>-550090953476.73743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-550090953476.73743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-2292045639.4864058</v>
      </c>
      <c r="L3389" s="455">
        <f t="shared" ca="1" si="149"/>
        <v>-552382999116.22388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-552382999116.22388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-2301595829.6509328</v>
      </c>
      <c r="L3390" s="455">
        <f t="shared" ca="1" si="149"/>
        <v>-554684594945.87476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-554684594945.87476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-2311185812.274478</v>
      </c>
      <c r="L3391" s="455">
        <f t="shared" ca="1" si="149"/>
        <v>-556995780758.14929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-556995780758.14929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-2320815753.1589556</v>
      </c>
      <c r="L3392" s="455">
        <f t="shared" ca="1" si="149"/>
        <v>-559316596511.30823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-559316596511.30823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-2330485818.7971177</v>
      </c>
      <c r="L3393" s="455">
        <f t="shared" ca="1" si="149"/>
        <v>-561647082330.10535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-561647082330.10535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-2340196176.3754387</v>
      </c>
      <c r="L3394" s="455">
        <f t="shared" ca="1" si="149"/>
        <v>-563987278506.48083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-563987278506.48083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-2349946993.7770033</v>
      </c>
      <c r="L3395" s="455">
        <f t="shared" ca="1" si="149"/>
        <v>-566337225500.25781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-566337225500.25781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-2359738439.5844073</v>
      </c>
      <c r="L3396" s="455">
        <f t="shared" ca="1" si="149"/>
        <v>-568696963939.84216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-568696963939.84216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-2369570683.0826755</v>
      </c>
      <c r="L3397" s="455">
        <f t="shared" ca="1" si="149"/>
        <v>-571066534622.9248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-571066534622.9248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-2379443894.2621865</v>
      </c>
      <c r="L3398" s="455">
        <f t="shared" ca="1" si="149"/>
        <v>-573445978517.18701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-573445978517.18701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-2389358243.8216124</v>
      </c>
      <c r="L3399" s="455">
        <f t="shared" ca="1" si="149"/>
        <v>-575835336761.00867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-575835336761.00867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-2399313903.1708694</v>
      </c>
      <c r="L3400" s="455">
        <f t="shared" ca="1" si="149"/>
        <v>-578234650664.17957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-578234650664.17957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-2409311044.4340816</v>
      </c>
      <c r="L3401" s="455">
        <f t="shared" ca="1" si="149"/>
        <v>-580643961708.61365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-580643961708.61365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-2419349840.4525566</v>
      </c>
      <c r="L3402" s="455">
        <f t="shared" ca="1" si="149"/>
        <v>-583063311549.06616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-583063311549.06616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-2429430464.7877755</v>
      </c>
      <c r="L3403" s="455">
        <f t="shared" ca="1" si="149"/>
        <v>-585492742013.85388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-585492742013.85388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-2439553091.724391</v>
      </c>
      <c r="L3404" s="455">
        <f t="shared" ca="1" si="149"/>
        <v>-587932295105.57825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-587932295105.57825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-2449717896.2732425</v>
      </c>
      <c r="L3405" s="455">
        <f t="shared" ca="1" si="149"/>
        <v>-590382013001.85144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-590382013001.85144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-2459925054.1743808</v>
      </c>
      <c r="L3406" s="455">
        <f t="shared" ca="1" si="149"/>
        <v>-592841938056.02588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-592841938056.02588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-2470174741.9001079</v>
      </c>
      <c r="L3407" s="455">
        <f t="shared" ca="1" si="149"/>
        <v>-595312112797.92603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-595312112797.92603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-2480467136.6580253</v>
      </c>
      <c r="L3408" s="455">
        <f t="shared" ca="1" si="149"/>
        <v>-597792579934.58411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-597792579934.58411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-2490802416.3941002</v>
      </c>
      <c r="L3409" s="455">
        <f t="shared" ca="1" si="149"/>
        <v>-600283382350.97815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-600283382350.97815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-2501180759.795742</v>
      </c>
      <c r="L3410" s="455">
        <f t="shared" ca="1" si="149"/>
        <v>-602784563110.77393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-602784563110.77393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-2511602346.2948914</v>
      </c>
      <c r="L3411" s="455">
        <f t="shared" ca="1" si="149"/>
        <v>-605296165457.06885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-605296165457.06885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-2522067356.0711203</v>
      </c>
      <c r="L3412" s="455">
        <f t="shared" ca="1" si="149"/>
        <v>-607818232813.14001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-607818232813.14001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-2532575970.05475</v>
      </c>
      <c r="L3413" s="455">
        <f t="shared" ca="1" si="149"/>
        <v>-610350808783.19482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-610350808783.19482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-2543128369.9299784</v>
      </c>
      <c r="L3414" s="455">
        <f t="shared" ca="1" si="149"/>
        <v>-612893937153.12476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-612893937153.12476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-2553724738.1380196</v>
      </c>
      <c r="L3415" s="455">
        <f t="shared" ca="1" si="149"/>
        <v>-615447661891.26282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-615447661891.26282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-2564365257.8802619</v>
      </c>
      <c r="L3416" s="455">
        <f t="shared" ca="1" si="149"/>
        <v>-618012027149.14307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-618012027149.14307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-2575050113.1214294</v>
      </c>
      <c r="L3417" s="455">
        <f t="shared" ca="1" si="149"/>
        <v>-620587077262.26453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-620587077262.26453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-2585779488.5927687</v>
      </c>
      <c r="L3418" s="455">
        <f t="shared" ca="1" si="149"/>
        <v>-623172856750.8573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-623172856750.8573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-2596553569.7952385</v>
      </c>
      <c r="L3419" s="455">
        <f t="shared" ca="1" si="149"/>
        <v>-625769410320.65259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-625769410320.65259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-2607372543.0027189</v>
      </c>
      <c r="L3420" s="455">
        <f t="shared" ca="1" si="149"/>
        <v>-628376782863.65527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-628376782863.65527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-2618236595.2652302</v>
      </c>
      <c r="L3421" s="455">
        <f t="shared" ca="1" si="149"/>
        <v>-630995019458.92053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-630995019458.92053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-2629145914.412169</v>
      </c>
      <c r="L3422" s="455">
        <f t="shared" ca="1" si="149"/>
        <v>-633624165373.33264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-633624165373.33264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-2640100689.0555525</v>
      </c>
      <c r="L3423" s="455">
        <f t="shared" ca="1" si="149"/>
        <v>-636264266062.38818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-636264266062.38818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-2651101108.5932841</v>
      </c>
      <c r="L3424" s="455">
        <f t="shared" ca="1" si="149"/>
        <v>-638915367170.98145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-638915367170.98145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-2662147363.2124228</v>
      </c>
      <c r="L3425" s="455">
        <f t="shared" ca="1" si="149"/>
        <v>-641577514534.19385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-641577514534.19385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-2673239643.8924742</v>
      </c>
      <c r="L3426" s="455">
        <f t="shared" ca="1" si="149"/>
        <v>-644250754178.0863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-644250754178.0863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-2684378142.4086928</v>
      </c>
      <c r="L3427" s="455">
        <f t="shared" ca="1" si="149"/>
        <v>-646935132320.495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-646935132320.495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-2695563051.3353958</v>
      </c>
      <c r="L3428" s="455">
        <f t="shared" ca="1" si="149"/>
        <v>-649630695371.83044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-649630695371.83044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-2706794564.0492935</v>
      </c>
      <c r="L3429" s="455">
        <f t="shared" ca="1" si="149"/>
        <v>-652337489935.87976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-652337489935.87976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-2718072874.7328324</v>
      </c>
      <c r="L3430" s="455">
        <f t="shared" ca="1" si="149"/>
        <v>-655055562810.61255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-655055562810.61255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-2729398178.377552</v>
      </c>
      <c r="L3431" s="455">
        <f t="shared" ca="1" si="149"/>
        <v>-657784960988.99011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-657784960988.99011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-2740770670.7874589</v>
      </c>
      <c r="L3432" s="455">
        <f t="shared" ca="1" si="149"/>
        <v>-660525731659.77759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-660525731659.77759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-2752190548.5824065</v>
      </c>
      <c r="L3433" s="455">
        <f t="shared" ca="1" si="149"/>
        <v>-663277922208.35999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-663277922208.35999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-2763658009.2014999</v>
      </c>
      <c r="L3434" s="455">
        <f t="shared" ca="1" si="149"/>
        <v>-666041580217.56152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-666041580217.56152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-2775173250.9065065</v>
      </c>
      <c r="L3435" s="455">
        <f t="shared" ca="1" si="149"/>
        <v>-668816753468.46802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-668816753468.46802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-2786736472.7852836</v>
      </c>
      <c r="L3436" s="455">
        <f t="shared" ca="1" si="149"/>
        <v>-671603489941.2533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-671603489941.2533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-2798347874.7552218</v>
      </c>
      <c r="L3437" s="455">
        <f t="shared" ca="1" si="149"/>
        <v>-674401837816.00854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-674401837816.00854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-2810007657.5667024</v>
      </c>
      <c r="L3438" s="455">
        <f t="shared" ca="1" si="149"/>
        <v>-677211845473.5752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-677211845473.5752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-2821716022.8065634</v>
      </c>
      <c r="L3439" s="455">
        <f t="shared" ca="1" si="149"/>
        <v>-680033561496.38171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-680033561496.38171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-2833473172.9015903</v>
      </c>
      <c r="L3440" s="455">
        <f t="shared" ca="1" si="149"/>
        <v>-682867034669.28333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-682867034669.28333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-2845279311.122014</v>
      </c>
      <c r="L3441" s="455">
        <f t="shared" ca="1" si="149"/>
        <v>-685712313980.4054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-685712313980.4054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-2857134641.5850224</v>
      </c>
      <c r="L3442" s="455">
        <f t="shared" ca="1" si="149"/>
        <v>-688569448621.99048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-688569448621.99048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-2869039369.2582936</v>
      </c>
      <c r="L3443" s="455">
        <f t="shared" ca="1" si="149"/>
        <v>-691438487991.24878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-691438487991.24878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-2880993699.9635367</v>
      </c>
      <c r="L3444" s="455">
        <f t="shared" ca="1" si="149"/>
        <v>-694319481691.21228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-694319481691.21228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-2892997840.3800511</v>
      </c>
      <c r="L3445" s="455">
        <f t="shared" ca="1" si="149"/>
        <v>-697212479531.59229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-697212479531.59229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-2905051998.0483012</v>
      </c>
      <c r="L3446" s="455">
        <f t="shared" ca="1" si="149"/>
        <v>-700117531529.64063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-700117531529.64063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-2917156381.3735027</v>
      </c>
      <c r="L3447" s="455">
        <f t="shared" ca="1" si="149"/>
        <v>-703034687911.01416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-703034687911.01416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-2929311199.6292257</v>
      </c>
      <c r="L3448" s="455">
        <f t="shared" ca="1" si="149"/>
        <v>-705963999110.64343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-705963999110.64343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-2941516662.9610143</v>
      </c>
      <c r="L3449" s="455">
        <f t="shared" ca="1" si="149"/>
        <v>-708905515773.60449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-708905515773.60449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-2953772982.3900185</v>
      </c>
      <c r="L3450" s="455">
        <f t="shared" ca="1" si="149"/>
        <v>-711859288755.99451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-711859288755.99451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-2966080369.8166437</v>
      </c>
      <c r="L3451" s="455">
        <f t="shared" ca="1" si="149"/>
        <v>-714825369125.81116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-714825369125.81116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-2978439038.0242133</v>
      </c>
      <c r="L3452" s="455">
        <f t="shared" ca="1" si="149"/>
        <v>-717803808163.83533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-717803808163.83533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-2990849200.6826472</v>
      </c>
      <c r="L3453" s="455">
        <f t="shared" ca="1" si="149"/>
        <v>-720794657364.51794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-720794657364.51794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-3003311072.3521581</v>
      </c>
      <c r="L3454" s="455">
        <f t="shared" ca="1" si="149"/>
        <v>-723797968436.87012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-723797968436.87012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-3015824868.486959</v>
      </c>
      <c r="L3455" s="455">
        <f t="shared" ca="1" si="149"/>
        <v>-726813793305.35706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-726813793305.35706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-3028390805.4389877</v>
      </c>
      <c r="L3456" s="455">
        <f t="shared" ca="1" si="149"/>
        <v>-729842184110.79602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-729842184110.79602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-3041009100.4616499</v>
      </c>
      <c r="L3457" s="455">
        <f t="shared" ca="1" si="149"/>
        <v>-732883193211.25769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-732883193211.25769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-3053679971.7135735</v>
      </c>
      <c r="L3458" s="455">
        <f t="shared" ca="1" si="149"/>
        <v>-735936873182.97131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-735936873182.97131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-3066403638.2623806</v>
      </c>
      <c r="L3459" s="455">
        <f t="shared" ca="1" si="149"/>
        <v>-739003276821.23364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-739003276821.23364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-3079180320.0884733</v>
      </c>
      <c r="L3460" s="455">
        <f t="shared" ca="1" si="149"/>
        <v>-742082457141.32214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-742082457141.32214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-3092010238.0888424</v>
      </c>
      <c r="L3461" s="455">
        <f t="shared" ca="1" si="149"/>
        <v>-745174467379.41101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-745174467379.41101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-3104893614.0808792</v>
      </c>
      <c r="L3462" s="455">
        <f t="shared" ca="1" si="149"/>
        <v>-748279360993.49194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-748279360993.49194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-3117830670.8062162</v>
      </c>
      <c r="L3463" s="455">
        <f t="shared" ca="1" si="149"/>
        <v>-751397191664.29822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-751397191664.29822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-3130821631.934576</v>
      </c>
      <c r="L3464" s="455">
        <f t="shared" ca="1" si="149"/>
        <v>-754528013296.23279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-754528013296.23279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-3143866722.0676365</v>
      </c>
      <c r="L3465" s="455">
        <f t="shared" ca="1" si="149"/>
        <v>-757671880018.30042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-757671880018.30042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-3156966166.7429185</v>
      </c>
      <c r="L3466" s="455">
        <f t="shared" ca="1" si="149"/>
        <v>-760828846185.04333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-760828846185.04333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-3170120192.4376807</v>
      </c>
      <c r="L3467" s="455">
        <f t="shared" ca="1" si="149"/>
        <v>-763998966377.48096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-763998966377.48096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-3183329026.5728374</v>
      </c>
      <c r="L3468" s="455">
        <f t="shared" ca="1" si="149"/>
        <v>-767182295404.05383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-767182295404.05383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-3196592897.516891</v>
      </c>
      <c r="L3469" s="455">
        <f t="shared" ca="1" si="149"/>
        <v>-770378888301.57068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-770378888301.57068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-3209912034.5898776</v>
      </c>
      <c r="L3470" s="455">
        <f t="shared" ca="1" si="149"/>
        <v>-773588800336.16052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-773588800336.16052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-3223286668.0673356</v>
      </c>
      <c r="L3471" s="455">
        <f t="shared" ca="1" si="149"/>
        <v>-776812087004.22791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-776812087004.22791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-3236717029.1842828</v>
      </c>
      <c r="L3472" s="455">
        <f t="shared" ca="1" si="149"/>
        <v>-780048804033.41223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-780048804033.41223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-3250203350.1392174</v>
      </c>
      <c r="L3473" s="455">
        <f t="shared" ca="1" si="149"/>
        <v>-783299007383.55139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-783299007383.55139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-3263745864.0981307</v>
      </c>
      <c r="L3474" s="455">
        <f t="shared" ca="1" si="149"/>
        <v>-786562753247.64954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-786562753247.64954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-3277344805.1985397</v>
      </c>
      <c r="L3475" s="455">
        <f t="shared" ca="1" si="149"/>
        <v>-789840098052.84802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-789840098052.84802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-3291000408.5535336</v>
      </c>
      <c r="L3476" s="455">
        <f t="shared" ca="1" si="149"/>
        <v>-793131098461.40161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-793131098461.40161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-3304712910.2558398</v>
      </c>
      <c r="L3477" s="455">
        <f t="shared" ca="1" si="149"/>
        <v>-796435811371.65747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-796435811371.65747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-3318482547.381906</v>
      </c>
      <c r="L3478" s="455">
        <f t="shared" ca="1" si="149"/>
        <v>-799754293919.03943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-799754293919.03943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-3332309557.9959974</v>
      </c>
      <c r="L3479" s="455">
        <f t="shared" ca="1" si="149"/>
        <v>-803086603477.0354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-803086603477.0354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-3346194181.154314</v>
      </c>
      <c r="L3480" s="455">
        <f t="shared" ca="1" si="149"/>
        <v>-806432797658.1897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-806432797658.1897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-3360136656.9091239</v>
      </c>
      <c r="L3481" s="455">
        <f t="shared" ca="1" si="149"/>
        <v>-809792934315.09888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-809792934315.09888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-3374137226.312912</v>
      </c>
      <c r="L3482" s="455">
        <f t="shared" ca="1" si="149"/>
        <v>-813167071541.41174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-813167071541.41174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-3388196131.4225488</v>
      </c>
      <c r="L3483" s="455">
        <f t="shared" ca="1" si="149"/>
        <v>-816555267672.83435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-816555267672.83435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-3402313615.3034763</v>
      </c>
      <c r="L3484" s="455">
        <f t="shared" ca="1" si="149"/>
        <v>-819957581288.13782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-819957581288.13782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-3416489922.0339074</v>
      </c>
      <c r="L3485" s="455">
        <f t="shared" ca="1" si="149"/>
        <v>-823374071210.17175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-823374071210.17175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-3430725296.7090487</v>
      </c>
      <c r="L3486" s="455">
        <f t="shared" ca="1" si="149"/>
        <v>-826804796506.88086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-826804796506.88086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-3445019985.4453368</v>
      </c>
      <c r="L3487" s="455">
        <f t="shared" ca="1" si="149"/>
        <v>-830249816492.32617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-830249816492.32617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-3459374235.3846922</v>
      </c>
      <c r="L3488" s="455">
        <f t="shared" ca="1" si="149"/>
        <v>-833709190727.71082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-833709190727.71082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-3473788294.6987948</v>
      </c>
      <c r="L3489" s="455">
        <f t="shared" ca="1" si="149"/>
        <v>-837182979022.40967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-837182979022.40967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-3488262412.5933738</v>
      </c>
      <c r="L3490" s="455">
        <f t="shared" ca="1" si="149"/>
        <v>-840671241435.00305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-840671241435.00305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-3502796839.3125129</v>
      </c>
      <c r="L3491" s="455">
        <f t="shared" ca="1" si="149"/>
        <v>-844174038274.31555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-844174038274.31555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-3517391826.1429815</v>
      </c>
      <c r="L3492" s="455">
        <f t="shared" ca="1" si="149"/>
        <v>-847691430100.4585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-847691430100.4585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-3532047625.4185772</v>
      </c>
      <c r="L3493" s="455">
        <f t="shared" ca="1" si="149"/>
        <v>-851223477725.87708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-851223477725.87708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-3546764490.524488</v>
      </c>
      <c r="L3494" s="455">
        <f t="shared" ca="1" si="149"/>
        <v>-854770242216.40161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-854770242216.40161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-3561542675.9016733</v>
      </c>
      <c r="L3495" s="455">
        <f t="shared" ca="1" si="149"/>
        <v>-858331784892.30334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-858331784892.30334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-3576382437.0512633</v>
      </c>
      <c r="L3496" s="455">
        <f t="shared" ca="1" si="149"/>
        <v>-861908167329.35461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-861908167329.35461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-3591284030.5389776</v>
      </c>
      <c r="L3497" s="455">
        <f t="shared" ca="1" si="149"/>
        <v>-865499451359.89355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-865499451359.89355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-3606247713.9995565</v>
      </c>
      <c r="L3498" s="455">
        <f t="shared" ca="1" si="149"/>
        <v>-869105699073.89307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-869105699073.89307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-3621273746.141221</v>
      </c>
      <c r="L3499" s="455">
        <f t="shared" ca="1" si="149"/>
        <v>-872726972820.0343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-872726972820.0343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-3636362386.7501431</v>
      </c>
      <c r="L3500" s="455">
        <f t="shared" ca="1" si="149"/>
        <v>-876363335206.78442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-876363335206.78442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-3651513896.6949353</v>
      </c>
      <c r="L3501" s="455">
        <f t="shared" ca="1" si="149"/>
        <v>-880014849103.47937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-880014849103.47937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-3666728537.9311638</v>
      </c>
      <c r="L3502" s="455">
        <f t="shared" ca="1" si="149"/>
        <v>-883681577641.41052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-883681577641.41052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-3682006573.505877</v>
      </c>
      <c r="L3503" s="455">
        <f t="shared" ca="1" si="149"/>
        <v>-887363584214.91638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-887363584214.91638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-3697348267.5621514</v>
      </c>
      <c r="L3504" s="455">
        <f t="shared" ca="1" si="149"/>
        <v>-891060932482.47852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-891060932482.47852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-3712753885.3436604</v>
      </c>
      <c r="L3505" s="455">
        <f t="shared" ca="1" si="149"/>
        <v>-894773686367.82214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-894773686367.82214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-3728223693.1992583</v>
      </c>
      <c r="L3506" s="455">
        <f t="shared" ca="1" si="149"/>
        <v>-898501910061.02136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-898501910061.02136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-3743757958.5875893</v>
      </c>
      <c r="L3507" s="455">
        <f t="shared" ca="1" si="149"/>
        <v>-902245668019.60901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-902245668019.60901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-3759356950.0817046</v>
      </c>
      <c r="L3508" s="455">
        <f t="shared" ca="1" si="149"/>
        <v>-906005024969.69067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-906005024969.69067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-3775020937.3737116</v>
      </c>
      <c r="L3509" s="455">
        <f t="shared" ca="1" si="149"/>
        <v>-909780045907.06433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-909780045907.06433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-3790750191.2794352</v>
      </c>
      <c r="L3510" s="455">
        <f t="shared" ca="1" si="149"/>
        <v>-913570796098.34375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-913570796098.34375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-3806544983.7430983</v>
      </c>
      <c r="L3511" s="455">
        <f t="shared" ca="1" si="149"/>
        <v>-917377341082.08679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-917377341082.08679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-3822405587.8420281</v>
      </c>
      <c r="L3512" s="455">
        <f t="shared" ca="1" si="149"/>
        <v>-921199746669.92883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-921199746669.92883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-3838332277.7913694</v>
      </c>
      <c r="L3513" s="455">
        <f t="shared" ca="1" si="149"/>
        <v>-925038078947.72021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-925038078947.72021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-3854325328.9488349</v>
      </c>
      <c r="L3514" s="455">
        <f t="shared" ca="1" si="149"/>
        <v>-928892404276.66907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-928892404276.66907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-3870385017.8194547</v>
      </c>
      <c r="L3515" s="455">
        <f t="shared" ca="1" si="149"/>
        <v>-932762789294.48853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-932762789294.48853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-3886511622.060369</v>
      </c>
      <c r="L3516" s="455">
        <f t="shared" ca="1" si="149"/>
        <v>-936649300916.54895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-936649300916.54895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-3902705420.4856205</v>
      </c>
      <c r="L3517" s="455">
        <f t="shared" ca="1" si="149"/>
        <v>-940552006337.03455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-940552006337.03455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-3918966693.0709772</v>
      </c>
      <c r="L3518" s="455">
        <f t="shared" ca="1" si="149"/>
        <v>-944470973030.10547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-944470973030.10547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-3935295720.9587727</v>
      </c>
      <c r="L3519" s="455">
        <f t="shared" ca="1" si="149"/>
        <v>-948406268751.06421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-948406268751.06421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-3951692786.4627676</v>
      </c>
      <c r="L3520" s="455">
        <f t="shared" ca="1" si="149"/>
        <v>-952357961537.52698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-952357961537.52698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-3968158173.073029</v>
      </c>
      <c r="L3521" s="455">
        <f t="shared" ca="1" si="149"/>
        <v>-956326119710.59998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-956326119710.59998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-3984692165.4608331</v>
      </c>
      <c r="L3522" s="455">
        <f t="shared" ca="1" si="149"/>
        <v>-960310811876.06079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-960310811876.06079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-4001295049.4835873</v>
      </c>
      <c r="L3523" s="455">
        <f t="shared" ca="1" si="149"/>
        <v>-964312106925.54443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-964312106925.54443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-4017967112.1897678</v>
      </c>
      <c r="L3524" s="455">
        <f t="shared" ca="1" si="149"/>
        <v>-968330074037.73425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-968330074037.73425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-4034708641.8238931</v>
      </c>
      <c r="L3525" s="455">
        <f t="shared" ca="1" si="149"/>
        <v>-972364782679.55811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-972364782679.55811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-4051519927.8314915</v>
      </c>
      <c r="L3526" s="455">
        <f t="shared" ca="1" si="149"/>
        <v>-976416302607.38965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-976416302607.38965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-4068401260.8641229</v>
      </c>
      <c r="L3527" s="455">
        <f t="shared" ca="1" si="149"/>
        <v>-980484703868.25378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-980484703868.25378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-4085352932.7843909</v>
      </c>
      <c r="L3528" s="455">
        <f t="shared" ca="1" si="149"/>
        <v>-984570056801.03821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-984570056801.03821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-4102375236.6709924</v>
      </c>
      <c r="L3529" s="455">
        <f t="shared" ca="1" si="149"/>
        <v>-988672432037.70923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-988672432037.70923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-4119468466.8237882</v>
      </c>
      <c r="L3530" s="455">
        <f t="shared" ca="1" si="149"/>
        <v>-992791900504.53296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-992791900504.53296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-4136632918.768887</v>
      </c>
      <c r="L3531" s="455">
        <f t="shared" ca="1" si="149"/>
        <v>-996928533423.30188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-996928533423.30188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-4153868889.2637577</v>
      </c>
      <c r="L3532" s="455">
        <f t="shared" ca="1" si="149"/>
        <v>-1001082402312.5657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-1001082402312.5657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-4171176676.3023572</v>
      </c>
      <c r="L3533" s="455">
        <f t="shared" ca="1" si="149"/>
        <v>-1005253578988.868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-1005253578988.868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-4188556579.1202836</v>
      </c>
      <c r="L3534" s="455">
        <f t="shared" ca="1" si="149"/>
        <v>-1009442135567.9883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-1009442135567.9883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-4206008898.1999507</v>
      </c>
      <c r="L3535" s="455">
        <f t="shared" ca="1" si="149"/>
        <v>-1013648144466.1882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-1013648144466.1882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-4223533935.275784</v>
      </c>
      <c r="L3536" s="455">
        <f t="shared" ca="1" si="149"/>
        <v>-1017871678401.464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-1017871678401.464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-4241131993.3394337</v>
      </c>
      <c r="L3537" s="455">
        <f t="shared" ca="1" si="149"/>
        <v>-1022112810394.8035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-1022112810394.8035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-4258803376.6450143</v>
      </c>
      <c r="L3538" s="455">
        <f t="shared" ca="1" si="149"/>
        <v>-1026371613771.4485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-1026371613771.4485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-4276548390.7143688</v>
      </c>
      <c r="L3539" s="455">
        <f t="shared" ca="1" si="149"/>
        <v>-1030648162162.1628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-1030648162162.1628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-4294367342.3423452</v>
      </c>
      <c r="L3540" s="455">
        <f t="shared" ca="1" si="149"/>
        <v>-1034942529504.5051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-1034942529504.5051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-4312260539.6021042</v>
      </c>
      <c r="L3541" s="455">
        <f t="shared" ca="1" si="149"/>
        <v>-1039254790044.1072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-1039254790044.1072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-4330228291.8504467</v>
      </c>
      <c r="L3542" s="455">
        <f t="shared" ca="1" si="149"/>
        <v>-1043585018335.9576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-1043585018335.9576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-4348270909.7331572</v>
      </c>
      <c r="L3543" s="455">
        <f t="shared" ca="1" si="149"/>
        <v>-1047933289245.6908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-1047933289245.6908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-4366388705.1903791</v>
      </c>
      <c r="L3544" s="455">
        <f t="shared" ca="1" si="149"/>
        <v>-1052299677950.8812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-1052299677950.8812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-4384581991.4620047</v>
      </c>
      <c r="L3545" s="455">
        <f t="shared" ca="1" si="149"/>
        <v>-1056684259942.3433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-1056684259942.3433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-4402851083.0930977</v>
      </c>
      <c r="L3546" s="455">
        <f t="shared" ca="1" si="149"/>
        <v>-1061087111025.4364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-1061087111025.4364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-4421196295.9393177</v>
      </c>
      <c r="L3547" s="455">
        <f t="shared" ca="1" si="149"/>
        <v>-1065508307321.3757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-1065508307321.3757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-4439617947.1723986</v>
      </c>
      <c r="L3548" s="455">
        <f t="shared" ca="1" si="149"/>
        <v>-1069947925268.5481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-1069947925268.5481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-4458116355.2856169</v>
      </c>
      <c r="L3549" s="455">
        <f t="shared" ca="1" si="149"/>
        <v>-1074406041623.8337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-1074406041623.8337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-4476691840.0993071</v>
      </c>
      <c r="L3550" s="455">
        <f t="shared" ca="1" si="149"/>
        <v>-1078882733463.9331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-1078882733463.9331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-4495344722.7663879</v>
      </c>
      <c r="L3551" s="455">
        <f t="shared" ca="1" si="149"/>
        <v>-1083378078186.6995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-1083378078186.6995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-4514075325.777915</v>
      </c>
      <c r="L3552" s="455">
        <f t="shared" ca="1" si="149"/>
        <v>-1087892153512.4774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-1087892153512.4774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-4532883972.9686556</v>
      </c>
      <c r="L3553" s="455">
        <f t="shared" ca="1" si="149"/>
        <v>-1092425037485.446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-1092425037485.446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-4551770989.5226917</v>
      </c>
      <c r="L3554" s="455">
        <f t="shared" ca="1" si="149"/>
        <v>-1096976808474.9688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-1096976808474.9688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-4570736701.9790363</v>
      </c>
      <c r="L3555" s="455">
        <f t="shared" ca="1" si="149"/>
        <v>-1101547545176.9478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-1101547545176.9478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-4589781438.2372818</v>
      </c>
      <c r="L3556" s="455">
        <f t="shared" ca="1" si="149"/>
        <v>-1106137326615.1851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-1106137326615.1851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-4608905527.5632706</v>
      </c>
      <c r="L3557" s="455">
        <f t="shared" ca="1" si="149"/>
        <v>-1110746232142.7483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-1110746232142.7483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-4628109300.5947847</v>
      </c>
      <c r="L3558" s="455">
        <f t="shared" ca="1" si="149"/>
        <v>-1115374341443.343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-1115374341443.343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-4647393089.3472624</v>
      </c>
      <c r="L3559" s="455">
        <f t="shared" ca="1" si="149"/>
        <v>-1120021734532.6902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-1120021734532.6902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-4666757227.2195425</v>
      </c>
      <c r="L3560" s="455">
        <f t="shared" ca="1" si="149"/>
        <v>-1124688491759.9097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-1124688491759.9097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-4686202048.9996233</v>
      </c>
      <c r="L3561" s="455">
        <f t="shared" ca="1" si="149"/>
        <v>-1129374693808.9092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-1129374693808.9092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-4705727890.8704548</v>
      </c>
      <c r="L3562" s="455">
        <f t="shared" ca="1" si="149"/>
        <v>-1134080421699.7795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-1134080421699.7795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-4725335090.4157476</v>
      </c>
      <c r="L3563" s="455">
        <f t="shared" ca="1" si="149"/>
        <v>-1138805756790.1953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-1138805756790.1953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-4745023986.6258135</v>
      </c>
      <c r="L3564" s="455">
        <f t="shared" ca="1" si="149"/>
        <v>-1143550780776.821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-1143550780776.821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-4764794919.9034214</v>
      </c>
      <c r="L3565" s="455">
        <f t="shared" ca="1" si="149"/>
        <v>-1148315575696.7244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-1148315575696.7244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-4784648232.069685</v>
      </c>
      <c r="L3566" s="455">
        <f t="shared" ca="1" si="149"/>
        <v>-1153100223928.7939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-1153100223928.7939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-4804584266.3699751</v>
      </c>
      <c r="L3567" s="455">
        <f t="shared" ca="1" si="149"/>
        <v>-1157904808195.1638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-1157904808195.1638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-4824603367.4798489</v>
      </c>
      <c r="L3568" s="455">
        <f t="shared" ca="1" si="149"/>
        <v>-1162729411562.6436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-1162729411562.6436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-4844705881.5110149</v>
      </c>
      <c r="L3569" s="455">
        <f t="shared" ca="1" si="149"/>
        <v>-1167574117444.1545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-1167574117444.1545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-4864892156.0173101</v>
      </c>
      <c r="L3570" s="455">
        <f t="shared" ca="1" si="149"/>
        <v>-1172439009600.1719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-1172439009600.1719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-4885162540.0007162</v>
      </c>
      <c r="L3571" s="455">
        <f t="shared" ca="1" si="149"/>
        <v>-1177324172140.1726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-1177324172140.1726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-4905517383.9173861</v>
      </c>
      <c r="L3572" s="455">
        <f t="shared" ca="1" si="149"/>
        <v>-1182229689524.0901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-1182229689524.0901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-4925957039.6837082</v>
      </c>
      <c r="L3573" s="455">
        <f t="shared" ca="1" si="149"/>
        <v>-1187155646563.7737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-1187155646563.7737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-4946481860.6823902</v>
      </c>
      <c r="L3574" s="455">
        <f t="shared" ca="1" si="149"/>
        <v>-1192102128424.4561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-1192102128424.4561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-4967092201.7685671</v>
      </c>
      <c r="L3575" s="455">
        <f t="shared" ca="1" si="149"/>
        <v>-1197069220626.2246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-1197069220626.2246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-4987788419.2759361</v>
      </c>
      <c r="L3576" s="455">
        <f t="shared" ca="1" si="149"/>
        <v>-1202057009045.5005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-1202057009045.5005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-5008570871.0229187</v>
      </c>
      <c r="L3577" s="455">
        <f t="shared" ca="1" si="149"/>
        <v>-1207065579916.5234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-1207065579916.5234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-5029439916.3188477</v>
      </c>
      <c r="L3578" s="455">
        <f t="shared" ref="L3578:L3832" ca="1" si="154">I3578-J3578+K3578</f>
        <v>-1212095019832.8423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-1212095019832.8423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-5050395915.9701757</v>
      </c>
      <c r="L3579" s="455">
        <f t="shared" ca="1" si="154"/>
        <v>-1217145415748.8125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-1217145415748.8125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-5071439232.2867184</v>
      </c>
      <c r="L3580" s="455">
        <f t="shared" ca="1" si="154"/>
        <v>-1222216854981.0991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-1222216854981.0991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-5092570229.0879126</v>
      </c>
      <c r="L3581" s="455">
        <f t="shared" ca="1" si="154"/>
        <v>-1227309425210.187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-1227309425210.187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-5113789271.7091122</v>
      </c>
      <c r="L3582" s="455">
        <f t="shared" ca="1" si="154"/>
        <v>-1232423214481.8962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-1232423214481.8962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-5135096727.0079012</v>
      </c>
      <c r="L3583" s="455">
        <f t="shared" ca="1" si="154"/>
        <v>-1237558311208.9041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-1237558311208.9041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-5156492963.3704338</v>
      </c>
      <c r="L3584" s="455">
        <f t="shared" ca="1" si="154"/>
        <v>-1242714804172.2744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-1242714804172.2744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-5177978350.7178097</v>
      </c>
      <c r="L3585" s="455">
        <f t="shared" ca="1" si="154"/>
        <v>-1247892782522.9922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-1247892782522.9922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-5199553260.5124674</v>
      </c>
      <c r="L3586" s="455">
        <f t="shared" ca="1" si="154"/>
        <v>-1253092335783.5046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-1253092335783.5046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-5221218065.7646027</v>
      </c>
      <c r="L3587" s="455">
        <f t="shared" ca="1" si="154"/>
        <v>-1258313553849.2693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-1258313553849.2693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-5242973141.0386219</v>
      </c>
      <c r="L3588" s="455">
        <f t="shared" ca="1" si="154"/>
        <v>-1263556526990.3079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-1263556526990.3079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-5264818862.4596157</v>
      </c>
      <c r="L3589" s="455">
        <f t="shared" ca="1" si="154"/>
        <v>-1268821345852.7676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-1268821345852.7676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-5286755607.7198648</v>
      </c>
      <c r="L3590" s="455">
        <f t="shared" ca="1" si="154"/>
        <v>-1274108101460.4875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-1274108101460.4875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-5308783756.0853643</v>
      </c>
      <c r="L3591" s="455">
        <f t="shared" ca="1" si="154"/>
        <v>-1279416885216.573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-1279416885216.573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-5330903688.4023876</v>
      </c>
      <c r="L3592" s="455">
        <f t="shared" ca="1" si="154"/>
        <v>-1284747788904.9753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-1284747788904.9753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-5353115787.104064</v>
      </c>
      <c r="L3593" s="455">
        <f t="shared" ca="1" si="154"/>
        <v>-1290100904692.0793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-1290100904692.0793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-5375420436.2169971</v>
      </c>
      <c r="L3594" s="455">
        <f t="shared" ca="1" si="154"/>
        <v>-1295476325128.2964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-1295476325128.2964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-5397818021.3679018</v>
      </c>
      <c r="L3595" s="455">
        <f t="shared" ca="1" si="154"/>
        <v>-1300874143149.6643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-1300874143149.6643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-5420308929.7902679</v>
      </c>
      <c r="L3596" s="455">
        <f t="shared" ca="1" si="154"/>
        <v>-1306294452079.4546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-1306294452079.4546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-5442893550.3310604</v>
      </c>
      <c r="L3597" s="455">
        <f t="shared" ca="1" si="154"/>
        <v>-1311737345629.7856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-1311737345629.7856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-5465572273.4574404</v>
      </c>
      <c r="L3598" s="455">
        <f t="shared" ca="1" si="154"/>
        <v>-1317202917903.2432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-1317202917903.2432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-5488345491.2635136</v>
      </c>
      <c r="L3599" s="455">
        <f t="shared" ca="1" si="154"/>
        <v>-1322691263394.5066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-1322691263394.5066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-5511213597.4771109</v>
      </c>
      <c r="L3600" s="455">
        <f t="shared" ca="1" si="154"/>
        <v>-1328202476991.9836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-1328202476991.9836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-5534176987.4665985</v>
      </c>
      <c r="L3601" s="455">
        <f t="shared" ca="1" si="154"/>
        <v>-1333736653979.4502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-1333736653979.4502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-5557236058.2477093</v>
      </c>
      <c r="L3602" s="455">
        <f t="shared" ca="1" si="154"/>
        <v>-1339293890037.698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-1339293890037.698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-5580391208.4904079</v>
      </c>
      <c r="L3603" s="455">
        <f t="shared" ca="1" si="154"/>
        <v>-1344874281246.1885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-1344874281246.1885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-5603642838.5257854</v>
      </c>
      <c r="L3604" s="455">
        <f t="shared" ca="1" si="154"/>
        <v>-1350477924084.7144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-1350477924084.7144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-5626991350.3529768</v>
      </c>
      <c r="L3605" s="455">
        <f t="shared" ca="1" si="154"/>
        <v>-1356104915435.0674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-1356104915435.0674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-5650437147.6461143</v>
      </c>
      <c r="L3606" s="455">
        <f t="shared" ca="1" si="154"/>
        <v>-1361755352582.7134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-1361755352582.7134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-5673980635.7613058</v>
      </c>
      <c r="L3607" s="455">
        <f t="shared" ca="1" si="154"/>
        <v>-1367429333218.4746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-1367429333218.4746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-5697622221.7436438</v>
      </c>
      <c r="L3608" s="455">
        <f t="shared" ca="1" si="154"/>
        <v>-1373126955440.2183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-1373126955440.2183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-5721362314.3342428</v>
      </c>
      <c r="L3609" s="455">
        <f t="shared" ca="1" si="154"/>
        <v>-1378848317754.5525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-1378848317754.5525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-5745201323.9773016</v>
      </c>
      <c r="L3610" s="455">
        <f t="shared" ca="1" si="154"/>
        <v>-1384593519078.5298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-1384593519078.5298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-5769139662.8272076</v>
      </c>
      <c r="L3611" s="455">
        <f t="shared" ca="1" si="154"/>
        <v>-1390362658741.3569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-1390362658741.3569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-5793177744.7556534</v>
      </c>
      <c r="L3612" s="455">
        <f t="shared" ca="1" si="154"/>
        <v>-1396155836486.1125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-1396155836486.1125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-5817315985.3588018</v>
      </c>
      <c r="L3613" s="455">
        <f t="shared" ca="1" si="154"/>
        <v>-1401973152471.4714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-1401973152471.4714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-5841554801.9644642</v>
      </c>
      <c r="L3614" s="455">
        <f t="shared" ca="1" si="154"/>
        <v>-1407814707273.4358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-1407814707273.4358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-5865894613.6393156</v>
      </c>
      <c r="L3615" s="455">
        <f t="shared" ca="1" si="154"/>
        <v>-1413680601887.0752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-1413680601887.0752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-5890335841.196147</v>
      </c>
      <c r="L3616" s="455">
        <f t="shared" ca="1" si="154"/>
        <v>-1419570937728.2712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-1419570937728.2712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-5914878907.2011299</v>
      </c>
      <c r="L3617" s="455">
        <f t="shared" ca="1" si="154"/>
        <v>-1425485816635.4724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-1425485816635.4724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-5939524235.9811354</v>
      </c>
      <c r="L3618" s="455">
        <f t="shared" ca="1" si="154"/>
        <v>-1431425340871.4536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-1431425340871.4536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-5964272253.6310568</v>
      </c>
      <c r="L3619" s="455">
        <f t="shared" ca="1" si="154"/>
        <v>-1437389613125.0847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-1437389613125.0847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-5989123388.0211859</v>
      </c>
      <c r="L3620" s="455">
        <f t="shared" ca="1" si="154"/>
        <v>-1443378736513.106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-1443378736513.106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-6014078068.8046083</v>
      </c>
      <c r="L3621" s="455">
        <f t="shared" ca="1" si="154"/>
        <v>-1449392814581.9106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-1449392814581.9106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-6039136727.4246273</v>
      </c>
      <c r="L3622" s="455">
        <f t="shared" ca="1" si="154"/>
        <v>-1455431951309.3352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-1455431951309.3352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-6064299797.1222296</v>
      </c>
      <c r="L3623" s="455">
        <f t="shared" ca="1" si="154"/>
        <v>-1461496251106.4575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-1461496251106.4575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-6089567712.943573</v>
      </c>
      <c r="L3624" s="455">
        <f t="shared" ca="1" si="154"/>
        <v>-1467585818819.4011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-1467585818819.4011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-6114940911.7475042</v>
      </c>
      <c r="L3625" s="455">
        <f t="shared" ca="1" si="154"/>
        <v>-1473700759731.1487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-1473700759731.1487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-6140419832.2131195</v>
      </c>
      <c r="L3626" s="455">
        <f t="shared" ca="1" si="154"/>
        <v>-1479841179563.3618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-1479841179563.3618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-6166004914.8473406</v>
      </c>
      <c r="L3627" s="455">
        <f t="shared" ca="1" si="154"/>
        <v>-1486007184478.2092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-1486007184478.2092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-6191696601.9925385</v>
      </c>
      <c r="L3628" s="455">
        <f t="shared" ca="1" si="154"/>
        <v>-1492198881080.2017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-1492198881080.2017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-6217495337.8341732</v>
      </c>
      <c r="L3629" s="455">
        <f t="shared" ca="1" si="154"/>
        <v>-1498416376418.0359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-1498416376418.0359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-6243401568.4084826</v>
      </c>
      <c r="L3630" s="455">
        <f t="shared" ca="1" si="154"/>
        <v>-1504659777986.4443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-1504659777986.4443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-6269415741.6101847</v>
      </c>
      <c r="L3631" s="455">
        <f t="shared" ca="1" si="154"/>
        <v>-1510929193728.0544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-1510929193728.0544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-6295538307.2002268</v>
      </c>
      <c r="L3632" s="455">
        <f t="shared" ca="1" si="154"/>
        <v>-1517224732035.2546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-1517224732035.2546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-6321769716.8135605</v>
      </c>
      <c r="L3633" s="455">
        <f t="shared" ca="1" si="154"/>
        <v>-1523546501752.0681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-1523546501752.0681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-6348110423.9669504</v>
      </c>
      <c r="L3634" s="455">
        <f t="shared" ca="1" si="154"/>
        <v>-1529894612176.0352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-1529894612176.0352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-6374560884.0668135</v>
      </c>
      <c r="L3635" s="455">
        <f t="shared" ca="1" si="154"/>
        <v>-1536269173060.1021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-1536269173060.1021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-6401121554.4170914</v>
      </c>
      <c r="L3636" s="455">
        <f t="shared" ca="1" si="154"/>
        <v>-1542670294614.519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-1542670294614.519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-6427792894.2271624</v>
      </c>
      <c r="L3637" s="455">
        <f t="shared" ca="1" si="154"/>
        <v>-1549098087508.7461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-1549098087508.7461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-6454575364.6197758</v>
      </c>
      <c r="L3638" s="455">
        <f t="shared" ca="1" si="154"/>
        <v>-1555552662873.366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-1555552662873.366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-6481469428.6390247</v>
      </c>
      <c r="L3639" s="455">
        <f t="shared" ca="1" si="154"/>
        <v>-1562034132302.0049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-1562034132302.0049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-6508475551.2583532</v>
      </c>
      <c r="L3640" s="455">
        <f t="shared" ca="1" si="154"/>
        <v>-1568542607853.2632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-1568542607853.2632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-6535594199.3885965</v>
      </c>
      <c r="L3641" s="455">
        <f t="shared" ca="1" si="154"/>
        <v>-1575078202052.6519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-1575078202052.6519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-6562825841.8860493</v>
      </c>
      <c r="L3642" s="455">
        <f t="shared" ca="1" si="154"/>
        <v>-1581641027894.5378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-1581641027894.5378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-6590170949.5605745</v>
      </c>
      <c r="L3643" s="455">
        <f t="shared" ca="1" si="154"/>
        <v>-1588231198844.0984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-1588231198844.0984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-6617629995.1837435</v>
      </c>
      <c r="L3644" s="455">
        <f t="shared" ca="1" si="154"/>
        <v>-1594848828839.2822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-1594848828839.2822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-6645203453.4970093</v>
      </c>
      <c r="L3645" s="455">
        <f t="shared" ca="1" si="154"/>
        <v>-1601494032292.7793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-1601494032292.7793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-6672891801.2199135</v>
      </c>
      <c r="L3646" s="455">
        <f t="shared" ca="1" si="154"/>
        <v>-1608166924093.9993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-1608166924093.9993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-6700695517.0583305</v>
      </c>
      <c r="L3647" s="455">
        <f t="shared" ca="1" si="154"/>
        <v>-1614867619611.0576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-1614867619611.0576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-6728615081.7127399</v>
      </c>
      <c r="L3648" s="455">
        <f t="shared" ca="1" si="154"/>
        <v>-1621596234692.7703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-1621596234692.7703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-6756650977.8865423</v>
      </c>
      <c r="L3649" s="455">
        <f t="shared" ca="1" si="154"/>
        <v>-1628352885670.6567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-1628352885670.6567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-6784803690.2944031</v>
      </c>
      <c r="L3650" s="455">
        <f t="shared" ca="1" si="154"/>
        <v>-1635137689360.9512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-1635137689360.9512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-6813073705.6706295</v>
      </c>
      <c r="L3651" s="455">
        <f t="shared" ca="1" si="154"/>
        <v>-1641950763066.6218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-1641950763066.6218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-6841461512.7775908</v>
      </c>
      <c r="L3652" s="455">
        <f t="shared" ca="1" si="154"/>
        <v>-1648792224579.3994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-1648792224579.3994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-6869967602.4141645</v>
      </c>
      <c r="L3653" s="455">
        <f t="shared" ca="1" si="154"/>
        <v>-1655662192181.8135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-1655662192181.8135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-6898592467.4242229</v>
      </c>
      <c r="L3654" s="455">
        <f t="shared" ca="1" si="154"/>
        <v>-1662560784649.2378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-1662560784649.2378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-6927336602.7051573</v>
      </c>
      <c r="L3655" s="455">
        <f t="shared" ca="1" si="154"/>
        <v>-1669488121251.9429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-1669488121251.9429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-6956200505.2164288</v>
      </c>
      <c r="L3656" s="455">
        <f t="shared" ca="1" si="154"/>
        <v>-1676444321757.1592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-1676444321757.1592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-6985184673.988163</v>
      </c>
      <c r="L3657" s="455">
        <f t="shared" ca="1" si="154"/>
        <v>-1683429506431.1475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-1683429506431.1475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-7014289610.1297808</v>
      </c>
      <c r="L3658" s="455">
        <f t="shared" ca="1" si="154"/>
        <v>-1690443796041.2773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-1690443796041.2773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-7043515816.8386555</v>
      </c>
      <c r="L3659" s="455">
        <f t="shared" ca="1" si="154"/>
        <v>-1697487311858.116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-1697487311858.116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-7072863799.4088163</v>
      </c>
      <c r="L3660" s="455">
        <f t="shared" ca="1" si="154"/>
        <v>-1704560175657.5249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-1704560175657.5249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-7102334065.239687</v>
      </c>
      <c r="L3661" s="455">
        <f t="shared" ca="1" si="154"/>
        <v>-1711662509722.7646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-1711662509722.7646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-7131927123.8448524</v>
      </c>
      <c r="L3662" s="455">
        <f t="shared" ca="1" si="154"/>
        <v>-1718794436846.6096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-1718794436846.6096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-7161643486.8608732</v>
      </c>
      <c r="L3663" s="455">
        <f t="shared" ca="1" si="154"/>
        <v>-1725956080333.4705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-1725956080333.4705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-7191483668.0561256</v>
      </c>
      <c r="L3664" s="455">
        <f t="shared" ca="1" si="154"/>
        <v>-1733147564001.5266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-1733147564001.5266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-7221448183.339694</v>
      </c>
      <c r="L3665" s="455">
        <f t="shared" ca="1" si="154"/>
        <v>-1740369012184.8662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-1740369012184.8662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-7251537550.7702751</v>
      </c>
      <c r="L3666" s="455">
        <f t="shared" ca="1" si="154"/>
        <v>-1747620549735.6365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-1747620549735.6365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-7281752290.5651512</v>
      </c>
      <c r="L3667" s="455">
        <f t="shared" ca="1" si="154"/>
        <v>-1754902302026.2017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-1754902302026.2017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-7312092925.1091738</v>
      </c>
      <c r="L3668" s="455">
        <f t="shared" ca="1" si="154"/>
        <v>-1762214394951.3108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-1762214394951.3108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-7342559978.9637938</v>
      </c>
      <c r="L3669" s="455">
        <f t="shared" ca="1" si="154"/>
        <v>-1769556954930.2747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-1769556954930.2747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-7373153978.8761444</v>
      </c>
      <c r="L3670" s="455">
        <f t="shared" ca="1" si="154"/>
        <v>-1776930108909.1509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-1776930108909.1509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-7403875453.7881289</v>
      </c>
      <c r="L3671" s="455">
        <f t="shared" ca="1" si="154"/>
        <v>-1784333984362.939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-1784333984362.939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-7434724934.8455791</v>
      </c>
      <c r="L3672" s="455">
        <f t="shared" ca="1" si="154"/>
        <v>-1791768709297.7844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-1791768709297.7844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-7465702955.4074354</v>
      </c>
      <c r="L3673" s="455">
        <f t="shared" ca="1" si="154"/>
        <v>-1799234412253.1919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-1799234412253.1919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-7496810051.054965</v>
      </c>
      <c r="L3674" s="455">
        <f t="shared" ca="1" si="154"/>
        <v>-1806731222304.2468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-1806731222304.2468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-7528046759.6010275</v>
      </c>
      <c r="L3675" s="455">
        <f t="shared" ca="1" si="154"/>
        <v>-1814259269063.8479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-1814259269063.8479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-7559413621.0993662</v>
      </c>
      <c r="L3676" s="455">
        <f t="shared" ca="1" si="154"/>
        <v>-1821818682684.9473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-1821818682684.9473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-7590911177.8539457</v>
      </c>
      <c r="L3677" s="455">
        <f t="shared" ca="1" si="154"/>
        <v>-1829409593862.8013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-1829409593862.8013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-7622539974.4283381</v>
      </c>
      <c r="L3678" s="455">
        <f t="shared" ca="1" si="154"/>
        <v>-1837032133837.2295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-1837032133837.2295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-7654300557.6551228</v>
      </c>
      <c r="L3679" s="455">
        <f t="shared" ca="1" si="154"/>
        <v>-1844686434394.8845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-1844686434394.8845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-7686193476.6453524</v>
      </c>
      <c r="L3680" s="455">
        <f t="shared" ca="1" si="154"/>
        <v>-1852372627871.5298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-1852372627871.5298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-7718219282.7980404</v>
      </c>
      <c r="L3681" s="455">
        <f t="shared" ca="1" si="154"/>
        <v>-1860090847154.3279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-1860090847154.3279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-7750378529.8096991</v>
      </c>
      <c r="L3682" s="455">
        <f t="shared" ca="1" si="154"/>
        <v>-1867841225684.1377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-1867841225684.1377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-7782671773.6839066</v>
      </c>
      <c r="L3683" s="455">
        <f t="shared" ca="1" si="154"/>
        <v>-1875623897457.8215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-1875623897457.8215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-7815099572.740922</v>
      </c>
      <c r="L3684" s="455">
        <f t="shared" ca="1" si="154"/>
        <v>-1883438997030.5625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-1883438997030.5625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-7847662487.6273432</v>
      </c>
      <c r="L3685" s="455">
        <f t="shared" ca="1" si="154"/>
        <v>-1891286659518.1899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-1891286659518.1899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-7880361081.3257914</v>
      </c>
      <c r="L3686" s="455">
        <f t="shared" ca="1" si="154"/>
        <v>-1899167020599.5156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-1899167020599.5156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-7913195919.1646481</v>
      </c>
      <c r="L3687" s="455">
        <f t="shared" ca="1" si="154"/>
        <v>-1907080216518.6802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-1907080216518.6802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-7946167568.8278332</v>
      </c>
      <c r="L3688" s="455">
        <f t="shared" ca="1" si="154"/>
        <v>-1915026384087.5081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-1915026384087.5081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-7979276600.3646164</v>
      </c>
      <c r="L3689" s="455">
        <f t="shared" ca="1" si="154"/>
        <v>-1923005660687.8726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-1923005660687.8726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-8012523586.1994686</v>
      </c>
      <c r="L3690" s="455">
        <f t="shared" ca="1" si="154"/>
        <v>-1931018184274.072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-1931018184274.072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-8045909101.1419659</v>
      </c>
      <c r="L3691" s="455">
        <f t="shared" ca="1" si="154"/>
        <v>-1939064093375.2139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-1939064093375.2139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-8079433722.3967257</v>
      </c>
      <c r="L3692" s="455">
        <f t="shared" ca="1" si="154"/>
        <v>-1947143527097.6106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-1947143527097.6106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-8113098029.5733786</v>
      </c>
      <c r="L3693" s="455">
        <f t="shared" ca="1" si="154"/>
        <v>-1955256625127.1841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-1955256625127.1841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-8146902604.6966</v>
      </c>
      <c r="L3694" s="455">
        <f t="shared" ca="1" si="154"/>
        <v>-1963403527731.8806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-1963403527731.8806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-8180848032.2161684</v>
      </c>
      <c r="L3695" s="455">
        <f t="shared" ca="1" si="154"/>
        <v>-1971584375764.0967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-1971584375764.0967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-8214934899.0170698</v>
      </c>
      <c r="L3696" s="455">
        <f t="shared" ca="1" si="154"/>
        <v>-1979799310663.1138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-1979799310663.1138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-8249163794.4296417</v>
      </c>
      <c r="L3697" s="455">
        <f t="shared" ca="1" si="154"/>
        <v>-1988048474457.5435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-1988048474457.5435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-8283535310.2397633</v>
      </c>
      <c r="L3698" s="455">
        <f t="shared" ca="1" si="154"/>
        <v>-1996332009767.7832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-1996332009767.7832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-8318050040.6990967</v>
      </c>
      <c r="L3699" s="455">
        <f t="shared" ca="1" si="154"/>
        <v>-2004650059808.4824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-2004650059808.4824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-8352708582.5353432</v>
      </c>
      <c r="L3700" s="455">
        <f t="shared" ca="1" si="154"/>
        <v>-2013002768391.0178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-2013002768391.0178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-8387511534.962574</v>
      </c>
      <c r="L3701" s="455">
        <f t="shared" ca="1" si="154"/>
        <v>-2021390279925.9805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-2021390279925.9805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-8422459499.6915855</v>
      </c>
      <c r="L3702" s="455">
        <f t="shared" ca="1" si="154"/>
        <v>-2029812739425.6721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-2029812739425.6721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-8457553080.9403</v>
      </c>
      <c r="L3703" s="455">
        <f t="shared" ca="1" si="154"/>
        <v>-2038270292506.6123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-2038270292506.6123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-8492792885.4442167</v>
      </c>
      <c r="L3704" s="455">
        <f t="shared" ca="1" si="154"/>
        <v>-2046763085392.0566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-2046763085392.0566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-8528179522.4669037</v>
      </c>
      <c r="L3705" s="455">
        <f t="shared" ca="1" si="154"/>
        <v>-2055291264914.5234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-2055291264914.5234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-8563713603.8105135</v>
      </c>
      <c r="L3706" s="455">
        <f t="shared" ca="1" si="154"/>
        <v>-2063854978518.334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-2063854978518.334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-8599395743.8263931</v>
      </c>
      <c r="L3707" s="455">
        <f t="shared" ca="1" si="154"/>
        <v>-2072454374262.1604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-2072454374262.1604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-8635226559.4256687</v>
      </c>
      <c r="L3708" s="455">
        <f t="shared" ca="1" si="154"/>
        <v>-2081089600821.5862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-2081089600821.5862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-8671206670.0899429</v>
      </c>
      <c r="L3709" s="455">
        <f t="shared" ca="1" si="154"/>
        <v>-2089760807491.676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-2089760807491.676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-8707336697.8819847</v>
      </c>
      <c r="L3710" s="455">
        <f t="shared" ca="1" si="154"/>
        <v>-2098468144189.5581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-2098468144189.5581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-8743617267.4564915</v>
      </c>
      <c r="L3711" s="455">
        <f t="shared" ca="1" si="154"/>
        <v>-2107211761457.0146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-2107211761457.0146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-8780049006.0708942</v>
      </c>
      <c r="L3712" s="455">
        <f t="shared" ca="1" si="154"/>
        <v>-2115991810463.0854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-2115991810463.0854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-8816632543.5961895</v>
      </c>
      <c r="L3713" s="455">
        <f t="shared" ca="1" si="154"/>
        <v>-2124808443006.6816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-2124808443006.6816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-8853368512.5278397</v>
      </c>
      <c r="L3714" s="455">
        <f t="shared" ca="1" si="154"/>
        <v>-2133661811519.2095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-2133661811519.2095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-8890257547.996706</v>
      </c>
      <c r="L3715" s="455">
        <f t="shared" ca="1" si="154"/>
        <v>-2142552069067.2063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-2142552069067.2063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-8927300287.7800274</v>
      </c>
      <c r="L3716" s="455">
        <f t="shared" ca="1" si="154"/>
        <v>-2151479369354.9863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-2151479369354.9863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-8964497372.3124428</v>
      </c>
      <c r="L3717" s="455">
        <f t="shared" ca="1" si="154"/>
        <v>-2160443866727.2988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-2160443866727.2988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-9001849444.6970768</v>
      </c>
      <c r="L3718" s="455">
        <f t="shared" ca="1" si="154"/>
        <v>-2169445716171.9958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-2169445716171.9958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-9039357150.71665</v>
      </c>
      <c r="L3719" s="455">
        <f t="shared" ca="1" si="154"/>
        <v>-2178485073322.7124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-2178485073322.7124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-9077021138.844635</v>
      </c>
      <c r="L3720" s="455">
        <f t="shared" ca="1" si="154"/>
        <v>-2187562094461.5571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-2187562094461.5571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-9114842060.2564888</v>
      </c>
      <c r="L3721" s="455">
        <f t="shared" ca="1" si="154"/>
        <v>-2196676936521.8137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-2196676936521.8137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-9152820568.8408909</v>
      </c>
      <c r="L3722" s="455">
        <f t="shared" ca="1" si="154"/>
        <v>-2205829757090.6548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-2205829757090.6548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-9190957321.2110615</v>
      </c>
      <c r="L3723" s="455">
        <f t="shared" ca="1" si="154"/>
        <v>-2215020714411.8657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-2215020714411.8657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-9229252976.7161064</v>
      </c>
      <c r="L3724" s="455">
        <f t="shared" ca="1" si="154"/>
        <v>-2224249967388.582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-2224249967388.582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-9267708197.452425</v>
      </c>
      <c r="L3725" s="455">
        <f t="shared" ca="1" si="154"/>
        <v>-2233517675586.0347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-2233517675586.0347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-9306323648.2751446</v>
      </c>
      <c r="L3726" s="455">
        <f t="shared" ca="1" si="154"/>
        <v>-2242823999234.3096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-2242823999234.3096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-9345099996.8096237</v>
      </c>
      <c r="L3727" s="455">
        <f t="shared" ca="1" si="154"/>
        <v>-2252169099231.1191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-2252169099231.1191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-9384037913.4629955</v>
      </c>
      <c r="L3728" s="455">
        <f t="shared" ca="1" si="154"/>
        <v>-2261553137144.582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-2261553137144.582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-9423138071.4357586</v>
      </c>
      <c r="L3729" s="455">
        <f t="shared" ca="1" si="154"/>
        <v>-2270976275216.0176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-2270976275216.0176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-9462401146.7334061</v>
      </c>
      <c r="L3730" s="455">
        <f t="shared" ca="1" si="154"/>
        <v>-2280438676362.751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-2280438676362.751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-9501827818.1781292</v>
      </c>
      <c r="L3731" s="455">
        <f t="shared" ca="1" si="154"/>
        <v>-2289940504180.9292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-2289940504180.9292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-9541418767.4205379</v>
      </c>
      <c r="L3732" s="455">
        <f t="shared" ca="1" si="154"/>
        <v>-2299481922948.3496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-2299481922948.3496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-9581174678.9514561</v>
      </c>
      <c r="L3733" s="455">
        <f t="shared" ca="1" si="154"/>
        <v>-2309063097627.3013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-2309063097627.3013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-9621096240.1137543</v>
      </c>
      <c r="L3734" s="455">
        <f t="shared" ca="1" si="154"/>
        <v>-2318684193867.415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-2318684193867.415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-9661184141.1142292</v>
      </c>
      <c r="L3735" s="455">
        <f t="shared" ca="1" si="154"/>
        <v>-2328345378008.5293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-2328345378008.5293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-9701439075.0355377</v>
      </c>
      <c r="L3736" s="455">
        <f t="shared" ca="1" si="154"/>
        <v>-2338046817083.5649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-2338046817083.5649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-9741861737.8481865</v>
      </c>
      <c r="L3737" s="455">
        <f t="shared" ca="1" si="154"/>
        <v>-2347788678821.4131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-2347788678821.4131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-9782452828.422554</v>
      </c>
      <c r="L3738" s="455">
        <f t="shared" ca="1" si="154"/>
        <v>-2357571131649.8354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-2357571131649.8354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-9823213048.5409813</v>
      </c>
      <c r="L3739" s="455">
        <f t="shared" ca="1" si="154"/>
        <v>-2367394344698.3765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-2367394344698.3765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-9864143102.9099026</v>
      </c>
      <c r="L3740" s="455">
        <f t="shared" ca="1" si="154"/>
        <v>-2377258487801.2861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-2377258487801.2861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-9905243699.1720257</v>
      </c>
      <c r="L3741" s="455">
        <f t="shared" ca="1" si="154"/>
        <v>-2387163731500.458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-2387163731500.458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-9946515547.9185753</v>
      </c>
      <c r="L3742" s="455">
        <f t="shared" ca="1" si="154"/>
        <v>-2397110247048.3765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-2397110247048.3765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-9987959362.7015686</v>
      </c>
      <c r="L3743" s="455">
        <f t="shared" ca="1" si="154"/>
        <v>-2407098206411.0781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-2407098206411.0781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-10029575860.046158</v>
      </c>
      <c r="L3744" s="455">
        <f t="shared" ca="1" si="154"/>
        <v>-2417127782271.1245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-2417127782271.1245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-10071365759.463018</v>
      </c>
      <c r="L3745" s="455">
        <f t="shared" ca="1" si="154"/>
        <v>-2427199148030.5874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-2427199148030.5874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-10113329783.460781</v>
      </c>
      <c r="L3746" s="455">
        <f t="shared" ca="1" si="154"/>
        <v>-2437312477814.0483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-2437312477814.0483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-10155468657.558535</v>
      </c>
      <c r="L3747" s="455">
        <f t="shared" ca="1" si="154"/>
        <v>-2447467946471.6069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-2447467946471.6069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-10197783110.298363</v>
      </c>
      <c r="L3748" s="455">
        <f t="shared" ca="1" si="154"/>
        <v>-2457665729581.9053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-2457665729581.9053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-10240273873.257938</v>
      </c>
      <c r="L3749" s="455">
        <f t="shared" ca="1" si="154"/>
        <v>-2467906003455.1631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-2467906003455.1631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-10282941681.063179</v>
      </c>
      <c r="L3750" s="455">
        <f t="shared" ca="1" si="154"/>
        <v>-2478188945136.2261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-2478188945136.2261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-10325787271.400942</v>
      </c>
      <c r="L3751" s="455">
        <f t="shared" ca="1" si="154"/>
        <v>-2488514732407.627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-2488514732407.627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-10368811385.031778</v>
      </c>
      <c r="L3752" s="455">
        <f t="shared" ca="1" si="154"/>
        <v>-2498883543792.6587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-2498883543792.6587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-10412014765.802744</v>
      </c>
      <c r="L3753" s="455">
        <f t="shared" ca="1" si="154"/>
        <v>-2509295558558.4614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-2509295558558.4614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-10455398160.660255</v>
      </c>
      <c r="L3754" s="455">
        <f t="shared" ca="1" si="154"/>
        <v>-2519750956719.1216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-2519750956719.1216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-10498962319.663006</v>
      </c>
      <c r="L3755" s="455">
        <f t="shared" ca="1" si="154"/>
        <v>-2530249919038.7847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-2530249919038.7847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-10542707995.994936</v>
      </c>
      <c r="L3756" s="455">
        <f t="shared" ca="1" si="154"/>
        <v>-2540792627034.7798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-2540792627034.7798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-10586635945.978249</v>
      </c>
      <c r="L3757" s="455">
        <f t="shared" ca="1" si="154"/>
        <v>-2551379262980.7578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-2551379262980.7578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-10630746929.086491</v>
      </c>
      <c r="L3758" s="455">
        <f t="shared" ca="1" si="154"/>
        <v>-2562010009909.8442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-2562010009909.8442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-10675041707.957684</v>
      </c>
      <c r="L3759" s="455">
        <f t="shared" ca="1" si="154"/>
        <v>-2572685051617.8018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-2572685051617.8018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-10719521048.407507</v>
      </c>
      <c r="L3760" s="455">
        <f t="shared" ca="1" si="154"/>
        <v>-2583404572666.2095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-2583404572666.2095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-10764185719.442539</v>
      </c>
      <c r="L3761" s="455">
        <f t="shared" ca="1" si="154"/>
        <v>-2594168758385.6519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-2594168758385.6519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-10809036493.27355</v>
      </c>
      <c r="L3762" s="455">
        <f t="shared" ca="1" si="154"/>
        <v>-2604977794878.9253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-2604977794878.9253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-10854074145.328856</v>
      </c>
      <c r="L3763" s="455">
        <f t="shared" ca="1" si="154"/>
        <v>-2615831869024.2539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-2615831869024.2539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-10899299454.267725</v>
      </c>
      <c r="L3764" s="455">
        <f t="shared" ca="1" si="154"/>
        <v>-2626731168478.5215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-2626731168478.5215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-10944713201.993839</v>
      </c>
      <c r="L3765" s="455">
        <f t="shared" ca="1" si="154"/>
        <v>-2637675881680.5151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-2637675881680.5151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-10990316173.668814</v>
      </c>
      <c r="L3766" s="455">
        <f t="shared" ca="1" si="154"/>
        <v>-2648666197854.1841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-2648666197854.1841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-11036109157.725767</v>
      </c>
      <c r="L3767" s="455">
        <f t="shared" ca="1" si="154"/>
        <v>-2659702307011.9097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-2659702307011.9097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-11082092945.882957</v>
      </c>
      <c r="L3768" s="455">
        <f t="shared" ca="1" si="154"/>
        <v>-2670784399957.7925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-2670784399957.7925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-11128268333.157469</v>
      </c>
      <c r="L3769" s="455">
        <f t="shared" ca="1" si="154"/>
        <v>-2681912668290.9497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-2681912668290.9497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-11174636117.878958</v>
      </c>
      <c r="L3770" s="455">
        <f t="shared" ca="1" si="154"/>
        <v>-2693087304408.8286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-2693087304408.8286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-11221197101.703453</v>
      </c>
      <c r="L3771" s="455">
        <f t="shared" ca="1" si="154"/>
        <v>-2704308501510.5322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-2704308501510.5322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-11267952089.627218</v>
      </c>
      <c r="L3772" s="455">
        <f t="shared" ca="1" si="154"/>
        <v>-2715576453600.1597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-2715576453600.1597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-11314901890.000666</v>
      </c>
      <c r="L3773" s="455">
        <f t="shared" ca="1" si="154"/>
        <v>-2726891355490.1602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-2726891355490.1602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-11362047314.542334</v>
      </c>
      <c r="L3774" s="455">
        <f t="shared" ca="1" si="154"/>
        <v>-2738253402804.7026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-2738253402804.7026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-11409389178.352928</v>
      </c>
      <c r="L3775" s="455">
        <f t="shared" ca="1" si="154"/>
        <v>-2749662791983.0557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-2749662791983.0557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-11456928299.929398</v>
      </c>
      <c r="L3776" s="455">
        <f t="shared" ca="1" si="154"/>
        <v>-2761119720282.9849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-2761119720282.9849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-11504665501.179104</v>
      </c>
      <c r="L3777" s="455">
        <f t="shared" ca="1" si="154"/>
        <v>-2772624385784.1641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-2772624385784.1641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-11552601607.434017</v>
      </c>
      <c r="L3778" s="455">
        <f t="shared" ca="1" si="154"/>
        <v>-2784176987391.5981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-2784176987391.5981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-11600737447.464993</v>
      </c>
      <c r="L3779" s="455">
        <f t="shared" ca="1" si="154"/>
        <v>-2795777724839.063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-2795777724839.063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-11649073853.496096</v>
      </c>
      <c r="L3780" s="455">
        <f t="shared" ca="1" si="154"/>
        <v>-2807426798692.5591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-2807426798692.5591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-11697611661.218996</v>
      </c>
      <c r="L3781" s="455">
        <f t="shared" ca="1" si="154"/>
        <v>-2819124410353.7783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-2819124410353.7783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-11746351709.807409</v>
      </c>
      <c r="L3782" s="455">
        <f t="shared" ca="1" si="154"/>
        <v>-2830870762063.5859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-2830870762063.5859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-11795294841.931608</v>
      </c>
      <c r="L3783" s="455">
        <f t="shared" ca="1" si="154"/>
        <v>-2842666056905.5176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-2842666056905.5176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-11844441903.772989</v>
      </c>
      <c r="L3784" s="455">
        <f t="shared" ca="1" si="154"/>
        <v>-2854510498809.2905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-2854510498809.2905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-11893793745.03871</v>
      </c>
      <c r="L3785" s="455">
        <f t="shared" ca="1" si="154"/>
        <v>-2866404292554.3291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-2866404292554.3291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-11943351218.976372</v>
      </c>
      <c r="L3786" s="455">
        <f t="shared" ca="1" si="154"/>
        <v>-2878347643773.3057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-2878347643773.3057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-11993115182.388773</v>
      </c>
      <c r="L3787" s="455">
        <f t="shared" ca="1" si="154"/>
        <v>-2890340758955.6943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-2890340758955.6943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-12043086495.648726</v>
      </c>
      <c r="L3788" s="455">
        <f t="shared" ca="1" si="154"/>
        <v>-2902383845451.3433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-2902383845451.3433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-12093266022.71393</v>
      </c>
      <c r="L3789" s="455">
        <f t="shared" ca="1" si="154"/>
        <v>-2914477111474.0571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-2914477111474.0571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-12143654631.141905</v>
      </c>
      <c r="L3790" s="455">
        <f t="shared" ca="1" si="154"/>
        <v>-2926620766105.1992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-2926620766105.1992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-12194253192.104996</v>
      </c>
      <c r="L3791" s="455">
        <f t="shared" ca="1" si="154"/>
        <v>-2938815019297.3042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-2938815019297.3042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-12245062580.405434</v>
      </c>
      <c r="L3792" s="455">
        <f t="shared" ca="1" si="154"/>
        <v>-2951060081877.7095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-2951060081877.7095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-12296083674.490456</v>
      </c>
      <c r="L3793" s="455">
        <f t="shared" ca="1" si="154"/>
        <v>-2963356165552.1997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-2963356165552.1997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-12347317356.467499</v>
      </c>
      <c r="L3794" s="455">
        <f t="shared" ca="1" si="154"/>
        <v>-2975703482908.667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-2975703482908.667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-12398764512.119446</v>
      </c>
      <c r="L3795" s="455">
        <f t="shared" ca="1" si="154"/>
        <v>-2988102247420.7866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-2988102247420.7866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-12450426030.919945</v>
      </c>
      <c r="L3796" s="455">
        <f t="shared" ca="1" si="154"/>
        <v>-3000552673451.7065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-3000552673451.7065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-12502302806.048777</v>
      </c>
      <c r="L3797" s="455">
        <f t="shared" ca="1" si="154"/>
        <v>-3013054976257.7554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-3013054976257.7554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-12554395734.407314</v>
      </c>
      <c r="L3798" s="455">
        <f t="shared" ca="1" si="154"/>
        <v>-3025609371992.1626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-3025609371992.1626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-12606705716.63401</v>
      </c>
      <c r="L3799" s="455">
        <f t="shared" ca="1" si="154"/>
        <v>-3038216077708.7964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-3038216077708.7964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-12659233657.119986</v>
      </c>
      <c r="L3800" s="455">
        <f t="shared" ca="1" si="154"/>
        <v>-3050875311365.9165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-3050875311365.9165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-12711980464.024652</v>
      </c>
      <c r="L3801" s="455">
        <f t="shared" ca="1" si="154"/>
        <v>-3063587291829.9409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-3063587291829.9409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-12764947049.29142</v>
      </c>
      <c r="L3802" s="455">
        <f t="shared" ca="1" si="154"/>
        <v>-3076352238879.2324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-3076352238879.2324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-12818134328.663467</v>
      </c>
      <c r="L3803" s="455">
        <f t="shared" ca="1" si="154"/>
        <v>-3089170373207.896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-3089170373207.896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-12871543221.699566</v>
      </c>
      <c r="L3804" s="455">
        <f t="shared" ca="1" si="154"/>
        <v>-3102041916429.5957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-3102041916429.5957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-12925174651.789982</v>
      </c>
      <c r="L3805" s="455">
        <f t="shared" ca="1" si="154"/>
        <v>-3114967091081.3857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-3114967091081.3857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-12979029546.17244</v>
      </c>
      <c r="L3806" s="455">
        <f t="shared" ca="1" si="154"/>
        <v>-3127946120627.5581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-3127946120627.5581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-13033108835.948158</v>
      </c>
      <c r="L3807" s="455">
        <f t="shared" ca="1" si="154"/>
        <v>-3140979229463.5063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-3140979229463.5063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-13087413456.097942</v>
      </c>
      <c r="L3808" s="455">
        <f t="shared" ca="1" si="154"/>
        <v>-3154066642919.6045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-3154066642919.6045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-13141944345.498352</v>
      </c>
      <c r="L3809" s="455">
        <f t="shared" ca="1" si="154"/>
        <v>-3167208587265.103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-3167208587265.103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-13196702446.937929</v>
      </c>
      <c r="L3810" s="455">
        <f t="shared" ca="1" si="154"/>
        <v>-3180405289712.041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-3180405289712.041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-13251688707.133505</v>
      </c>
      <c r="L3811" s="455">
        <f t="shared" ca="1" si="154"/>
        <v>-3193656978419.1743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-3193656978419.1743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-13306904076.746559</v>
      </c>
      <c r="L3812" s="455">
        <f t="shared" ca="1" si="154"/>
        <v>-3206963882495.9209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-3206963882495.9209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-13362349510.39967</v>
      </c>
      <c r="L3813" s="455">
        <f t="shared" ca="1" si="154"/>
        <v>-3220326232006.3208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-3220326232006.3208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-13418025966.693003</v>
      </c>
      <c r="L3814" s="455">
        <f t="shared" ca="1" si="154"/>
        <v>-3233744257973.0137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-3233744257973.0137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-13473934408.22089</v>
      </c>
      <c r="L3815" s="455">
        <f t="shared" ca="1" si="154"/>
        <v>-3247218192381.2344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-3247218192381.2344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-13530075801.588476</v>
      </c>
      <c r="L3816" s="455">
        <f t="shared" ca="1" si="154"/>
        <v>-3260748268182.8228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-3260748268182.8228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-13586451117.428429</v>
      </c>
      <c r="L3817" s="455">
        <f t="shared" ca="1" si="154"/>
        <v>-3274334719300.251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-3274334719300.251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-13643061330.417713</v>
      </c>
      <c r="L3818" s="455">
        <f t="shared" ca="1" si="154"/>
        <v>-3287977780630.6685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-3287977780630.6685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-13699907419.294453</v>
      </c>
      <c r="L3819" s="455">
        <f t="shared" ca="1" si="154"/>
        <v>-3301677688049.9629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-3301677688049.9629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-13756990366.874846</v>
      </c>
      <c r="L3820" s="455">
        <f t="shared" ca="1" si="154"/>
        <v>-3315434678416.8379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-3315434678416.8379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-13814311160.070158</v>
      </c>
      <c r="L3821" s="455">
        <f t="shared" ca="1" si="154"/>
        <v>-3329248989576.9082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-3329248989576.9082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-13871870789.903784</v>
      </c>
      <c r="L3822" s="455">
        <f t="shared" ca="1" si="154"/>
        <v>-3343120860366.812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-3343120860366.812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-13929670251.528383</v>
      </c>
      <c r="L3823" s="455">
        <f t="shared" ca="1" si="154"/>
        <v>-3357050530618.3403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-3357050530618.3403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-13987710544.243084</v>
      </c>
      <c r="L3824" s="455">
        <f t="shared" ca="1" si="154"/>
        <v>-3371038241162.5835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-3371038241162.5835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-14045992671.510765</v>
      </c>
      <c r="L3825" s="455">
        <f t="shared" ca="1" si="154"/>
        <v>-3385084233834.0942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-3385084233834.0942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-14104517640.975393</v>
      </c>
      <c r="L3826" s="455">
        <f t="shared" ca="1" si="154"/>
        <v>-3399188751475.0698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-3399188751475.0698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-14163286464.479458</v>
      </c>
      <c r="L3827" s="455">
        <f t="shared" ca="1" si="154"/>
        <v>-3413352037939.5493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-3413352037939.5493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-14222300158.081455</v>
      </c>
      <c r="L3828" s="455">
        <f t="shared" ca="1" si="154"/>
        <v>-3427574338097.6309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-3427574338097.6309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-14281559742.073462</v>
      </c>
      <c r="L3829" s="455">
        <f t="shared" ca="1" si="154"/>
        <v>-3441855897839.7041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-3441855897839.7041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-14341066240.998764</v>
      </c>
      <c r="L3830" s="455">
        <f t="shared" ca="1" si="154"/>
        <v>-3456196964080.7026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-3456196964080.7026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-14400820683.669594</v>
      </c>
      <c r="L3831" s="455">
        <f t="shared" ca="1" si="154"/>
        <v>-3470597784764.3721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-3470597784764.3721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-14460824103.184883</v>
      </c>
      <c r="L3832" s="455">
        <f t="shared" ca="1" si="154"/>
        <v>-3485058608867.5571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-3485058608867.5571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-14521077536.948154</v>
      </c>
      <c r="L3833" s="455">
        <f t="shared" ref="L3833:L4087" ca="1" si="159">I3833-J3833+K3833</f>
        <v>-3499579686404.5054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-3499579686404.5054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-14581582026.685438</v>
      </c>
      <c r="L3834" s="455">
        <f t="shared" ca="1" si="159"/>
        <v>-3514161268431.1909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-3514161268431.1909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-14642338618.463293</v>
      </c>
      <c r="L3835" s="455">
        <f t="shared" ca="1" si="159"/>
        <v>-3528803607049.6543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-3528803607049.6543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-14703348362.706892</v>
      </c>
      <c r="L3836" s="455">
        <f t="shared" ca="1" si="159"/>
        <v>-3543506955412.3613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-3543506955412.3613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-14764612314.218172</v>
      </c>
      <c r="L3837" s="455">
        <f t="shared" ca="1" si="159"/>
        <v>-3558271567726.5796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-3558271567726.5796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-14826131532.194084</v>
      </c>
      <c r="L3838" s="455">
        <f t="shared" ca="1" si="159"/>
        <v>-3573097699258.7734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-3573097699258.7734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-14887907080.244888</v>
      </c>
      <c r="L3839" s="455">
        <f t="shared" ca="1" si="159"/>
        <v>-3587985606339.0186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-3587985606339.0186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-14949940026.412577</v>
      </c>
      <c r="L3840" s="455">
        <f t="shared" ca="1" si="159"/>
        <v>-3602935546365.4312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-3602935546365.4312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-15012231443.189299</v>
      </c>
      <c r="L3841" s="455">
        <f t="shared" ca="1" si="159"/>
        <v>-3617947777808.6206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-3617947777808.6206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-15074782407.535919</v>
      </c>
      <c r="L3842" s="455">
        <f t="shared" ca="1" si="159"/>
        <v>-3633022560216.1567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-3633022560216.1567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-15137594000.900652</v>
      </c>
      <c r="L3843" s="455">
        <f t="shared" ca="1" si="159"/>
        <v>-3648160154217.0576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-3648160154217.0576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-15200667309.23774</v>
      </c>
      <c r="L3844" s="455">
        <f t="shared" ca="1" si="159"/>
        <v>-3663360821526.2954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-3663360821526.2954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-15264003423.026228</v>
      </c>
      <c r="L3845" s="455">
        <f t="shared" ca="1" si="159"/>
        <v>-3678624824949.3218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-3678624824949.3218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-15327603437.288841</v>
      </c>
      <c r="L3846" s="455">
        <f t="shared" ca="1" si="159"/>
        <v>-3693952428386.6108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-3693952428386.6108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-15391468451.610878</v>
      </c>
      <c r="L3847" s="455">
        <f t="shared" ca="1" si="159"/>
        <v>-3709343896838.2217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-3709343896838.2217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-15455599570.159258</v>
      </c>
      <c r="L3848" s="455">
        <f t="shared" ca="1" si="159"/>
        <v>-3724799496408.3809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-3724799496408.3809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-15519997901.701586</v>
      </c>
      <c r="L3849" s="455">
        <f t="shared" ca="1" si="159"/>
        <v>-3740319494310.0825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-3740319494310.0825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-15584664559.625343</v>
      </c>
      <c r="L3850" s="455">
        <f t="shared" ca="1" si="159"/>
        <v>-3755904158869.708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-3755904158869.708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-15649600661.957117</v>
      </c>
      <c r="L3851" s="455">
        <f t="shared" ca="1" si="159"/>
        <v>-3771553759531.665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-3771553759531.665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-15714807331.381937</v>
      </c>
      <c r="L3852" s="455">
        <f t="shared" ca="1" si="159"/>
        <v>-3787268566863.0469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-3787268566863.0469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-15780285695.262695</v>
      </c>
      <c r="L3853" s="455">
        <f t="shared" ca="1" si="159"/>
        <v>-3803048852558.3096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-3803048852558.3096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-15846036885.659624</v>
      </c>
      <c r="L3854" s="455">
        <f t="shared" ca="1" si="159"/>
        <v>-3818894889443.9692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-3818894889443.9692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-15912062039.349871</v>
      </c>
      <c r="L3855" s="455">
        <f t="shared" ca="1" si="159"/>
        <v>-3834806951483.3193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-3834806951483.3193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-15978362297.847166</v>
      </c>
      <c r="L3856" s="455">
        <f t="shared" ca="1" si="159"/>
        <v>-3850785313781.1665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-3850785313781.1665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-16044938807.421526</v>
      </c>
      <c r="L3857" s="455">
        <f t="shared" ca="1" si="159"/>
        <v>-3866830252588.5879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-3866830252588.5879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-16111792719.119116</v>
      </c>
      <c r="L3858" s="455">
        <f t="shared" ca="1" si="159"/>
        <v>-3882942045307.707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-3882942045307.707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-16178925188.782114</v>
      </c>
      <c r="L3859" s="455">
        <f t="shared" ca="1" si="159"/>
        <v>-3899120970496.4893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-3899120970496.4893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-16246337377.068705</v>
      </c>
      <c r="L3860" s="455">
        <f t="shared" ca="1" si="159"/>
        <v>-3915367307873.5581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-3915367307873.5581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-16314030449.473158</v>
      </c>
      <c r="L3861" s="455">
        <f t="shared" ca="1" si="159"/>
        <v>-3931681338323.0313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-3931681338323.0313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-16382005576.345963</v>
      </c>
      <c r="L3862" s="455">
        <f t="shared" ca="1" si="159"/>
        <v>-3948063343899.3774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-3948063343899.3774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-16450263932.914072</v>
      </c>
      <c r="L3863" s="455">
        <f t="shared" ca="1" si="159"/>
        <v>-3964513607832.2915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-3964513607832.2915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-16518806699.301214</v>
      </c>
      <c r="L3864" s="455">
        <f t="shared" ca="1" si="159"/>
        <v>-3981032414531.5928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-3981032414531.5928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-16587635060.548306</v>
      </c>
      <c r="L3865" s="455">
        <f t="shared" ca="1" si="159"/>
        <v>-3997620049592.1411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-3997620049592.1411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-16656750206.633923</v>
      </c>
      <c r="L3866" s="455">
        <f t="shared" ca="1" si="159"/>
        <v>-4014276799798.7749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-4014276799798.7749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-16726153332.494896</v>
      </c>
      <c r="L3867" s="455">
        <f t="shared" ca="1" si="159"/>
        <v>-4031002953131.27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-4031002953131.27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-16795845638.046961</v>
      </c>
      <c r="L3868" s="455">
        <f t="shared" ca="1" si="159"/>
        <v>-4047798798769.3169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-4047798798769.3169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-16865828328.205486</v>
      </c>
      <c r="L3869" s="455">
        <f t="shared" ca="1" si="159"/>
        <v>-4064664627097.5225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-4064664627097.5225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-16936102612.906343</v>
      </c>
      <c r="L3870" s="455">
        <f t="shared" ca="1" si="159"/>
        <v>-4081600729710.4287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-4081600729710.4287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-17006669707.126785</v>
      </c>
      <c r="L3871" s="455">
        <f t="shared" ca="1" si="159"/>
        <v>-4098607399417.5557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-4098607399417.5557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-17077530830.906481</v>
      </c>
      <c r="L3872" s="455">
        <f t="shared" ca="1" si="159"/>
        <v>-4115684930248.4619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-4115684930248.4619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-17148687209.368591</v>
      </c>
      <c r="L3873" s="455">
        <f t="shared" ca="1" si="159"/>
        <v>-4132833617457.8306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-4132833617457.8306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-17220140072.740959</v>
      </c>
      <c r="L3874" s="455">
        <f t="shared" ca="1" si="159"/>
        <v>-4150053757530.5713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-4150053757530.5713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-17291890656.37738</v>
      </c>
      <c r="L3875" s="455">
        <f t="shared" ca="1" si="159"/>
        <v>-4167345648186.9487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-4167345648186.9487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-17363940200.778954</v>
      </c>
      <c r="L3876" s="455">
        <f t="shared" ca="1" si="159"/>
        <v>-4184709588387.7275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-4184709588387.7275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-17436289951.615532</v>
      </c>
      <c r="L3877" s="455">
        <f t="shared" ca="1" si="159"/>
        <v>-4202145878339.3433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-4202145878339.3433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-17508941159.747261</v>
      </c>
      <c r="L3878" s="455">
        <f t="shared" ca="1" si="159"/>
        <v>-4219654819499.0903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-4219654819499.0903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-17581895081.246208</v>
      </c>
      <c r="L3879" s="455">
        <f t="shared" ca="1" si="159"/>
        <v>-4237236714580.3364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-4237236714580.3364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-17655152977.418068</v>
      </c>
      <c r="L3880" s="455">
        <f t="shared" ca="1" si="159"/>
        <v>-4254891867557.7544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-4254891867557.7544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-17728716114.823975</v>
      </c>
      <c r="L3881" s="455">
        <f t="shared" ca="1" si="159"/>
        <v>-4272620583672.5781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-4272620583672.5781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-17802585765.30241</v>
      </c>
      <c r="L3882" s="455">
        <f t="shared" ca="1" si="159"/>
        <v>-4290423169437.8804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-4290423169437.8804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-17876763205.991169</v>
      </c>
      <c r="L3883" s="455">
        <f t="shared" ca="1" si="159"/>
        <v>-4308299932643.8716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-4308299932643.8716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-17951249719.349464</v>
      </c>
      <c r="L3884" s="455">
        <f t="shared" ca="1" si="159"/>
        <v>-4326251182363.2212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-4326251182363.2212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-18026046593.180084</v>
      </c>
      <c r="L3885" s="455">
        <f t="shared" ca="1" si="159"/>
        <v>-4344277228956.4014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-4344277228956.4014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-18101155120.651672</v>
      </c>
      <c r="L3886" s="455">
        <f t="shared" ca="1" si="159"/>
        <v>-4362378384077.0532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-4362378384077.0532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-18176576600.321053</v>
      </c>
      <c r="L3887" s="455">
        <f t="shared" ca="1" si="159"/>
        <v>-4380554960677.3745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-4380554960677.3745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-18252312336.155727</v>
      </c>
      <c r="L3888" s="455">
        <f t="shared" ca="1" si="159"/>
        <v>-4398807273013.5303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-4398807273013.5303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-18328363637.556377</v>
      </c>
      <c r="L3889" s="455">
        <f t="shared" ca="1" si="159"/>
        <v>-4417135636651.0869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-4417135636651.0869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-18404731819.379528</v>
      </c>
      <c r="L3890" s="455">
        <f t="shared" ca="1" si="159"/>
        <v>-4435540368470.4668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-4435540368470.4668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-18481418201.960278</v>
      </c>
      <c r="L3891" s="455">
        <f t="shared" ca="1" si="159"/>
        <v>-4454021786672.4268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-4454021786672.4268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-18558424111.135113</v>
      </c>
      <c r="L3892" s="455">
        <f t="shared" ca="1" si="159"/>
        <v>-4472580210783.5615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-4472580210783.5615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-18635750878.264839</v>
      </c>
      <c r="L3893" s="455">
        <f t="shared" ca="1" si="159"/>
        <v>-4491215961661.8262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-4491215961661.8262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-18713399840.25761</v>
      </c>
      <c r="L3894" s="455">
        <f t="shared" ca="1" si="159"/>
        <v>-4509929361502.084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-4509929361502.084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-18791372339.592018</v>
      </c>
      <c r="L3895" s="455">
        <f t="shared" ca="1" si="159"/>
        <v>-4528720733841.6758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-4528720733841.6758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-18869669724.340317</v>
      </c>
      <c r="L3896" s="455">
        <f t="shared" ca="1" si="159"/>
        <v>-4547590403566.0156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-4547590403566.0156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-18948293348.19173</v>
      </c>
      <c r="L3897" s="455">
        <f t="shared" ca="1" si="159"/>
        <v>-4566538696914.207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-4566538696914.207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-19027244570.475861</v>
      </c>
      <c r="L3898" s="455">
        <f t="shared" ca="1" si="159"/>
        <v>-4585565941484.6826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-4585565941484.6826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-19106524756.186176</v>
      </c>
      <c r="L3899" s="455">
        <f t="shared" ca="1" si="159"/>
        <v>-4604672466240.8691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-4604672466240.8691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-19186135276.00362</v>
      </c>
      <c r="L3900" s="455">
        <f t="shared" ca="1" si="159"/>
        <v>-4623858601516.873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-4623858601516.873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-19266077506.320305</v>
      </c>
      <c r="L3901" s="455">
        <f t="shared" ca="1" si="159"/>
        <v>-4643124679023.1934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-4643124679023.1934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-19346352829.263306</v>
      </c>
      <c r="L3902" s="455">
        <f t="shared" ca="1" si="159"/>
        <v>-4662471031852.457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-4662471031852.457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-19426962632.718571</v>
      </c>
      <c r="L3903" s="455">
        <f t="shared" ca="1" si="159"/>
        <v>-4681897994485.1758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-4681897994485.1758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-19507908310.3549</v>
      </c>
      <c r="L3904" s="455">
        <f t="shared" ca="1" si="159"/>
        <v>-4701405902795.5303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-4701405902795.5303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-19589191261.648041</v>
      </c>
      <c r="L3905" s="455">
        <f t="shared" ca="1" si="159"/>
        <v>-4720995094057.1787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-4720995094057.1787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-19670812891.904911</v>
      </c>
      <c r="L3906" s="455">
        <f t="shared" ca="1" si="159"/>
        <v>-4740665906949.084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-4740665906949.084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-19752774612.287849</v>
      </c>
      <c r="L3907" s="455">
        <f t="shared" ca="1" si="159"/>
        <v>-4760418681561.3721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-4760418681561.3721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-19835077839.83905</v>
      </c>
      <c r="L3908" s="455">
        <f t="shared" ca="1" si="159"/>
        <v>-4780253759401.2109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-4780253759401.2109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-19917723997.505047</v>
      </c>
      <c r="L3909" s="455">
        <f t="shared" ca="1" si="159"/>
        <v>-4800171483398.7158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-4800171483398.7158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-20000714514.161316</v>
      </c>
      <c r="L3910" s="455">
        <f t="shared" ca="1" si="159"/>
        <v>-4820172197912.877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-4820172197912.877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-20084050824.636986</v>
      </c>
      <c r="L3911" s="455">
        <f t="shared" ca="1" si="159"/>
        <v>-4840256248737.5137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-4840256248737.5137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-20167734369.739639</v>
      </c>
      <c r="L3912" s="455">
        <f t="shared" ca="1" si="159"/>
        <v>-4860423983107.2529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-4860423983107.2529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-20251766596.28022</v>
      </c>
      <c r="L3913" s="455">
        <f t="shared" ca="1" si="159"/>
        <v>-4880675749703.5332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-4880675749703.5332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-20336148957.098053</v>
      </c>
      <c r="L3914" s="455">
        <f t="shared" ca="1" si="159"/>
        <v>-4901011898660.6309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-4901011898660.6309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-20420882911.08596</v>
      </c>
      <c r="L3915" s="455">
        <f t="shared" ca="1" si="159"/>
        <v>-4921432781571.7168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-4921432781571.7168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-20505969923.215485</v>
      </c>
      <c r="L3916" s="455">
        <f t="shared" ca="1" si="159"/>
        <v>-4941938751494.9326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-4941938751494.9326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-20591411464.562218</v>
      </c>
      <c r="L3917" s="455">
        <f t="shared" ca="1" si="159"/>
        <v>-4962530162959.4951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-4962530162959.4951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-20677209012.33123</v>
      </c>
      <c r="L3918" s="455">
        <f t="shared" ca="1" si="159"/>
        <v>-4983207371971.8262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-4983207371971.8262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-20763364049.88261</v>
      </c>
      <c r="L3919" s="455">
        <f t="shared" ca="1" si="159"/>
        <v>-5003970736021.709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-5003970736021.709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-20849878066.757122</v>
      </c>
      <c r="L3920" s="455">
        <f t="shared" ca="1" si="159"/>
        <v>-5024820614088.4658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-5024820614088.4658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-20936752558.701942</v>
      </c>
      <c r="L3921" s="455">
        <f t="shared" ca="1" si="159"/>
        <v>-5045757366647.168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-5045757366647.168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-21023989027.696533</v>
      </c>
      <c r="L3922" s="455">
        <f t="shared" ca="1" si="159"/>
        <v>-5066781355674.8643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-5066781355674.8643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-21111588981.9786</v>
      </c>
      <c r="L3923" s="455">
        <f t="shared" ca="1" si="159"/>
        <v>-5087892944656.8428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-5087892944656.8428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-21199553936.070179</v>
      </c>
      <c r="L3924" s="455">
        <f t="shared" ca="1" si="159"/>
        <v>-5109092498592.9131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-5109092498592.9131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-21287885410.803802</v>
      </c>
      <c r="L3925" s="455">
        <f t="shared" ca="1" si="159"/>
        <v>-5130380384003.7168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-5130380384003.7168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-21376584933.34882</v>
      </c>
      <c r="L3926" s="455">
        <f t="shared" ca="1" si="159"/>
        <v>-5151756968937.0654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-5151756968937.0654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-21465654037.237774</v>
      </c>
      <c r="L3927" s="455">
        <f t="shared" ca="1" si="159"/>
        <v>-5173222622974.3027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-5173222622974.3027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-21555094262.392929</v>
      </c>
      <c r="L3928" s="455">
        <f t="shared" ca="1" si="159"/>
        <v>-5194777717236.6953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-5194777717236.6953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-21644907155.152897</v>
      </c>
      <c r="L3929" s="455">
        <f t="shared" ca="1" si="159"/>
        <v>-5216422624391.8486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-5216422624391.8486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-21735094268.29937</v>
      </c>
      <c r="L3930" s="455">
        <f t="shared" ca="1" si="159"/>
        <v>-5238157718660.1484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-5238157718660.1484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-21825657161.08395</v>
      </c>
      <c r="L3931" s="455">
        <f t="shared" ca="1" si="159"/>
        <v>-5259983375821.2324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-5259983375821.2324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-21916597399.255135</v>
      </c>
      <c r="L3932" s="455">
        <f t="shared" ca="1" si="159"/>
        <v>-5281899973220.4873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-5281899973220.4873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-22007916555.085365</v>
      </c>
      <c r="L3933" s="455">
        <f t="shared" ca="1" si="159"/>
        <v>-5303907889775.5723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-5303907889775.5723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-22099616207.398216</v>
      </c>
      <c r="L3934" s="455">
        <f t="shared" ca="1" si="159"/>
        <v>-5326007505982.9707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-5326007505982.9707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-22191697941.595711</v>
      </c>
      <c r="L3935" s="455">
        <f t="shared" ca="1" si="159"/>
        <v>-5348199203924.5664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-5348199203924.5664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-22284163349.685692</v>
      </c>
      <c r="L3936" s="455">
        <f t="shared" ca="1" si="159"/>
        <v>-5370483367274.252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-5370483367274.252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-22377014030.309383</v>
      </c>
      <c r="L3937" s="455">
        <f t="shared" ca="1" si="159"/>
        <v>-5392860381304.5615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-5392860381304.5615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-22470251588.769005</v>
      </c>
      <c r="L3938" s="455">
        <f t="shared" ca="1" si="159"/>
        <v>-5415330632893.3301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-5415330632893.3301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-22563877637.055542</v>
      </c>
      <c r="L3939" s="455">
        <f t="shared" ca="1" si="159"/>
        <v>-5437894510530.3857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-5437894510530.3857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-22657893793.876606</v>
      </c>
      <c r="L3940" s="455">
        <f t="shared" ca="1" si="159"/>
        <v>-5460552404324.2627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-5460552404324.2627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-22752301684.684429</v>
      </c>
      <c r="L3941" s="455">
        <f t="shared" ca="1" si="159"/>
        <v>-5483304706008.9473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-5483304706008.9473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-22847102941.703945</v>
      </c>
      <c r="L3942" s="455">
        <f t="shared" ca="1" si="159"/>
        <v>-5506151808950.6514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-5506151808950.6514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-22942299203.961048</v>
      </c>
      <c r="L3943" s="455">
        <f t="shared" ca="1" si="159"/>
        <v>-5529094108154.6123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-5529094108154.6123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-23037892117.310883</v>
      </c>
      <c r="L3944" s="455">
        <f t="shared" ca="1" si="159"/>
        <v>-5552132000271.9229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-5552132000271.9229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-23133883334.466347</v>
      </c>
      <c r="L3945" s="455">
        <f t="shared" ca="1" si="159"/>
        <v>-5575265883606.3896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-5575265883606.3896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-23230274515.026623</v>
      </c>
      <c r="L3946" s="455">
        <f t="shared" ca="1" si="159"/>
        <v>-5598496158121.416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-5598496158121.416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-23327067325.505901</v>
      </c>
      <c r="L3947" s="455">
        <f t="shared" ca="1" si="159"/>
        <v>-5621823225446.9219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-5621823225446.9219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-23424263439.362175</v>
      </c>
      <c r="L3948" s="455">
        <f t="shared" ca="1" si="159"/>
        <v>-5645247488886.2842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-5645247488886.2842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-23521864537.026184</v>
      </c>
      <c r="L3949" s="455">
        <f t="shared" ca="1" si="159"/>
        <v>-5668769353423.3105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-5668769353423.3105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-23619872305.930462</v>
      </c>
      <c r="L3950" s="455">
        <f t="shared" ca="1" si="159"/>
        <v>-5692389225729.2412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-5692389225729.2412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-23718288440.538506</v>
      </c>
      <c r="L3951" s="455">
        <f t="shared" ca="1" si="159"/>
        <v>-5716107514169.7793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-5716107514169.7793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-23817114642.374081</v>
      </c>
      <c r="L3952" s="455">
        <f t="shared" ca="1" si="159"/>
        <v>-5739924628812.1533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-5739924628812.1533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-23916352620.05064</v>
      </c>
      <c r="L3953" s="455">
        <f t="shared" ca="1" si="159"/>
        <v>-5763840981432.2041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-5763840981432.2041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-24016004089.30085</v>
      </c>
      <c r="L3954" s="455">
        <f t="shared" ca="1" si="159"/>
        <v>-5787856985521.5049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-5787856985521.5049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-24116070773.006271</v>
      </c>
      <c r="L3955" s="455">
        <f t="shared" ca="1" si="159"/>
        <v>-5811973056294.5107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-5811973056294.5107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-24216554401.227127</v>
      </c>
      <c r="L3956" s="455">
        <f t="shared" ca="1" si="159"/>
        <v>-5836189610695.7383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-5836189610695.7383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-24317456711.232243</v>
      </c>
      <c r="L3957" s="455">
        <f t="shared" ca="1" si="159"/>
        <v>-5860507067406.9707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-5860507067406.9707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-24418779447.529045</v>
      </c>
      <c r="L3958" s="455">
        <f t="shared" ca="1" si="159"/>
        <v>-5884925846854.5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-5884925846854.5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-24520524361.893749</v>
      </c>
      <c r="L3959" s="455">
        <f t="shared" ca="1" si="159"/>
        <v>-5909446371216.3936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-5909446371216.3936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-24622693213.401638</v>
      </c>
      <c r="L3960" s="455">
        <f t="shared" ca="1" si="159"/>
        <v>-5934069064429.7949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-5934069064429.7949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-24725287768.457478</v>
      </c>
      <c r="L3961" s="455">
        <f t="shared" ca="1" si="159"/>
        <v>-5958794352198.252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-5958794352198.252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-24828309800.82605</v>
      </c>
      <c r="L3962" s="455">
        <f t="shared" ca="1" si="159"/>
        <v>-5983622661999.0781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-5983622661999.0781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-24931761091.662827</v>
      </c>
      <c r="L3963" s="455">
        <f t="shared" ca="1" si="159"/>
        <v>-6008554423090.7412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-6008554423090.7412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-25035643429.544754</v>
      </c>
      <c r="L3964" s="455">
        <f t="shared" ca="1" si="159"/>
        <v>-6033590066520.2861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-6033590066520.2861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-25139958610.50119</v>
      </c>
      <c r="L3965" s="455">
        <f t="shared" ca="1" si="159"/>
        <v>-6058730025130.7871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-6058730025130.7871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-25244708438.044945</v>
      </c>
      <c r="L3966" s="455">
        <f t="shared" ca="1" si="159"/>
        <v>-6083974733568.832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-6083974733568.832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-25349894723.203468</v>
      </c>
      <c r="L3967" s="455">
        <f t="shared" ca="1" si="159"/>
        <v>-6109324628292.0352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-6109324628292.0352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-25455519284.550148</v>
      </c>
      <c r="L3968" s="455">
        <f t="shared" ca="1" si="159"/>
        <v>-6134780147576.585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-6134780147576.585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-25561583948.235771</v>
      </c>
      <c r="L3969" s="455">
        <f t="shared" ca="1" si="159"/>
        <v>-6160341731524.8203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-6160341731524.8203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-25668090548.020084</v>
      </c>
      <c r="L3970" s="455">
        <f t="shared" ca="1" si="159"/>
        <v>-6186009822072.8408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-6186009822072.8408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-25775040925.303505</v>
      </c>
      <c r="L3971" s="455">
        <f t="shared" ca="1" si="159"/>
        <v>-6211784862998.1445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-6211784862998.1445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-25882436929.158936</v>
      </c>
      <c r="L3972" s="455">
        <f t="shared" ca="1" si="159"/>
        <v>-6237667299927.3037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-6237667299927.3037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-25990280416.363766</v>
      </c>
      <c r="L3973" s="455">
        <f t="shared" ca="1" si="159"/>
        <v>-6263657580343.667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-6263657580343.667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-26098573251.431946</v>
      </c>
      <c r="L3974" s="455">
        <f t="shared" ca="1" si="159"/>
        <v>-6289756153595.0986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-6289756153595.0986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-26207317306.646244</v>
      </c>
      <c r="L3975" s="455">
        <f t="shared" ca="1" si="159"/>
        <v>-6315963470901.7451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-6315963470901.7451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-26316514462.090603</v>
      </c>
      <c r="L3976" s="455">
        <f t="shared" ca="1" si="159"/>
        <v>-6342279985363.8359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-6342279985363.8359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-26426166605.682648</v>
      </c>
      <c r="L3977" s="455">
        <f t="shared" ca="1" si="159"/>
        <v>-6368706151969.5186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-6368706151969.5186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-26536275633.206326</v>
      </c>
      <c r="L3978" s="455">
        <f t="shared" ca="1" si="159"/>
        <v>-6395242427602.7246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-6395242427602.7246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-26646843448.344685</v>
      </c>
      <c r="L3979" s="455">
        <f t="shared" ca="1" si="159"/>
        <v>-6421889271051.0693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-6421889271051.0693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-26757871962.712788</v>
      </c>
      <c r="L3980" s="455">
        <f t="shared" ca="1" si="159"/>
        <v>-6448647143013.7822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-6448647143013.7822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-26869363095.890759</v>
      </c>
      <c r="L3981" s="455">
        <f t="shared" ca="1" si="159"/>
        <v>-6475516506109.6729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-6475516506109.6729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-26981318775.45697</v>
      </c>
      <c r="L3982" s="455">
        <f t="shared" ca="1" si="159"/>
        <v>-6502497824885.1299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-6502497824885.1299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-27093740937.021374</v>
      </c>
      <c r="L3983" s="455">
        <f t="shared" ca="1" si="159"/>
        <v>-6529591565822.1514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-6529591565822.1514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-27206631524.258965</v>
      </c>
      <c r="L3984" s="455">
        <f t="shared" ca="1" si="159"/>
        <v>-6556798197346.4102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-6556798197346.4102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-27319992488.943375</v>
      </c>
      <c r="L3985" s="455">
        <f t="shared" ca="1" si="159"/>
        <v>-6584118189835.3535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-6584118189835.3535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-27433825790.98064</v>
      </c>
      <c r="L3986" s="455">
        <f t="shared" ca="1" si="159"/>
        <v>-6611552015626.334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-6611552015626.334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-27548133398.443058</v>
      </c>
      <c r="L3987" s="455">
        <f t="shared" ca="1" si="159"/>
        <v>-6639100149024.7773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-6639100149024.7773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-27662917287.603237</v>
      </c>
      <c r="L3988" s="455">
        <f t="shared" ca="1" si="159"/>
        <v>-6666763066312.3809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-6666763066312.3809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-27778179442.968254</v>
      </c>
      <c r="L3989" s="455">
        <f t="shared" ca="1" si="159"/>
        <v>-6694541245755.3486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-6694541245755.3486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-27893921857.313953</v>
      </c>
      <c r="L3990" s="455">
        <f t="shared" ca="1" si="159"/>
        <v>-6722435167612.6621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-6722435167612.6621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-28010146531.719425</v>
      </c>
      <c r="L3991" s="455">
        <f t="shared" ca="1" si="159"/>
        <v>-6750445314144.3818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-6750445314144.3818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-28126855475.601589</v>
      </c>
      <c r="L3992" s="455">
        <f t="shared" ca="1" si="159"/>
        <v>-6778572169619.9834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-6778572169619.9834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-28244050706.749931</v>
      </c>
      <c r="L3993" s="455">
        <f t="shared" ca="1" si="159"/>
        <v>-6806816220326.7334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-6806816220326.7334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-28361734251.361389</v>
      </c>
      <c r="L3994" s="455">
        <f t="shared" ca="1" si="159"/>
        <v>-6835177954578.0947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-6835177954578.0947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-28479908144.075394</v>
      </c>
      <c r="L3995" s="455">
        <f t="shared" ca="1" si="159"/>
        <v>-6863657862722.1699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-6863657862722.1699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-28598574428.009041</v>
      </c>
      <c r="L3996" s="455">
        <f t="shared" ca="1" si="159"/>
        <v>-6892256437150.1787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-6892256437150.1787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-28717735154.792412</v>
      </c>
      <c r="L3997" s="455">
        <f t="shared" ca="1" si="159"/>
        <v>-6920974172304.9707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-6920974172304.9707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-28837392384.604038</v>
      </c>
      <c r="L3998" s="455">
        <f t="shared" ca="1" si="159"/>
        <v>-6949811564689.5752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-6949811564689.5752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-28957548186.206562</v>
      </c>
      <c r="L3999" s="455">
        <f t="shared" ca="1" si="159"/>
        <v>-6978769112875.7822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-6978769112875.7822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-29078204636.982426</v>
      </c>
      <c r="L4000" s="455">
        <f t="shared" ca="1" si="159"/>
        <v>-7007847317512.7646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-7007847317512.7646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-29199363822.969849</v>
      </c>
      <c r="L4001" s="455">
        <f t="shared" ca="1" si="159"/>
        <v>-7037046681335.7344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-7037046681335.7344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-29321027838.898891</v>
      </c>
      <c r="L4002" s="455">
        <f t="shared" ca="1" si="159"/>
        <v>-7066367709174.6328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-7066367709174.6328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-29443198788.227634</v>
      </c>
      <c r="L4003" s="455">
        <f t="shared" ca="1" si="159"/>
        <v>-7095810907962.8604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-7095810907962.8604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-29565878783.178585</v>
      </c>
      <c r="L4004" s="455">
        <f t="shared" ca="1" si="159"/>
        <v>-7125376786746.0391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-7125376786746.0391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-29689069944.775162</v>
      </c>
      <c r="L4005" s="455">
        <f t="shared" ca="1" si="159"/>
        <v>-7155065856690.8145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-7155065856690.8145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-29812774402.878387</v>
      </c>
      <c r="L4006" s="455">
        <f t="shared" ca="1" si="159"/>
        <v>-7184878631093.6924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-7184878631093.6924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-29936994296.223717</v>
      </c>
      <c r="L4007" s="455">
        <f t="shared" ca="1" si="159"/>
        <v>-7214815625389.916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-7214815625389.916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-30061731772.457989</v>
      </c>
      <c r="L4008" s="455">
        <f t="shared" ca="1" si="159"/>
        <v>-7244877357162.374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-7244877357162.374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-30186988988.176563</v>
      </c>
      <c r="L4009" s="455">
        <f t="shared" ca="1" si="159"/>
        <v>-7275064346150.5508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-7275064346150.5508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-30312768108.960629</v>
      </c>
      <c r="L4010" s="455">
        <f t="shared" ca="1" si="159"/>
        <v>-7305377114259.5117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-7305377114259.5117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-30439071309.414631</v>
      </c>
      <c r="L4011" s="455">
        <f t="shared" ca="1" si="159"/>
        <v>-7335816185568.9268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-7335816185568.9268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-30565900773.203857</v>
      </c>
      <c r="L4012" s="455">
        <f t="shared" ca="1" si="159"/>
        <v>-7366382086342.1309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-7366382086342.1309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-30693258693.092213</v>
      </c>
      <c r="L4013" s="455">
        <f t="shared" ca="1" si="159"/>
        <v>-7397075345035.2227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-7397075345035.2227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-30821147270.980095</v>
      </c>
      <c r="L4014" s="455">
        <f t="shared" ca="1" si="159"/>
        <v>-7427896492306.2031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-7427896492306.2031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-30949568717.942513</v>
      </c>
      <c r="L4015" s="455">
        <f t="shared" ca="1" si="159"/>
        <v>-7458846061024.1455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-7458846061024.1455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-31078525254.267273</v>
      </c>
      <c r="L4016" s="455">
        <f t="shared" ca="1" si="159"/>
        <v>-7489924586278.4131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-7489924586278.4131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-31208019109.493389</v>
      </c>
      <c r="L4017" s="455">
        <f t="shared" ca="1" si="159"/>
        <v>-7521132605387.9063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-7521132605387.9063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-31338052522.449608</v>
      </c>
      <c r="L4018" s="455">
        <f t="shared" ca="1" si="159"/>
        <v>-7552470657910.3555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-7552470657910.3555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-31468627741.293148</v>
      </c>
      <c r="L4019" s="455">
        <f t="shared" ca="1" si="159"/>
        <v>-7583939285651.6484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-7583939285651.6484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-31599747023.548534</v>
      </c>
      <c r="L4020" s="455">
        <f t="shared" ca="1" si="159"/>
        <v>-7615539032675.1973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-7615539032675.1973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-31731412636.146652</v>
      </c>
      <c r="L4021" s="455">
        <f t="shared" ca="1" si="159"/>
        <v>-7647270445311.3438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-7647270445311.3438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-31863626855.463936</v>
      </c>
      <c r="L4022" s="455">
        <f t="shared" ca="1" si="159"/>
        <v>-7679134072166.8076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-7679134072166.8076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-31996391967.361698</v>
      </c>
      <c r="L4023" s="455">
        <f t="shared" ca="1" si="159"/>
        <v>-7711130464134.1689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-7711130464134.1689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-32129710267.2257</v>
      </c>
      <c r="L4024" s="455">
        <f t="shared" ca="1" si="159"/>
        <v>-7743260174401.3945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-7743260174401.3945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-32263584060.00581</v>
      </c>
      <c r="L4025" s="455">
        <f t="shared" ca="1" si="159"/>
        <v>-7775523758461.4004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-7775523758461.4004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-32398015660.25584</v>
      </c>
      <c r="L4026" s="455">
        <f t="shared" ca="1" si="159"/>
        <v>-7807921774121.6563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-7807921774121.6563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-32533007392.173573</v>
      </c>
      <c r="L4027" s="455">
        <f t="shared" ca="1" si="159"/>
        <v>-7840454781513.8301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-7840454781513.8301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-32668561589.640953</v>
      </c>
      <c r="L4028" s="455">
        <f t="shared" ca="1" si="159"/>
        <v>-7873123343103.4707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-7873123343103.4707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-32804680596.264462</v>
      </c>
      <c r="L4029" s="455">
        <f t="shared" ca="1" si="159"/>
        <v>-7905928023699.7354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-7905928023699.7354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-32941366765.415562</v>
      </c>
      <c r="L4030" s="455">
        <f t="shared" ca="1" si="159"/>
        <v>-7938869390465.1514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-7938869390465.1514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-33078622460.271465</v>
      </c>
      <c r="L4031" s="455">
        <f t="shared" ca="1" si="159"/>
        <v>-7971948012925.4229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-7971948012925.4229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-33216450053.85593</v>
      </c>
      <c r="L4032" s="455">
        <f t="shared" ca="1" si="159"/>
        <v>-8005164462979.2783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-8005164462979.2783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-33354851929.080326</v>
      </c>
      <c r="L4033" s="455">
        <f t="shared" ca="1" si="159"/>
        <v>-8038519314908.3584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-8038519314908.3584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-33493830478.784824</v>
      </c>
      <c r="L4034" s="455">
        <f t="shared" ca="1" si="159"/>
        <v>-8072013145387.1436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-8072013145387.1436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-33633388105.779766</v>
      </c>
      <c r="L4035" s="455">
        <f t="shared" ca="1" si="159"/>
        <v>-8105646533492.9229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-8105646533492.9229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-33773527222.887177</v>
      </c>
      <c r="L4036" s="455">
        <f t="shared" ca="1" si="159"/>
        <v>-8139420060715.8096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-8139420060715.8096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-33914250252.982536</v>
      </c>
      <c r="L4037" s="455">
        <f t="shared" ca="1" si="159"/>
        <v>-8173334310968.792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-8173334310968.792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-34055559629.036636</v>
      </c>
      <c r="L4038" s="455">
        <f t="shared" ca="1" si="159"/>
        <v>-8207389870597.8291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-8207389870597.8291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-34197457794.157619</v>
      </c>
      <c r="L4039" s="455">
        <f t="shared" ca="1" si="159"/>
        <v>-8241587328391.9863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-8241587328391.9863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-34339947201.63327</v>
      </c>
      <c r="L4040" s="455">
        <f t="shared" ca="1" si="159"/>
        <v>-8275927275593.6191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-8275927275593.6191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-34483030314.973412</v>
      </c>
      <c r="L4041" s="455">
        <f t="shared" ca="1" si="159"/>
        <v>-8310410305908.5928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-8310410305908.5928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-34626709607.952469</v>
      </c>
      <c r="L4042" s="455">
        <f t="shared" ca="1" si="159"/>
        <v>-8345037015516.5449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-8345037015516.5449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-34770987564.652267</v>
      </c>
      <c r="L4043" s="455">
        <f t="shared" ca="1" si="159"/>
        <v>-8379808003081.1973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-8379808003081.1973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-34915866679.50499</v>
      </c>
      <c r="L4044" s="455">
        <f t="shared" ca="1" si="159"/>
        <v>-8414723869760.7021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-8414723869760.7021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-35061349457.336266</v>
      </c>
      <c r="L4045" s="455">
        <f t="shared" ca="1" si="159"/>
        <v>-8449785219218.0381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-8449785219218.0381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-35207438413.408493</v>
      </c>
      <c r="L4046" s="455">
        <f t="shared" ca="1" si="159"/>
        <v>-8484992657631.4463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-8484992657631.4463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-35354136073.464355</v>
      </c>
      <c r="L4047" s="455">
        <f t="shared" ca="1" si="159"/>
        <v>-8520346793704.9102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-8520346793704.9102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-35501444973.770462</v>
      </c>
      <c r="L4048" s="455">
        <f t="shared" ca="1" si="159"/>
        <v>-8555848238678.6807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-8555848238678.6807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-35649367661.161171</v>
      </c>
      <c r="L4049" s="455">
        <f t="shared" ca="1" si="159"/>
        <v>-8591497606339.8418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-8591497606339.8418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-35797906693.08268</v>
      </c>
      <c r="L4050" s="455">
        <f t="shared" ca="1" si="159"/>
        <v>-8627295513032.9248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-8627295513032.9248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-35947064637.637184</v>
      </c>
      <c r="L4051" s="455">
        <f t="shared" ca="1" si="159"/>
        <v>-8663242577670.5615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-8663242577670.5615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-36096844073.627342</v>
      </c>
      <c r="L4052" s="455">
        <f t="shared" ca="1" si="159"/>
        <v>-8699339421744.1885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-8699339421744.1885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-36247247590.600784</v>
      </c>
      <c r="L4053" s="455">
        <f t="shared" ca="1" si="159"/>
        <v>-8735586669334.7891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-8735586669334.7891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-36398277788.894951</v>
      </c>
      <c r="L4054" s="455">
        <f t="shared" ca="1" si="159"/>
        <v>-8771984947123.6836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-8771984947123.6836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-36549937279.682014</v>
      </c>
      <c r="L4055" s="455">
        <f t="shared" ca="1" si="159"/>
        <v>-8808534884403.3652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-8808534884403.3652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-36702228685.014023</v>
      </c>
      <c r="L4056" s="455">
        <f t="shared" ca="1" si="159"/>
        <v>-8845237113088.3789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-8845237113088.3789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-36855154637.868248</v>
      </c>
      <c r="L4057" s="455">
        <f t="shared" ca="1" si="159"/>
        <v>-8882092267726.248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-8882092267726.248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-37008717782.192703</v>
      </c>
      <c r="L4058" s="455">
        <f t="shared" ca="1" si="159"/>
        <v>-8919100985508.4414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-8919100985508.4414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-37162920772.951836</v>
      </c>
      <c r="L4059" s="455">
        <f t="shared" ca="1" si="159"/>
        <v>-8956263906281.3926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-8956263906281.3926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-37317766276.17247</v>
      </c>
      <c r="L4060" s="455">
        <f t="shared" ca="1" si="159"/>
        <v>-8993581672557.5645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-8993581672557.5645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-37473256968.989853</v>
      </c>
      <c r="L4061" s="455">
        <f t="shared" ca="1" si="159"/>
        <v>-9031054929526.5547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-9031054929526.5547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-37629395539.693977</v>
      </c>
      <c r="L4062" s="455">
        <f t="shared" ca="1" si="159"/>
        <v>-9068684325066.248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-9068684325066.248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-37786184687.776031</v>
      </c>
      <c r="L4063" s="455">
        <f t="shared" ca="1" si="159"/>
        <v>-9106470509754.0234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-9106470509754.0234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-37943627123.975098</v>
      </c>
      <c r="L4064" s="455">
        <f t="shared" ca="1" si="159"/>
        <v>-9144414136877.998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-9144414136877.998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-38101725570.324989</v>
      </c>
      <c r="L4065" s="455">
        <f t="shared" ca="1" si="159"/>
        <v>-9182515862448.3223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-9182515862448.3223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-38260482760.20134</v>
      </c>
      <c r="L4066" s="455">
        <f t="shared" ca="1" si="159"/>
        <v>-9220776345208.5234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-9220776345208.5234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-38419901438.368851</v>
      </c>
      <c r="L4067" s="455">
        <f t="shared" ca="1" si="159"/>
        <v>-9259196246646.8926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-9259196246646.8926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-38579984361.028717</v>
      </c>
      <c r="L4068" s="455">
        <f t="shared" ca="1" si="159"/>
        <v>-9297776231007.9219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-9297776231007.9219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-38740734295.866341</v>
      </c>
      <c r="L4069" s="455">
        <f t="shared" ca="1" si="159"/>
        <v>-9336516965303.7891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-9336516965303.7891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-38902154022.099121</v>
      </c>
      <c r="L4070" s="455">
        <f t="shared" ca="1" si="159"/>
        <v>-9375419119325.8887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-9375419119325.8887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-39064246330.524536</v>
      </c>
      <c r="L4071" s="455">
        <f t="shared" ca="1" si="159"/>
        <v>-9414483365656.4141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-9414483365656.4141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-39227014023.56839</v>
      </c>
      <c r="L4072" s="455">
        <f t="shared" ca="1" si="159"/>
        <v>-9453710379679.9824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-9453710379679.9824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-39390459915.33326</v>
      </c>
      <c r="L4073" s="455">
        <f t="shared" ca="1" si="159"/>
        <v>-9493100839595.3164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-9493100839595.3164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-39554586831.647148</v>
      </c>
      <c r="L4074" s="455">
        <f t="shared" ca="1" si="159"/>
        <v>-9532655426426.9629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-9532655426426.9629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-39719397610.112343</v>
      </c>
      <c r="L4075" s="455">
        <f t="shared" ca="1" si="159"/>
        <v>-9572374824037.0762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-9572374824037.0762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-39884895100.15448</v>
      </c>
      <c r="L4076" s="455">
        <f t="shared" ca="1" si="159"/>
        <v>-9612259719137.2305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-9612259719137.2305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-40051082163.071793</v>
      </c>
      <c r="L4077" s="455">
        <f t="shared" ca="1" si="159"/>
        <v>-9652310801300.3027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-9652310801300.3027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-40217961672.084595</v>
      </c>
      <c r="L4078" s="455">
        <f t="shared" ca="1" si="159"/>
        <v>-9692528762972.3867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-9692528762972.3867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-40385536512.384941</v>
      </c>
      <c r="L4079" s="455">
        <f t="shared" ca="1" si="159"/>
        <v>-9732914299484.7715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-9732914299484.7715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-40553809581.186546</v>
      </c>
      <c r="L4080" s="455">
        <f t="shared" ca="1" si="159"/>
        <v>-9773468109065.959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-9773468109065.959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-40722783787.774826</v>
      </c>
      <c r="L4081" s="455">
        <f t="shared" ca="1" si="159"/>
        <v>-9814190892853.7344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-9814190892853.7344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-40892462053.557228</v>
      </c>
      <c r="L4082" s="455">
        <f t="shared" ca="1" si="159"/>
        <v>-9855083354907.291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-9855083354907.291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-41062847312.113708</v>
      </c>
      <c r="L4083" s="455">
        <f t="shared" ca="1" si="159"/>
        <v>-9896146202219.4043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-9896146202219.4043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-41233942509.24752</v>
      </c>
      <c r="L4084" s="455">
        <f t="shared" ca="1" si="159"/>
        <v>-9937380144728.6523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-9937380144728.6523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-41405750603.036049</v>
      </c>
      <c r="L4085" s="455">
        <f t="shared" ca="1" si="159"/>
        <v>-9978785895331.6875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-9978785895331.6875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-41578274563.882034</v>
      </c>
      <c r="L4086" s="455">
        <f t="shared" ca="1" si="159"/>
        <v>-10020364169895.57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-10020364169895.57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-41751517374.564873</v>
      </c>
      <c r="L4087" s="455">
        <f t="shared" ca="1" si="159"/>
        <v>-10062115687270.135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-10062115687270.135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-41925482030.292229</v>
      </c>
      <c r="L4088" s="455">
        <f t="shared" ref="L4088:L4342" ca="1" si="164">I4088-J4088+K4088</f>
        <v>-10104041169300.428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-10104041169300.428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-42100171538.751785</v>
      </c>
      <c r="L4089" s="455">
        <f t="shared" ca="1" si="164"/>
        <v>-10146141340839.18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-10146141340839.18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-42275588920.163246</v>
      </c>
      <c r="L4090" s="455">
        <f t="shared" ca="1" si="164"/>
        <v>-10188416929759.344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-10188416929759.344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-42451737207.330597</v>
      </c>
      <c r="L4091" s="455">
        <f t="shared" ca="1" si="164"/>
        <v>-10230868666966.674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-10230868666966.674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-42628619445.694473</v>
      </c>
      <c r="L4092" s="455">
        <f t="shared" ca="1" si="164"/>
        <v>-10273497286412.369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-10273497286412.369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-42806238693.384872</v>
      </c>
      <c r="L4093" s="455">
        <f t="shared" ca="1" si="164"/>
        <v>-10316303525105.754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-10316303525105.754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-42984598021.273972</v>
      </c>
      <c r="L4094" s="455">
        <f t="shared" ca="1" si="164"/>
        <v>-10359288123127.027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-10359288123127.027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-43163700513.029282</v>
      </c>
      <c r="L4095" s="455">
        <f t="shared" ca="1" si="164"/>
        <v>-10402451823640.057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-10402451823640.057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-43343549265.166901</v>
      </c>
      <c r="L4096" s="455">
        <f t="shared" ca="1" si="164"/>
        <v>-10445795372905.223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-10445795372905.223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-43524147387.105095</v>
      </c>
      <c r="L4097" s="455">
        <f t="shared" ca="1" si="164"/>
        <v>-10489319520292.328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-10489319520292.328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-43705498001.218033</v>
      </c>
      <c r="L4098" s="455">
        <f t="shared" ca="1" si="164"/>
        <v>-10533025018293.547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-10533025018293.547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-43887604242.889778</v>
      </c>
      <c r="L4099" s="455">
        <f t="shared" ca="1" si="164"/>
        <v>-10576912622536.438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-10576912622536.438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-44070469260.568489</v>
      </c>
      <c r="L4100" s="455">
        <f t="shared" ca="1" si="164"/>
        <v>-10620983091797.006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-10620983091797.006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-44254096215.820854</v>
      </c>
      <c r="L4101" s="455">
        <f t="shared" ca="1" si="164"/>
        <v>-10665237188012.826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-10665237188012.826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-44438488283.386772</v>
      </c>
      <c r="L4102" s="455">
        <f t="shared" ca="1" si="164"/>
        <v>-10709675676296.213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-10709675676296.213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-44623648651.234222</v>
      </c>
      <c r="L4103" s="455">
        <f t="shared" ca="1" si="164"/>
        <v>-10754299324947.447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-10754299324947.447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-44809580520.614365</v>
      </c>
      <c r="L4104" s="455">
        <f t="shared" ca="1" si="164"/>
        <v>-10799108905468.063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-10799108905468.063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-44996287106.116928</v>
      </c>
      <c r="L4105" s="455">
        <f t="shared" ca="1" si="164"/>
        <v>-10844105192574.18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-10844105192574.18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-45183771635.725746</v>
      </c>
      <c r="L4106" s="455">
        <f t="shared" ca="1" si="164"/>
        <v>-10889288964209.906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-10889288964209.906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-45372037350.874611</v>
      </c>
      <c r="L4107" s="455">
        <f t="shared" ca="1" si="164"/>
        <v>-10934661001560.781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-10934661001560.781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-45561087506.503258</v>
      </c>
      <c r="L4108" s="455">
        <f t="shared" ca="1" si="164"/>
        <v>-10980222089067.285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-10980222089067.285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-45750925371.113686</v>
      </c>
      <c r="L4109" s="455">
        <f t="shared" ca="1" si="164"/>
        <v>-11025973014438.398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-11025973014438.398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-45941554226.82666</v>
      </c>
      <c r="L4110" s="455">
        <f t="shared" ca="1" si="164"/>
        <v>-11071914568665.225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-11071914568665.225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-46132977369.438438</v>
      </c>
      <c r="L4111" s="455">
        <f t="shared" ca="1" si="164"/>
        <v>-11118047546034.662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-11118047546034.662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-46325198108.47776</v>
      </c>
      <c r="L4112" s="455">
        <f t="shared" ca="1" si="164"/>
        <v>-11164372744143.141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-11164372744143.141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-46518219767.263084</v>
      </c>
      <c r="L4113" s="455">
        <f t="shared" ca="1" si="164"/>
        <v>-11210890963910.404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-11210890963910.404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-46712045682.960014</v>
      </c>
      <c r="L4114" s="455">
        <f t="shared" ca="1" si="164"/>
        <v>-11257603009593.365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-11257603009593.365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-46906679206.639023</v>
      </c>
      <c r="L4115" s="455">
        <f t="shared" ca="1" si="164"/>
        <v>-11304509688800.004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-11304509688800.004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-47102123703.333351</v>
      </c>
      <c r="L4116" s="455">
        <f t="shared" ca="1" si="164"/>
        <v>-11351611812503.338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-11351611812503.338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-47298382552.097244</v>
      </c>
      <c r="L4117" s="455">
        <f t="shared" ca="1" si="164"/>
        <v>-11398910195055.436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-11398910195055.436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-47495459146.064316</v>
      </c>
      <c r="L4118" s="455">
        <f t="shared" ca="1" si="164"/>
        <v>-11446405654201.5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-11446405654201.5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-47693356892.506248</v>
      </c>
      <c r="L4119" s="455">
        <f t="shared" ca="1" si="164"/>
        <v>-11494099011094.006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-11494099011094.006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-47892079212.891693</v>
      </c>
      <c r="L4120" s="455">
        <f t="shared" ca="1" si="164"/>
        <v>-11541991090306.898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-11541991090306.898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-48091629542.945412</v>
      </c>
      <c r="L4121" s="455">
        <f t="shared" ca="1" si="164"/>
        <v>-11590082719849.844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-11590082719849.844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-48292011332.70768</v>
      </c>
      <c r="L4122" s="455">
        <f t="shared" ca="1" si="164"/>
        <v>-11638374731182.551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-11638374731182.551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-48493228046.593964</v>
      </c>
      <c r="L4123" s="455">
        <f t="shared" ca="1" si="164"/>
        <v>-11686867959229.145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-11686867959229.145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-48695283163.454765</v>
      </c>
      <c r="L4124" s="455">
        <f t="shared" ca="1" si="164"/>
        <v>-11735563242392.6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-11735563242392.6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-48898180176.635834</v>
      </c>
      <c r="L4125" s="455">
        <f t="shared" ca="1" si="164"/>
        <v>-11784461422569.236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-11784461422569.236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-49101922594.038483</v>
      </c>
      <c r="L4126" s="455">
        <f t="shared" ca="1" si="164"/>
        <v>-11833563345163.275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-11833563345163.275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-49306513938.180313</v>
      </c>
      <c r="L4127" s="455">
        <f t="shared" ca="1" si="164"/>
        <v>-11882869859101.455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-11882869859101.455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-49511957746.256065</v>
      </c>
      <c r="L4128" s="455">
        <f t="shared" ca="1" si="164"/>
        <v>-11932381816847.711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-11932381816847.711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-49718257570.198792</v>
      </c>
      <c r="L4129" s="455">
        <f t="shared" ca="1" si="164"/>
        <v>-11982100074417.91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-11982100074417.91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-49925416976.741295</v>
      </c>
      <c r="L4130" s="455">
        <f t="shared" ca="1" si="164"/>
        <v>-12032025491394.652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-12032025491394.652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-50133439547.477715</v>
      </c>
      <c r="L4131" s="455">
        <f t="shared" ca="1" si="164"/>
        <v>-12082158930942.131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-12082158930942.131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-50342328878.925545</v>
      </c>
      <c r="L4132" s="455">
        <f t="shared" ca="1" si="164"/>
        <v>-12132501259821.057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-12132501259821.057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-50552088582.587738</v>
      </c>
      <c r="L4133" s="455">
        <f t="shared" ca="1" si="164"/>
        <v>-12183053348403.645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-12183053348403.645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-50762722285.015182</v>
      </c>
      <c r="L4134" s="455">
        <f t="shared" ca="1" si="164"/>
        <v>-12233816070688.66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-12233816070688.66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-50974233627.869415</v>
      </c>
      <c r="L4135" s="455">
        <f t="shared" ca="1" si="164"/>
        <v>-12284790304316.529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-12284790304316.529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-51186626267.985535</v>
      </c>
      <c r="L4136" s="455">
        <f t="shared" ca="1" si="164"/>
        <v>-12335976930584.516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-12335976930584.516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-51399903877.435478</v>
      </c>
      <c r="L4137" s="455">
        <f t="shared" ca="1" si="164"/>
        <v>-12387376834461.951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-12387376834461.951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-51614070143.591461</v>
      </c>
      <c r="L4138" s="455">
        <f t="shared" ca="1" si="164"/>
        <v>-12438990904605.543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-12438990904605.543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-51829128769.189758</v>
      </c>
      <c r="L4139" s="455">
        <f t="shared" ca="1" si="164"/>
        <v>-12490820033374.732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-12490820033374.732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-52045083472.394714</v>
      </c>
      <c r="L4140" s="455">
        <f t="shared" ca="1" si="164"/>
        <v>-12542865116847.127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-12542865116847.127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-52261937986.863029</v>
      </c>
      <c r="L4141" s="455">
        <f t="shared" ca="1" si="164"/>
        <v>-12595127054833.99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-12595127054833.99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-52479696061.808289</v>
      </c>
      <c r="L4142" s="455">
        <f t="shared" ca="1" si="164"/>
        <v>-12647606750895.799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-12647606750895.799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-52698361462.065826</v>
      </c>
      <c r="L4143" s="455">
        <f t="shared" ca="1" si="164"/>
        <v>-12700305112357.865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-12700305112357.865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-52917937968.157768</v>
      </c>
      <c r="L4144" s="455">
        <f t="shared" ca="1" si="164"/>
        <v>-12753223050326.023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-12753223050326.023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-53138429376.358429</v>
      </c>
      <c r="L4145" s="455">
        <f t="shared" ca="1" si="164"/>
        <v>-12806361479702.383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-12806361479702.383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-53359839498.759926</v>
      </c>
      <c r="L4146" s="455">
        <f t="shared" ca="1" si="164"/>
        <v>-12859721319201.143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-12859721319201.143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-53582172163.338097</v>
      </c>
      <c r="L4147" s="455">
        <f t="shared" ca="1" si="164"/>
        <v>-12913303491364.48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-12913303491364.48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-53805431214.018669</v>
      </c>
      <c r="L4148" s="455">
        <f t="shared" ca="1" si="164"/>
        <v>-12967108922578.5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-12967108922578.5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-54029620510.743752</v>
      </c>
      <c r="L4149" s="455">
        <f t="shared" ca="1" si="164"/>
        <v>-13021138543089.244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-13021138543089.244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-54254743929.538513</v>
      </c>
      <c r="L4150" s="455">
        <f t="shared" ca="1" si="164"/>
        <v>-13075393287018.783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-13075393287018.783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-54480805362.578262</v>
      </c>
      <c r="L4151" s="455">
        <f t="shared" ca="1" si="164"/>
        <v>-13129874092381.361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-13129874092381.361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-54707808718.255669</v>
      </c>
      <c r="L4152" s="455">
        <f t="shared" ca="1" si="164"/>
        <v>-13184581901099.617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-13184581901099.617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-54935757921.248405</v>
      </c>
      <c r="L4153" s="455">
        <f t="shared" ca="1" si="164"/>
        <v>-13239517659020.865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-13239517659020.865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-55164656912.586937</v>
      </c>
      <c r="L4154" s="455">
        <f t="shared" ca="1" si="164"/>
        <v>-13294682315933.453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-13294682315933.453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-55394509649.722717</v>
      </c>
      <c r="L4155" s="455">
        <f t="shared" ca="1" si="164"/>
        <v>-13350076825583.176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-13350076825583.176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-55625320106.596565</v>
      </c>
      <c r="L4156" s="455">
        <f t="shared" ca="1" si="164"/>
        <v>-13405702145689.771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-13405702145689.771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-55857092273.707382</v>
      </c>
      <c r="L4157" s="455">
        <f t="shared" ca="1" si="164"/>
        <v>-13461559237963.479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-13461559237963.479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-56089830158.18116</v>
      </c>
      <c r="L4158" s="455">
        <f t="shared" ca="1" si="164"/>
        <v>-13517649068121.66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-13517649068121.66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-56323537783.840248</v>
      </c>
      <c r="L4159" s="455">
        <f t="shared" ca="1" si="164"/>
        <v>-13573972605905.5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-13573972605905.5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-56558219191.272919</v>
      </c>
      <c r="L4160" s="455">
        <f t="shared" ca="1" si="164"/>
        <v>-13630530825096.773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-13630530825096.773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-56793878437.903221</v>
      </c>
      <c r="L4161" s="455">
        <f t="shared" ca="1" si="164"/>
        <v>-13687324703534.676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-13687324703534.676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-57030519598.06115</v>
      </c>
      <c r="L4162" s="455">
        <f t="shared" ca="1" si="164"/>
        <v>-13744355223132.736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-13744355223132.736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-57268146763.05307</v>
      </c>
      <c r="L4163" s="455">
        <f t="shared" ca="1" si="164"/>
        <v>-13801623369895.789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-13801623369895.789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-57506764041.23246</v>
      </c>
      <c r="L4164" s="455">
        <f t="shared" ca="1" si="164"/>
        <v>-13859130133937.021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-13859130133937.021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-57746375558.070923</v>
      </c>
      <c r="L4165" s="455">
        <f t="shared" ca="1" si="164"/>
        <v>-13916876509495.092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-13916876509495.092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-57986985456.229546</v>
      </c>
      <c r="L4166" s="455">
        <f t="shared" ca="1" si="164"/>
        <v>-13974863494951.322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-13974863494951.322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-58228597895.630508</v>
      </c>
      <c r="L4167" s="455">
        <f t="shared" ca="1" si="164"/>
        <v>-14033092092846.953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-14033092092846.953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-58471217053.528969</v>
      </c>
      <c r="L4168" s="455">
        <f t="shared" ca="1" si="164"/>
        <v>-14091563309900.482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-14091563309900.482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-58714847124.58535</v>
      </c>
      <c r="L4169" s="455">
        <f t="shared" ca="1" si="164"/>
        <v>-14150278157025.068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-14150278157025.068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-58959492320.937782</v>
      </c>
      <c r="L4170" s="455">
        <f t="shared" ca="1" si="164"/>
        <v>-14209237649346.006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-14209237649346.006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-59205156872.275017</v>
      </c>
      <c r="L4171" s="455">
        <f t="shared" ca="1" si="164"/>
        <v>-14268442806218.281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-14268442806218.281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-59451845025.909508</v>
      </c>
      <c r="L4172" s="455">
        <f t="shared" ca="1" si="164"/>
        <v>-14327894651244.191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-14327894651244.191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-59699561046.8508</v>
      </c>
      <c r="L4173" s="455">
        <f t="shared" ca="1" si="164"/>
        <v>-14387594212291.043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-14387594212291.043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-59948309217.879333</v>
      </c>
      <c r="L4174" s="455">
        <f t="shared" ca="1" si="164"/>
        <v>-14447542521508.922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-14447542521508.922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-60198093839.620506</v>
      </c>
      <c r="L4175" s="455">
        <f t="shared" ca="1" si="164"/>
        <v>-14507740615348.543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-14507740615348.543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-60448919230.618919</v>
      </c>
      <c r="L4176" s="455">
        <f t="shared" ca="1" si="164"/>
        <v>-14568189534579.162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-14568189534579.162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-60700789727.41317</v>
      </c>
      <c r="L4177" s="455">
        <f t="shared" ca="1" si="164"/>
        <v>-14628890324306.576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-14628890324306.576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-60953709684.610741</v>
      </c>
      <c r="L4178" s="455">
        <f t="shared" ca="1" si="164"/>
        <v>-14689844033991.188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-14689844033991.188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-61207683474.96328</v>
      </c>
      <c r="L4179" s="455">
        <f t="shared" ca="1" si="164"/>
        <v>-14751051717466.15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-14751051717466.15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-61462715489.442291</v>
      </c>
      <c r="L4180" s="455">
        <f t="shared" ca="1" si="164"/>
        <v>-14812514432955.592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-14812514432955.592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-61718810137.314964</v>
      </c>
      <c r="L4181" s="455">
        <f t="shared" ca="1" si="164"/>
        <v>-14874233243092.906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-14874233243092.906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-61975971846.220444</v>
      </c>
      <c r="L4182" s="455">
        <f t="shared" ca="1" si="164"/>
        <v>-14936209214939.127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-14936209214939.127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-62234205062.246361</v>
      </c>
      <c r="L4183" s="455">
        <f t="shared" ca="1" si="164"/>
        <v>-14998443420001.373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-14998443420001.373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-62493514250.005722</v>
      </c>
      <c r="L4184" s="455">
        <f t="shared" ca="1" si="164"/>
        <v>-15060936934251.379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-15060936934251.379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-62753903892.714081</v>
      </c>
      <c r="L4185" s="455">
        <f t="shared" ca="1" si="164"/>
        <v>-15123690838144.094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-15123690838144.094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-63015378492.267059</v>
      </c>
      <c r="L4186" s="455">
        <f t="shared" ca="1" si="164"/>
        <v>-15186706216636.361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-15186706216636.361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-63277942569.318169</v>
      </c>
      <c r="L4187" s="455">
        <f t="shared" ca="1" si="164"/>
        <v>-15249984159205.68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-15249984159205.68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-63541600663.356995</v>
      </c>
      <c r="L4188" s="455">
        <f t="shared" ca="1" si="164"/>
        <v>-15313525759869.037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-15313525759869.037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-63806357332.787651</v>
      </c>
      <c r="L4189" s="455">
        <f t="shared" ca="1" si="164"/>
        <v>-15377332117201.824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-15377332117201.824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-64072217155.007599</v>
      </c>
      <c r="L4190" s="455">
        <f t="shared" ca="1" si="164"/>
        <v>-15441404334356.832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-15441404334356.832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-64339184726.486801</v>
      </c>
      <c r="L4191" s="455">
        <f t="shared" ca="1" si="164"/>
        <v>-15505743519083.318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-15505743519083.318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-64607264662.84716</v>
      </c>
      <c r="L4192" s="455">
        <f t="shared" ca="1" si="164"/>
        <v>-15570350783746.166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-15570350783746.166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-64876461598.94236</v>
      </c>
      <c r="L4193" s="455">
        <f t="shared" ca="1" si="164"/>
        <v>-15635227245345.107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-15635227245345.107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-65146780188.93795</v>
      </c>
      <c r="L4194" s="455">
        <f t="shared" ca="1" si="164"/>
        <v>-15700374025534.045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-15700374025534.045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-65418225106.391853</v>
      </c>
      <c r="L4195" s="455">
        <f t="shared" ca="1" si="164"/>
        <v>-15765792250640.438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-15765792250640.438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-65690801044.335167</v>
      </c>
      <c r="L4196" s="455">
        <f t="shared" ca="1" si="164"/>
        <v>-15831483051684.773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-15831483051684.773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-65964512715.353218</v>
      </c>
      <c r="L4197" s="455">
        <f t="shared" ca="1" si="164"/>
        <v>-15897447564400.127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-15897447564400.127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-66239364851.667198</v>
      </c>
      <c r="L4198" s="455">
        <f t="shared" ca="1" si="164"/>
        <v>-15963686929251.795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-15963686929251.795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-66515362205.215813</v>
      </c>
      <c r="L4199" s="455">
        <f t="shared" ca="1" si="164"/>
        <v>-16030202291457.01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-16030202291457.01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-66792509547.737541</v>
      </c>
      <c r="L4200" s="455">
        <f t="shared" ca="1" si="164"/>
        <v>-16096994801004.748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-16096994801004.748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-67070811670.853119</v>
      </c>
      <c r="L4201" s="455">
        <f t="shared" ca="1" si="164"/>
        <v>-16164065612675.602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-16164065612675.602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-67350273386.148338</v>
      </c>
      <c r="L4202" s="455">
        <f t="shared" ca="1" si="164"/>
        <v>-16231415886061.75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-16231415886061.75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-67630899525.257301</v>
      </c>
      <c r="L4203" s="455">
        <f t="shared" ca="1" si="164"/>
        <v>-16299046785587.008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-16299046785587.008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-67912694939.945862</v>
      </c>
      <c r="L4204" s="455">
        <f t="shared" ca="1" si="164"/>
        <v>-16366959480526.953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-16366959480526.953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-68195664502.195641</v>
      </c>
      <c r="L4205" s="455">
        <f t="shared" ca="1" si="164"/>
        <v>-16435155145029.148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-16435155145029.148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-68479813104.288109</v>
      </c>
      <c r="L4206" s="455">
        <f t="shared" ca="1" si="164"/>
        <v>-16503634958133.438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-16503634958133.438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-68765145658.889328</v>
      </c>
      <c r="L4207" s="455">
        <f t="shared" ca="1" si="164"/>
        <v>-16572400103792.326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-16572400103792.326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-69051667099.134705</v>
      </c>
      <c r="L4208" s="455">
        <f t="shared" ca="1" si="164"/>
        <v>-16641451770891.461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-16641451770891.461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-69339382378.714417</v>
      </c>
      <c r="L4209" s="455">
        <f t="shared" ca="1" si="164"/>
        <v>-16710791153270.176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-16710791153270.176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-69628296471.959061</v>
      </c>
      <c r="L4210" s="455">
        <f t="shared" ca="1" si="164"/>
        <v>-16780419449742.135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-16780419449742.135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-69918414373.925552</v>
      </c>
      <c r="L4211" s="455">
        <f t="shared" ca="1" si="164"/>
        <v>-16850337864116.061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-16850337864116.061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-70209741100.483597</v>
      </c>
      <c r="L4212" s="455">
        <f t="shared" ca="1" si="164"/>
        <v>-16920547605216.545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-16920547605216.545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-70502281688.402267</v>
      </c>
      <c r="L4213" s="455">
        <f t="shared" ca="1" si="164"/>
        <v>-16991049886904.947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-16991049886904.947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-70796041195.437286</v>
      </c>
      <c r="L4214" s="455">
        <f t="shared" ca="1" si="164"/>
        <v>-17061845928100.385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-17061845928100.385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-71091024700.418274</v>
      </c>
      <c r="L4215" s="455">
        <f t="shared" ca="1" si="164"/>
        <v>-17132936952800.803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-17132936952800.803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-71387237303.33667</v>
      </c>
      <c r="L4216" s="455">
        <f t="shared" ca="1" si="164"/>
        <v>-17204324190104.139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-17204324190104.139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-71684684125.433914</v>
      </c>
      <c r="L4217" s="455">
        <f t="shared" ca="1" si="164"/>
        <v>-17276008874229.572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-17276008874229.572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-71983370309.289886</v>
      </c>
      <c r="L4218" s="455">
        <f t="shared" ca="1" si="164"/>
        <v>-17347992244538.861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-17347992244538.861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-72283301018.911926</v>
      </c>
      <c r="L4219" s="455">
        <f t="shared" ca="1" si="164"/>
        <v>-17420275545557.773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-17420275545557.773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-72584481439.824051</v>
      </c>
      <c r="L4220" s="455">
        <f t="shared" ca="1" si="164"/>
        <v>-17492860026997.598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-17492860026997.598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-72886916779.156662</v>
      </c>
      <c r="L4221" s="455">
        <f t="shared" ca="1" si="164"/>
        <v>-17565746943776.754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-17565746943776.754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-73190612265.736481</v>
      </c>
      <c r="L4222" s="455">
        <f t="shared" ca="1" si="164"/>
        <v>-17638937556042.492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-17638937556042.492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-73495573150.177048</v>
      </c>
      <c r="L4223" s="455">
        <f t="shared" ca="1" si="164"/>
        <v>-17712433129192.668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-17712433129192.668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-73801804704.969452</v>
      </c>
      <c r="L4224" s="455">
        <f t="shared" ca="1" si="164"/>
        <v>-17786234933897.637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-17786234933897.637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-74109312224.573486</v>
      </c>
      <c r="L4225" s="455">
        <f t="shared" ca="1" si="164"/>
        <v>-17860344246122.211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-17860344246122.211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-74418101025.509216</v>
      </c>
      <c r="L4226" s="455">
        <f t="shared" ca="1" si="164"/>
        <v>-17934762347147.719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-17934762347147.719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-74728176446.448822</v>
      </c>
      <c r="L4227" s="455">
        <f t="shared" ca="1" si="164"/>
        <v>-18009490523594.168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-18009490523594.168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-75039543848.309036</v>
      </c>
      <c r="L4228" s="455">
        <f t="shared" ca="1" si="164"/>
        <v>-18084530067442.477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-18084530067442.477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-75352208614.343658</v>
      </c>
      <c r="L4229" s="455">
        <f t="shared" ca="1" si="164"/>
        <v>-18159882276056.82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-18159882276056.82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-75666176150.236755</v>
      </c>
      <c r="L4230" s="455">
        <f t="shared" ca="1" si="164"/>
        <v>-18235548452207.059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-18235548452207.059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-75981451884.196075</v>
      </c>
      <c r="L4231" s="455">
        <f t="shared" ca="1" si="164"/>
        <v>-18311529904091.254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-18311529904091.254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-76298041267.04689</v>
      </c>
      <c r="L4232" s="455">
        <f t="shared" ca="1" si="164"/>
        <v>-18387827945358.301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-18387827945358.301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-76615949772.326248</v>
      </c>
      <c r="L4233" s="455">
        <f t="shared" ca="1" si="164"/>
        <v>-18464443895130.629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-18464443895130.629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-76935182896.377625</v>
      </c>
      <c r="L4234" s="455">
        <f t="shared" ca="1" si="164"/>
        <v>-18541379078027.008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-18541379078027.008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-77255746158.445862</v>
      </c>
      <c r="L4235" s="455">
        <f t="shared" ca="1" si="164"/>
        <v>-18618634824185.453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-18618634824185.453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-77577645100.77272</v>
      </c>
      <c r="L4236" s="455">
        <f t="shared" ca="1" si="164"/>
        <v>-18696212469286.227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-18696212469286.227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-77900885288.692612</v>
      </c>
      <c r="L4237" s="455">
        <f t="shared" ca="1" si="164"/>
        <v>-18774113354574.918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-18774113354574.918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-78225472310.728821</v>
      </c>
      <c r="L4238" s="455">
        <f t="shared" ca="1" si="164"/>
        <v>-18852338826885.648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-18852338826885.648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-78551411778.690201</v>
      </c>
      <c r="L4239" s="455">
        <f t="shared" ca="1" si="164"/>
        <v>-18930890238664.34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-18930890238664.34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-78878709327.768082</v>
      </c>
      <c r="L4240" s="455">
        <f t="shared" ca="1" si="164"/>
        <v>-19009768947992.109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-19009768947992.109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-79207370616.633789</v>
      </c>
      <c r="L4241" s="455">
        <f t="shared" ca="1" si="164"/>
        <v>-19088976318608.742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-19088976318608.742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-79537401327.536423</v>
      </c>
      <c r="L4242" s="455">
        <f t="shared" ca="1" si="164"/>
        <v>-19168513719936.277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-19168513719936.277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-79868807166.401154</v>
      </c>
      <c r="L4243" s="455">
        <f t="shared" ca="1" si="164"/>
        <v>-19248382527102.68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-19248382527102.68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-80201593862.927826</v>
      </c>
      <c r="L4244" s="455">
        <f t="shared" ca="1" si="164"/>
        <v>-19328584120965.609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-19328584120965.609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-80535767170.690033</v>
      </c>
      <c r="L4245" s="455">
        <f t="shared" ca="1" si="164"/>
        <v>-19409119888136.301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-19409119888136.301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-80871332867.234589</v>
      </c>
      <c r="L4246" s="455">
        <f t="shared" ca="1" si="164"/>
        <v>-19489991221003.535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-19489991221003.535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-81208296754.181396</v>
      </c>
      <c r="L4247" s="455">
        <f t="shared" ca="1" si="164"/>
        <v>-19571199517757.715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-19571199517757.715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-81546664657.323807</v>
      </c>
      <c r="L4248" s="455">
        <f t="shared" ca="1" si="164"/>
        <v>-19652746182415.039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-19652746182415.039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-81886442426.729324</v>
      </c>
      <c r="L4249" s="455">
        <f t="shared" ca="1" si="164"/>
        <v>-19734632624841.77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-19734632624841.77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-82227635936.840698</v>
      </c>
      <c r="L4250" s="455">
        <f t="shared" ca="1" si="164"/>
        <v>-19816860260778.609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-19816860260778.609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-82570251086.577545</v>
      </c>
      <c r="L4251" s="455">
        <f t="shared" ca="1" si="164"/>
        <v>-19899430511865.188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-19899430511865.188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-82914293799.438278</v>
      </c>
      <c r="L4252" s="455">
        <f t="shared" ca="1" si="164"/>
        <v>-19982344805664.625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-19982344805664.625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-83259770023.6026</v>
      </c>
      <c r="L4253" s="455">
        <f t="shared" ca="1" si="164"/>
        <v>-20065604575688.227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-20065604575688.227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-83606685732.034271</v>
      </c>
      <c r="L4254" s="455">
        <f t="shared" ca="1" si="164"/>
        <v>-20149211261420.262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-20149211261420.262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-83955046922.584427</v>
      </c>
      <c r="L4255" s="455">
        <f t="shared" ca="1" si="164"/>
        <v>-20233166308342.848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-20233166308342.848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-84304859618.0952</v>
      </c>
      <c r="L4256" s="455">
        <f t="shared" ca="1" si="164"/>
        <v>-20317471167960.941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-20317471167960.941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-84656129866.503922</v>
      </c>
      <c r="L4257" s="455">
        <f t="shared" ca="1" si="164"/>
        <v>-20402127297827.445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-20402127297827.445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-85008863740.947693</v>
      </c>
      <c r="L4258" s="455">
        <f t="shared" ca="1" si="164"/>
        <v>-20487136161568.395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-20487136161568.395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-85363067339.868317</v>
      </c>
      <c r="L4259" s="455">
        <f t="shared" ca="1" si="164"/>
        <v>-20572499228908.262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-20572499228908.262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-85718746787.117752</v>
      </c>
      <c r="L4260" s="455">
        <f t="shared" ca="1" si="164"/>
        <v>-20658217975695.379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-20658217975695.379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-86075908232.064072</v>
      </c>
      <c r="L4261" s="455">
        <f t="shared" ca="1" si="164"/>
        <v>-20744293883927.441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-20744293883927.441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-86434557849.697678</v>
      </c>
      <c r="L4262" s="455">
        <f t="shared" ca="1" si="164"/>
        <v>-20830728441777.141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-20830728441777.141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-86794701840.738083</v>
      </c>
      <c r="L4263" s="455">
        <f t="shared" ca="1" si="164"/>
        <v>-20917523143617.879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-20917523143617.879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-87156346431.741165</v>
      </c>
      <c r="L4264" s="455">
        <f t="shared" ca="1" si="164"/>
        <v>-21004679490049.621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-21004679490049.621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-87519497875.206757</v>
      </c>
      <c r="L4265" s="455">
        <f t="shared" ca="1" si="164"/>
        <v>-21092198987924.828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-21092198987924.828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-87884162449.686783</v>
      </c>
      <c r="L4266" s="455">
        <f t="shared" ca="1" si="164"/>
        <v>-21180083150374.516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-21180083150374.516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-88250346459.893814</v>
      </c>
      <c r="L4267" s="455">
        <f t="shared" ca="1" si="164"/>
        <v>-21268333496834.41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-21268333496834.41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-88618056236.810043</v>
      </c>
      <c r="L4268" s="455">
        <f t="shared" ca="1" si="164"/>
        <v>-21356951553071.219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-21356951553071.219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-88987298137.796738</v>
      </c>
      <c r="L4269" s="455">
        <f t="shared" ca="1" si="164"/>
        <v>-21445938851209.016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-21445938851209.016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-89358078546.704224</v>
      </c>
      <c r="L4270" s="455">
        <f t="shared" ca="1" si="164"/>
        <v>-21535296929755.719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-21535296929755.719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-89730403873.982162</v>
      </c>
      <c r="L4271" s="455">
        <f t="shared" ca="1" si="164"/>
        <v>-21625027333629.699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-21625027333629.699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-90104280556.790405</v>
      </c>
      <c r="L4272" s="455">
        <f t="shared" ca="1" si="164"/>
        <v>-21715131614186.488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-21715131614186.488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-90479715059.110367</v>
      </c>
      <c r="L4273" s="455">
        <f t="shared" ca="1" si="164"/>
        <v>-21805611329245.598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-21805611329245.598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-90856713871.856659</v>
      </c>
      <c r="L4274" s="455">
        <f t="shared" ca="1" si="164"/>
        <v>-21896468043117.453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-21896468043117.453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-91235283512.98938</v>
      </c>
      <c r="L4275" s="455">
        <f t="shared" ca="1" si="164"/>
        <v>-21987703326630.441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-21987703326630.441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-91615430527.626831</v>
      </c>
      <c r="L4276" s="455">
        <f t="shared" ca="1" si="164"/>
        <v>-22079318757158.066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-22079318757158.066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-91997161488.158615</v>
      </c>
      <c r="L4277" s="455">
        <f t="shared" ca="1" si="164"/>
        <v>-22171315918646.227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-22171315918646.227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-92380482994.359283</v>
      </c>
      <c r="L4278" s="455">
        <f t="shared" ca="1" si="164"/>
        <v>-22263696401640.586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-22263696401640.586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-92765401673.502441</v>
      </c>
      <c r="L4279" s="455">
        <f t="shared" ca="1" si="164"/>
        <v>-22356461803314.09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-22356461803314.09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-93151924180.475372</v>
      </c>
      <c r="L4280" s="455">
        <f t="shared" ca="1" si="164"/>
        <v>-22449613727494.566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-22449613727494.566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-93540057197.894028</v>
      </c>
      <c r="L4281" s="455">
        <f t="shared" ca="1" si="164"/>
        <v>-22543153784692.461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-22543153784692.461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-93929807436.218582</v>
      </c>
      <c r="L4282" s="455">
        <f t="shared" ca="1" si="164"/>
        <v>-22637083592128.68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-22637083592128.68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-94321181633.869492</v>
      </c>
      <c r="L4283" s="455">
        <f t="shared" ca="1" si="164"/>
        <v>-22731404773762.551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-22731404773762.551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-94714186557.343964</v>
      </c>
      <c r="L4284" s="455">
        <f t="shared" ca="1" si="164"/>
        <v>-22826118960319.895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-22826118960319.895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-95108829001.332886</v>
      </c>
      <c r="L4285" s="455">
        <f t="shared" ca="1" si="164"/>
        <v>-22921227789321.227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-22921227789321.227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-95505115788.83844</v>
      </c>
      <c r="L4286" s="455">
        <f t="shared" ca="1" si="164"/>
        <v>-23016732905110.066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-23016732905110.066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-95903053771.291946</v>
      </c>
      <c r="L4287" s="455">
        <f t="shared" ca="1" si="164"/>
        <v>-23112635958881.359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-23112635958881.359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-96302649828.672333</v>
      </c>
      <c r="L4288" s="455">
        <f t="shared" ca="1" si="164"/>
        <v>-23208938608710.031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-23208938608710.031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-96703910869.625122</v>
      </c>
      <c r="L4289" s="455">
        <f t="shared" ca="1" si="164"/>
        <v>-23305642519579.656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-23305642519579.656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-97106843831.581894</v>
      </c>
      <c r="L4290" s="455">
        <f t="shared" ca="1" si="164"/>
        <v>-23402749363411.238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-23402749363411.238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-97511455680.880157</v>
      </c>
      <c r="L4291" s="455">
        <f t="shared" ca="1" si="164"/>
        <v>-23500260819092.117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-23500260819092.117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-97917753412.88382</v>
      </c>
      <c r="L4292" s="455">
        <f t="shared" ca="1" si="164"/>
        <v>-23598178572505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-23598178572505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-98325744052.104172</v>
      </c>
      <c r="L4293" s="455">
        <f t="shared" ca="1" si="164"/>
        <v>-23696504316557.105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-23696504316557.105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-98735434652.321274</v>
      </c>
      <c r="L4294" s="455">
        <f t="shared" ca="1" si="164"/>
        <v>-23795239751209.426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-23795239751209.426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-99146832296.705933</v>
      </c>
      <c r="L4295" s="455">
        <f t="shared" ca="1" si="164"/>
        <v>-23894386583506.133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-23894386583506.133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-99559944097.942215</v>
      </c>
      <c r="L4296" s="455">
        <f t="shared" ca="1" si="164"/>
        <v>-23993946527604.074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-23993946527604.074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-99974777198.350311</v>
      </c>
      <c r="L4297" s="455">
        <f t="shared" ca="1" si="164"/>
        <v>-24093921304802.426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-24093921304802.426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-100391338770.0101</v>
      </c>
      <c r="L4298" s="455">
        <f t="shared" ca="1" si="164"/>
        <v>-24194312643572.438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-24194312643572.438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-100809636014.88516</v>
      </c>
      <c r="L4299" s="455">
        <f t="shared" ca="1" si="164"/>
        <v>-24295122279587.324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-24295122279587.324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-101229676164.94719</v>
      </c>
      <c r="L4300" s="455">
        <f t="shared" ca="1" si="164"/>
        <v>-24396351955752.27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-24396351955752.27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-101651466482.30112</v>
      </c>
      <c r="L4301" s="455">
        <f t="shared" ca="1" si="164"/>
        <v>-24498003422234.57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-24498003422234.57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-102075014259.31071</v>
      </c>
      <c r="L4302" s="455">
        <f t="shared" ca="1" si="164"/>
        <v>-24600078436493.883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-24600078436493.883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-102500326818.72452</v>
      </c>
      <c r="L4303" s="455">
        <f t="shared" ca="1" si="164"/>
        <v>-24702578763312.605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-24702578763312.605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-102927411513.80252</v>
      </c>
      <c r="L4304" s="455">
        <f t="shared" ca="1" si="164"/>
        <v>-24805506174826.406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-24805506174826.406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-103356275728.44336</v>
      </c>
      <c r="L4305" s="455">
        <f t="shared" ca="1" si="164"/>
        <v>-24908862450554.852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-24908862450554.852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-103786926877.31187</v>
      </c>
      <c r="L4306" s="455">
        <f t="shared" ca="1" si="164"/>
        <v>-25012649377432.164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-25012649377432.164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-104219372405.96735</v>
      </c>
      <c r="L4307" s="455">
        <f t="shared" ca="1" si="164"/>
        <v>-25116868749838.133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-25116868749838.133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-104653619790.99222</v>
      </c>
      <c r="L4308" s="455">
        <f t="shared" ca="1" si="164"/>
        <v>-25221522369629.125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-25221522369629.125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-105089676540.12135</v>
      </c>
      <c r="L4309" s="455">
        <f t="shared" ca="1" si="164"/>
        <v>-25326612046169.246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-25326612046169.246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-105527550192.37186</v>
      </c>
      <c r="L4310" s="455">
        <f t="shared" ca="1" si="164"/>
        <v>-25432139596361.617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-25432139596361.617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-105967248318.1734</v>
      </c>
      <c r="L4311" s="455">
        <f t="shared" ca="1" si="164"/>
        <v>-25538106844679.789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-25538106844679.789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-106408778519.49911</v>
      </c>
      <c r="L4312" s="455">
        <f t="shared" ca="1" si="164"/>
        <v>-25644515623199.289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-25644515623199.289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-106852148429.99704</v>
      </c>
      <c r="L4313" s="455">
        <f t="shared" ca="1" si="164"/>
        <v>-25751367771629.285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-25751367771629.285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-107297365715.12202</v>
      </c>
      <c r="L4314" s="455">
        <f t="shared" ca="1" si="164"/>
        <v>-25858665137344.406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-25858665137344.406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-107744438072.26836</v>
      </c>
      <c r="L4315" s="455">
        <f t="shared" ca="1" si="164"/>
        <v>-25966409575416.676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-25966409575416.676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-108193373230.90282</v>
      </c>
      <c r="L4316" s="455">
        <f t="shared" ca="1" si="164"/>
        <v>-26074602948647.578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-26074602948647.578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-108644178952.69824</v>
      </c>
      <c r="L4317" s="455">
        <f t="shared" ca="1" si="164"/>
        <v>-26183247127600.277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-26183247127600.277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-109096863031.66782</v>
      </c>
      <c r="L4318" s="455">
        <f t="shared" ca="1" si="164"/>
        <v>-26292343990631.945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-26292343990631.945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-109551433294.29977</v>
      </c>
      <c r="L4319" s="455">
        <f t="shared" ca="1" si="164"/>
        <v>-26401895423926.246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-26401895423926.246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-110007897599.69269</v>
      </c>
      <c r="L4320" s="455">
        <f t="shared" ca="1" si="164"/>
        <v>-26511903321525.938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-26511903321525.938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-110466263839.69141</v>
      </c>
      <c r="L4321" s="455">
        <f t="shared" ca="1" si="164"/>
        <v>-26622369585365.629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-26622369585365.629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-110926539939.02345</v>
      </c>
      <c r="L4322" s="455">
        <f t="shared" ca="1" si="164"/>
        <v>-26733296125304.652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-26733296125304.652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-111388733855.43605</v>
      </c>
      <c r="L4323" s="455">
        <f t="shared" ca="1" si="164"/>
        <v>-26844684859160.09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-26844684859160.09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-111852853579.83371</v>
      </c>
      <c r="L4324" s="455">
        <f t="shared" ca="1" si="164"/>
        <v>-26956537712739.922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-26956537712739.922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-112318907136.41634</v>
      </c>
      <c r="L4325" s="455">
        <f t="shared" ca="1" si="164"/>
        <v>-27068856619876.34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-27068856619876.34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-112786902582.81808</v>
      </c>
      <c r="L4326" s="455">
        <f t="shared" ca="1" si="164"/>
        <v>-27181643522459.156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-27181643522459.156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-113256848010.24648</v>
      </c>
      <c r="L4327" s="455">
        <f t="shared" ca="1" si="164"/>
        <v>-27294900370469.402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-27294900370469.402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-113728751543.62251</v>
      </c>
      <c r="L4328" s="455">
        <f t="shared" ca="1" si="164"/>
        <v>-27408629122013.023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-27408629122013.023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-114202621341.72093</v>
      </c>
      <c r="L4329" s="455">
        <f t="shared" ca="1" si="164"/>
        <v>-27522831743354.746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-27522831743354.746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-114678465597.31145</v>
      </c>
      <c r="L4330" s="455">
        <f t="shared" ca="1" si="164"/>
        <v>-27637510208952.059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-27637510208952.059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-115156292537.30023</v>
      </c>
      <c r="L4331" s="455">
        <f t="shared" ca="1" si="164"/>
        <v>-27752666501489.359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-27752666501489.359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-115636110422.87233</v>
      </c>
      <c r="L4332" s="455">
        <f t="shared" ca="1" si="164"/>
        <v>-27868302611912.23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-27868302611912.23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-116117927549.63429</v>
      </c>
      <c r="L4333" s="455">
        <f t="shared" ca="1" si="164"/>
        <v>-27984420539461.863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-27984420539461.863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-116601752247.75777</v>
      </c>
      <c r="L4334" s="455">
        <f t="shared" ca="1" si="164"/>
        <v>-28101022291709.621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-28101022291709.621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-117087592882.12341</v>
      </c>
      <c r="L4335" s="455">
        <f t="shared" ca="1" si="164"/>
        <v>-28218109884591.746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-28218109884591.746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-117575457852.46561</v>
      </c>
      <c r="L4336" s="455">
        <f t="shared" ca="1" si="164"/>
        <v>-28335685342444.211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-28335685342444.211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-118065355593.51755</v>
      </c>
      <c r="L4337" s="455">
        <f t="shared" ca="1" si="164"/>
        <v>-28453750698037.727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-28453750698037.727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-118557294575.1572</v>
      </c>
      <c r="L4338" s="455">
        <f t="shared" ca="1" si="164"/>
        <v>-28572307992612.883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-28572307992612.883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-119051283302.55368</v>
      </c>
      <c r="L4339" s="455">
        <f t="shared" ca="1" si="164"/>
        <v>-28691359275915.438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-28691359275915.438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-119547330316.31433</v>
      </c>
      <c r="L4340" s="455">
        <f t="shared" ca="1" si="164"/>
        <v>-28810906606231.75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-28810906606231.75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-120045444192.63229</v>
      </c>
      <c r="L4341" s="455">
        <f t="shared" ca="1" si="164"/>
        <v>-28930952050424.383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-28930952050424.383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-120545633543.43494</v>
      </c>
      <c r="L4342" s="455">
        <f t="shared" ca="1" si="164"/>
        <v>-29051497683967.816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-29051497683967.816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-121047907016.53256</v>
      </c>
      <c r="L4343" s="455">
        <f t="shared" ref="L4343:L4597" ca="1" si="169">I4343-J4343+K4343</f>
        <v>-29172545590984.348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-29172545590984.348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-121552273295.76813</v>
      </c>
      <c r="L4344" s="455">
        <f t="shared" ca="1" si="169"/>
        <v>-29294097864280.117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-29294097864280.117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-122058741101.16716</v>
      </c>
      <c r="L4345" s="455">
        <f t="shared" ca="1" si="169"/>
        <v>-29416156605381.285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-29416156605381.285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-122567319189.08868</v>
      </c>
      <c r="L4346" s="455">
        <f t="shared" ca="1" si="169"/>
        <v>-29538723924570.375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-29538723924570.375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-123078016352.37656</v>
      </c>
      <c r="L4347" s="455">
        <f t="shared" ca="1" si="169"/>
        <v>-29661801940922.75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-29661801940922.75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-123590841420.51144</v>
      </c>
      <c r="L4348" s="455">
        <f t="shared" ca="1" si="169"/>
        <v>-29785392782343.262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-29785392782343.262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-124105803259.7636</v>
      </c>
      <c r="L4349" s="455">
        <f t="shared" ca="1" si="169"/>
        <v>-29909498585603.023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-29909498585603.023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-124622910773.34593</v>
      </c>
      <c r="L4350" s="455">
        <f t="shared" ca="1" si="169"/>
        <v>-30034121496376.371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-30034121496376.371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-125142172901.56821</v>
      </c>
      <c r="L4351" s="455">
        <f t="shared" ca="1" si="169"/>
        <v>-30159263669277.938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-30159263669277.938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-125663598621.99142</v>
      </c>
      <c r="L4352" s="455">
        <f t="shared" ca="1" si="169"/>
        <v>-30284927267899.93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-30284927267899.93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-126187196949.58304</v>
      </c>
      <c r="L4353" s="455">
        <f t="shared" ca="1" si="169"/>
        <v>-30411114464849.512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-30411114464849.512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-126712976936.87297</v>
      </c>
      <c r="L4354" s="455">
        <f t="shared" ca="1" si="169"/>
        <v>-30537827441786.383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-30537827441786.383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-127240947674.10994</v>
      </c>
      <c r="L4355" s="455">
        <f t="shared" ca="1" si="169"/>
        <v>-30665068389460.492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-30665068389460.492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-127771118289.41872</v>
      </c>
      <c r="L4356" s="455">
        <f t="shared" ca="1" si="169"/>
        <v>-30792839507749.91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-30792839507749.91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-128303497948.95796</v>
      </c>
      <c r="L4357" s="455">
        <f t="shared" ca="1" si="169"/>
        <v>-30921143005698.867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-30921143005698.867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-128838095857.07861</v>
      </c>
      <c r="L4358" s="455">
        <f t="shared" ca="1" si="169"/>
        <v>-31049981101555.945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-31049981101555.945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-129374921256.48309</v>
      </c>
      <c r="L4359" s="455">
        <f t="shared" ca="1" si="169"/>
        <v>-31179356022812.43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-31179356022812.43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-129913983428.38512</v>
      </c>
      <c r="L4360" s="455">
        <f t="shared" ca="1" si="169"/>
        <v>-31309270006240.816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-31309270006240.816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-130455291692.67006</v>
      </c>
      <c r="L4361" s="455">
        <f t="shared" ca="1" si="169"/>
        <v>-31439725297933.488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-31439725297933.488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-130998855408.0562</v>
      </c>
      <c r="L4362" s="455">
        <f t="shared" ca="1" si="169"/>
        <v>-31570724153341.543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-31570724153341.543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-131544683972.25644</v>
      </c>
      <c r="L4363" s="455">
        <f t="shared" ca="1" si="169"/>
        <v>-31702268837313.801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-31702268837313.801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-132092786822.14084</v>
      </c>
      <c r="L4364" s="455">
        <f t="shared" ca="1" si="169"/>
        <v>-31834361624135.941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-31834361624135.941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-132643173433.89973</v>
      </c>
      <c r="L4365" s="455">
        <f t="shared" ca="1" si="169"/>
        <v>-31967004797569.84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-31967004797569.84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-133195853323.20766</v>
      </c>
      <c r="L4366" s="455">
        <f t="shared" ca="1" si="169"/>
        <v>-32100200650893.047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-32100200650893.047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-133750836045.3877</v>
      </c>
      <c r="L4367" s="455">
        <f t="shared" ca="1" si="169"/>
        <v>-32233951486938.434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-32233951486938.434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-134308131195.57683</v>
      </c>
      <c r="L4368" s="455">
        <f t="shared" ca="1" si="169"/>
        <v>-32368259618134.012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-32368259618134.012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-134867748408.89171</v>
      </c>
      <c r="L4369" s="455">
        <f t="shared" ca="1" si="169"/>
        <v>-32503127366542.902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-32503127366542.902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-135429697360.59543</v>
      </c>
      <c r="L4370" s="455">
        <f t="shared" ca="1" si="169"/>
        <v>-32638557063903.496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-32638557063903.496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-135993987766.26454</v>
      </c>
      <c r="L4371" s="455">
        <f t="shared" ca="1" si="169"/>
        <v>-32774551051669.762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-32774551051669.762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-136560629381.95734</v>
      </c>
      <c r="L4372" s="455">
        <f t="shared" ca="1" si="169"/>
        <v>-32911111681051.719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-32911111681051.719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-137129632004.38216</v>
      </c>
      <c r="L4373" s="455">
        <f t="shared" ca="1" si="169"/>
        <v>-33048241313056.102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-33048241313056.102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-137701005471.06708</v>
      </c>
      <c r="L4374" s="455">
        <f t="shared" ca="1" si="169"/>
        <v>-33185942318527.168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-33185942318527.168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-138274759660.52988</v>
      </c>
      <c r="L4375" s="455">
        <f t="shared" ca="1" si="169"/>
        <v>-33324217078187.699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-33324217078187.699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-138850904492.44873</v>
      </c>
      <c r="L4376" s="455">
        <f t="shared" ca="1" si="169"/>
        <v>-33463067982680.148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-33463067982680.148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-139429449927.83395</v>
      </c>
      <c r="L4377" s="455">
        <f t="shared" ca="1" si="169"/>
        <v>-33602497432607.98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-33602497432607.98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-140010405969.19992</v>
      </c>
      <c r="L4378" s="455">
        <f t="shared" ca="1" si="169"/>
        <v>-33742507838577.18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-33742507838577.18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-140593782660.73825</v>
      </c>
      <c r="L4379" s="455">
        <f t="shared" ca="1" si="169"/>
        <v>-33883101621237.918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-33883101621237.918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-141179590088.49133</v>
      </c>
      <c r="L4380" s="455">
        <f t="shared" ca="1" si="169"/>
        <v>-34024281211326.41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-34024281211326.41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-141767838380.5267</v>
      </c>
      <c r="L4381" s="455">
        <f t="shared" ca="1" si="169"/>
        <v>-34166049049706.938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-34166049049706.938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-142358537707.11224</v>
      </c>
      <c r="L4382" s="455">
        <f t="shared" ca="1" si="169"/>
        <v>-34308407587414.051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-34308407587414.051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-142951698280.89188</v>
      </c>
      <c r="L4383" s="455">
        <f t="shared" ca="1" si="169"/>
        <v>-34451359285694.941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-34451359285694.941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-143547330357.06226</v>
      </c>
      <c r="L4384" s="455">
        <f t="shared" ca="1" si="169"/>
        <v>-34594906616052.004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-34594906616052.004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-144145444233.54999</v>
      </c>
      <c r="L4385" s="455">
        <f t="shared" ca="1" si="169"/>
        <v>-34739052060285.555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-34739052060285.555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-144746050251.18982</v>
      </c>
      <c r="L4386" s="455">
        <f t="shared" ca="1" si="169"/>
        <v>-34883798110536.746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-34883798110536.746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-145349158793.90311</v>
      </c>
      <c r="L4387" s="455">
        <f t="shared" ca="1" si="169"/>
        <v>-35029147269330.648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-35029147269330.648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-145954780288.87772</v>
      </c>
      <c r="L4388" s="455">
        <f t="shared" ca="1" si="169"/>
        <v>-35175102049619.527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-35175102049619.527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-146562925206.74802</v>
      </c>
      <c r="L4389" s="455">
        <f t="shared" ca="1" si="169"/>
        <v>-35321664974826.273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-35321664974826.273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-147173604061.77612</v>
      </c>
      <c r="L4390" s="455">
        <f t="shared" ca="1" si="169"/>
        <v>-35468838578888.047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-35468838578888.047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-147786827412.03354</v>
      </c>
      <c r="L4391" s="455">
        <f t="shared" ca="1" si="169"/>
        <v>-35616625406300.078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-35616625406300.078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-148402605859.58365</v>
      </c>
      <c r="L4392" s="455">
        <f t="shared" ca="1" si="169"/>
        <v>-35765028012159.664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-35765028012159.664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-149020950050.66525</v>
      </c>
      <c r="L4393" s="455">
        <f t="shared" ca="1" si="169"/>
        <v>-35914048962210.328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-35914048962210.328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-149641870675.87637</v>
      </c>
      <c r="L4394" s="455">
        <f t="shared" ca="1" si="169"/>
        <v>-36063690832886.203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-36063690832886.203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-150265378470.35919</v>
      </c>
      <c r="L4395" s="455">
        <f t="shared" ca="1" si="169"/>
        <v>-36213956211356.563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-36213956211356.563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-150891484213.98569</v>
      </c>
      <c r="L4396" s="455">
        <f t="shared" ca="1" si="169"/>
        <v>-36364847695570.547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-36364847695570.547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-151520198731.54395</v>
      </c>
      <c r="L4397" s="455">
        <f t="shared" ca="1" si="169"/>
        <v>-36516367894302.094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-36516367894302.094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-152151532892.92538</v>
      </c>
      <c r="L4398" s="455">
        <f t="shared" ca="1" si="169"/>
        <v>-36668519427195.016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-36668519427195.016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-152785497613.31256</v>
      </c>
      <c r="L4399" s="455">
        <f t="shared" ca="1" si="169"/>
        <v>-36821304924808.328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-36821304924808.328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-153422103853.36804</v>
      </c>
      <c r="L4400" s="455">
        <f t="shared" ca="1" si="169"/>
        <v>-36974727028661.695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-36974727028661.695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-154061362619.42374</v>
      </c>
      <c r="L4401" s="455">
        <f t="shared" ca="1" si="169"/>
        <v>-37128788391281.117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-37128788391281.117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-154703284963.67133</v>
      </c>
      <c r="L4402" s="455">
        <f t="shared" ca="1" si="169"/>
        <v>-37283491676244.789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-37283491676244.789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-155347881984.35327</v>
      </c>
      <c r="L4403" s="455">
        <f t="shared" ca="1" si="169"/>
        <v>-37438839558229.141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-37438839558229.141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-155995164825.95474</v>
      </c>
      <c r="L4404" s="455">
        <f t="shared" ca="1" si="169"/>
        <v>-37594834723055.094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-37594834723055.094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-156645144679.39621</v>
      </c>
      <c r="L4405" s="455">
        <f t="shared" ca="1" si="169"/>
        <v>-37751479867734.492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-37751479867734.492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-157297832782.22705</v>
      </c>
      <c r="L4406" s="455">
        <f t="shared" ca="1" si="169"/>
        <v>-37908777700516.719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-37908777700516.719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-157953240418.81967</v>
      </c>
      <c r="L4407" s="455">
        <f t="shared" ca="1" si="169"/>
        <v>-38066730940935.539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-38066730940935.539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-158611378920.56476</v>
      </c>
      <c r="L4408" s="455">
        <f t="shared" ca="1" si="169"/>
        <v>-38225342319856.102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-38225342319856.102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-159272259666.06708</v>
      </c>
      <c r="L4409" s="455">
        <f t="shared" ca="1" si="169"/>
        <v>-38384614579522.172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-38384614579522.172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-159935894081.34238</v>
      </c>
      <c r="L4410" s="455">
        <f t="shared" ca="1" si="169"/>
        <v>-38544550473603.516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-38544550473603.516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-160602293640.01465</v>
      </c>
      <c r="L4411" s="455">
        <f t="shared" ca="1" si="169"/>
        <v>-38705152767243.531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-38705152767243.531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-161271469863.51471</v>
      </c>
      <c r="L4412" s="455">
        <f t="shared" ca="1" si="169"/>
        <v>-38866424237107.047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-38866424237107.047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-161943434321.27936</v>
      </c>
      <c r="L4413" s="455">
        <f t="shared" ca="1" si="169"/>
        <v>-39028367671428.328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-39028367671428.328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-162618198630.95135</v>
      </c>
      <c r="L4414" s="455">
        <f t="shared" ca="1" si="169"/>
        <v>-39190985870059.281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-39190985870059.281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-163295774458.58032</v>
      </c>
      <c r="L4415" s="455">
        <f t="shared" ca="1" si="169"/>
        <v>-39354281644517.859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-39354281644517.859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-163976173518.8244</v>
      </c>
      <c r="L4416" s="455">
        <f t="shared" ca="1" si="169"/>
        <v>-39518257818036.688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-39518257818036.688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-164659407575.15286</v>
      </c>
      <c r="L4417" s="455">
        <f t="shared" ca="1" si="169"/>
        <v>-39682917225611.844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-39682917225611.844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-165345488440.04935</v>
      </c>
      <c r="L4418" s="455">
        <f t="shared" ca="1" si="169"/>
        <v>-39848262714051.891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-39848262714051.891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-166034427975.21622</v>
      </c>
      <c r="L4419" s="455">
        <f t="shared" ca="1" si="169"/>
        <v>-40014297142027.109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-40014297142027.109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-166726238091.77963</v>
      </c>
      <c r="L4420" s="455">
        <f t="shared" ca="1" si="169"/>
        <v>-40181023380118.891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-40181023380118.891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-167420930750.49536</v>
      </c>
      <c r="L4421" s="455">
        <f t="shared" ca="1" si="169"/>
        <v>-40348444310869.383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-40348444310869.383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-168118517961.95575</v>
      </c>
      <c r="L4422" s="455">
        <f t="shared" ca="1" si="169"/>
        <v>-40516562828831.336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-40516562828831.336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-168819011786.79724</v>
      </c>
      <c r="L4423" s="455">
        <f t="shared" ca="1" si="169"/>
        <v>-40685381840618.133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-40685381840618.133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-169522424335.90887</v>
      </c>
      <c r="L4424" s="455">
        <f t="shared" ca="1" si="169"/>
        <v>-40854904264954.039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-40854904264954.039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-170228767770.64182</v>
      </c>
      <c r="L4425" s="455">
        <f t="shared" ca="1" si="169"/>
        <v>-41025133032724.68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-41025133032724.68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-170938054303.0195</v>
      </c>
      <c r="L4426" s="455">
        <f t="shared" ca="1" si="169"/>
        <v>-41196071087027.695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-41196071087027.695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-171650296195.94873</v>
      </c>
      <c r="L4427" s="455">
        <f t="shared" ca="1" si="169"/>
        <v>-41367721383223.641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-41367721383223.641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-172365505763.43182</v>
      </c>
      <c r="L4428" s="455">
        <f t="shared" ca="1" si="169"/>
        <v>-41540086888987.07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-41540086888987.07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-173083695370.77945</v>
      </c>
      <c r="L4429" s="455">
        <f t="shared" ca="1" si="169"/>
        <v>-41713170584357.852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-41713170584357.852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-173804877434.82437</v>
      </c>
      <c r="L4430" s="455">
        <f t="shared" ca="1" si="169"/>
        <v>-41886975461792.68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-41886975461792.68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-174529064424.13617</v>
      </c>
      <c r="L4431" s="455">
        <f t="shared" ca="1" si="169"/>
        <v>-42061504526216.813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-42061504526216.813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-175256268859.23672</v>
      </c>
      <c r="L4432" s="455">
        <f t="shared" ca="1" si="169"/>
        <v>-42236760795076.047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-42236760795076.047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-175986503312.81686</v>
      </c>
      <c r="L4433" s="455">
        <f t="shared" ca="1" si="169"/>
        <v>-42412747298388.867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-42412747298388.867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-176719780409.95361</v>
      </c>
      <c r="L4434" s="455">
        <f t="shared" ca="1" si="169"/>
        <v>-42589467078798.82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-42589467078798.82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-177456112828.32843</v>
      </c>
      <c r="L4435" s="455">
        <f t="shared" ca="1" si="169"/>
        <v>-42766923191627.148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-42766923191627.148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-178195513298.44644</v>
      </c>
      <c r="L4436" s="455">
        <f t="shared" ca="1" si="169"/>
        <v>-42945118704925.594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-42945118704925.594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-178937994603.85663</v>
      </c>
      <c r="L4437" s="455">
        <f t="shared" ca="1" si="169"/>
        <v>-43124056699529.453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-43124056699529.453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-179683569581.37271</v>
      </c>
      <c r="L4438" s="455">
        <f t="shared" ca="1" si="169"/>
        <v>-43303740269110.828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-43303740269110.828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-180432251121.2951</v>
      </c>
      <c r="L4439" s="455">
        <f t="shared" ca="1" si="169"/>
        <v>-43484172520232.125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-43484172520232.125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-181184052167.63385</v>
      </c>
      <c r="L4440" s="455">
        <f t="shared" ca="1" si="169"/>
        <v>-43665356572399.758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-43665356572399.758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-181938985718.33234</v>
      </c>
      <c r="L4441" s="455">
        <f t="shared" ca="1" si="169"/>
        <v>-43847295558118.094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-43847295558118.094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-182697064825.49207</v>
      </c>
      <c r="L4442" s="455">
        <f t="shared" ca="1" si="169"/>
        <v>-44029992622943.586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-44029992622943.586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-183458302595.59827</v>
      </c>
      <c r="L4443" s="455">
        <f t="shared" ca="1" si="169"/>
        <v>-44213450925539.188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-44213450925539.188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-184222712189.74661</v>
      </c>
      <c r="L4444" s="455">
        <f t="shared" ca="1" si="169"/>
        <v>-44397673637728.938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-44397673637728.938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-184990306823.87057</v>
      </c>
      <c r="L4445" s="455">
        <f t="shared" ca="1" si="169"/>
        <v>-44582663944552.805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-44582663944552.805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-185761099768.97003</v>
      </c>
      <c r="L4446" s="455">
        <f t="shared" ca="1" si="169"/>
        <v>-44768425044321.773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-44768425044321.773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-186535104351.34073</v>
      </c>
      <c r="L4447" s="455">
        <f t="shared" ca="1" si="169"/>
        <v>-44954960148673.117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-44954960148673.117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-187312333952.80466</v>
      </c>
      <c r="L4448" s="455">
        <f t="shared" ca="1" si="169"/>
        <v>-45142272482625.922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-45142272482625.922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-188092802010.94135</v>
      </c>
      <c r="L4449" s="455">
        <f t="shared" ca="1" si="169"/>
        <v>-45330365284636.859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-45330365284636.859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-188876522019.32025</v>
      </c>
      <c r="L4450" s="455">
        <f t="shared" ca="1" si="169"/>
        <v>-45519241806656.18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-45519241806656.18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-189663507527.73407</v>
      </c>
      <c r="L4451" s="455">
        <f t="shared" ca="1" si="169"/>
        <v>-45708905314183.914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-45708905314183.914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-190453772142.43298</v>
      </c>
      <c r="L4452" s="455">
        <f t="shared" ca="1" si="169"/>
        <v>-45899359086326.344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-45899359086326.344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-191247329526.35977</v>
      </c>
      <c r="L4453" s="455">
        <f t="shared" ca="1" si="169"/>
        <v>-46090606415852.703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-46090606415852.703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-192044193399.38626</v>
      </c>
      <c r="L4454" s="455">
        <f t="shared" ca="1" si="169"/>
        <v>-46282650609252.086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-46282650609252.086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-192844377538.55035</v>
      </c>
      <c r="L4455" s="455">
        <f t="shared" ca="1" si="169"/>
        <v>-46475494986790.633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-46475494986790.633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-193647895778.29431</v>
      </c>
      <c r="L4456" s="455">
        <f t="shared" ca="1" si="169"/>
        <v>-46669142882568.93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-46669142882568.93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-194454762010.70386</v>
      </c>
      <c r="L4457" s="455">
        <f t="shared" ca="1" si="169"/>
        <v>-46863597644579.633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-46863597644579.633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-195264990185.74847</v>
      </c>
      <c r="L4458" s="455">
        <f t="shared" ca="1" si="169"/>
        <v>-47058862634765.383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-47058862634765.383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-196078594311.52243</v>
      </c>
      <c r="L4459" s="455">
        <f t="shared" ca="1" si="169"/>
        <v>-47254941229076.906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-47254941229076.906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-196895588454.48712</v>
      </c>
      <c r="L4460" s="455">
        <f t="shared" ca="1" si="169"/>
        <v>-47451836817531.391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-47451836817531.391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-197715986739.71411</v>
      </c>
      <c r="L4461" s="455">
        <f t="shared" ca="1" si="169"/>
        <v>-47649552804271.102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-47649552804271.102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-198539803351.12958</v>
      </c>
      <c r="L4462" s="455">
        <f t="shared" ca="1" si="169"/>
        <v>-47848092607622.234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-47848092607622.234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-199367052531.75931</v>
      </c>
      <c r="L4463" s="455">
        <f t="shared" ca="1" si="169"/>
        <v>-48047459660153.992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-48047459660153.992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-200197748583.97498</v>
      </c>
      <c r="L4464" s="455">
        <f t="shared" ca="1" si="169"/>
        <v>-48247657408737.969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-48247657408737.969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-201031905869.74155</v>
      </c>
      <c r="L4465" s="455">
        <f t="shared" ca="1" si="169"/>
        <v>-48448689314607.711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-48448689314607.711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-201869538810.86545</v>
      </c>
      <c r="L4466" s="455">
        <f t="shared" ca="1" si="169"/>
        <v>-48650558853418.578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-48650558853418.578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-202710661889.24408</v>
      </c>
      <c r="L4467" s="455">
        <f t="shared" ca="1" si="169"/>
        <v>-48853269515307.82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-48853269515307.82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-203555289647.11591</v>
      </c>
      <c r="L4468" s="455">
        <f t="shared" ca="1" si="169"/>
        <v>-49056824804954.938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-49056824804954.938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-204403436687.31223</v>
      </c>
      <c r="L4469" s="455">
        <f t="shared" ca="1" si="169"/>
        <v>-49261228241642.25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-49261228241642.25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-205255117673.50937</v>
      </c>
      <c r="L4470" s="455">
        <f t="shared" ca="1" si="169"/>
        <v>-49466483359315.758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-49466483359315.758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-206110347330.48233</v>
      </c>
      <c r="L4471" s="455">
        <f t="shared" ca="1" si="169"/>
        <v>-49672593706646.242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-49672593706646.242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-206969140444.35934</v>
      </c>
      <c r="L4472" s="455">
        <f t="shared" ca="1" si="169"/>
        <v>-49879562847090.602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-49879562847090.602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-207831511862.8775</v>
      </c>
      <c r="L4473" s="455">
        <f t="shared" ca="1" si="169"/>
        <v>-50087394358953.477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-50087394358953.477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-208697476495.6395</v>
      </c>
      <c r="L4474" s="455">
        <f t="shared" ca="1" si="169"/>
        <v>-50296091835449.117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-50296091835449.117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-209567049314.37131</v>
      </c>
      <c r="L4475" s="455">
        <f t="shared" ca="1" si="169"/>
        <v>-50505658884763.492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-50505658884763.492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-210440245353.18121</v>
      </c>
      <c r="L4476" s="455">
        <f t="shared" ca="1" si="169"/>
        <v>-50716099130116.672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-50716099130116.672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-211317079708.81946</v>
      </c>
      <c r="L4477" s="455">
        <f t="shared" ca="1" si="169"/>
        <v>-50927416209825.492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-50927416209825.492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-212197567540.93954</v>
      </c>
      <c r="L4478" s="455">
        <f t="shared" ca="1" si="169"/>
        <v>-51139613777366.43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-51139613777366.43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-213081724072.36011</v>
      </c>
      <c r="L4479" s="455">
        <f t="shared" ca="1" si="169"/>
        <v>-51352695501438.789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-51352695501438.789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-213969564589.32828</v>
      </c>
      <c r="L4480" s="455">
        <f t="shared" ca="1" si="169"/>
        <v>-51566665066028.117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-51566665066028.117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-214861104441.78381</v>
      </c>
      <c r="L4481" s="455">
        <f t="shared" ca="1" si="169"/>
        <v>-51781526170469.898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-51781526170469.898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-215756359043.62457</v>
      </c>
      <c r="L4482" s="455">
        <f t="shared" ca="1" si="169"/>
        <v>-51997282529513.523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-51997282529513.523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-216655343872.97302</v>
      </c>
      <c r="L4483" s="455">
        <f t="shared" ca="1" si="169"/>
        <v>-52213937873386.5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-52213937873386.5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-217558074472.44376</v>
      </c>
      <c r="L4484" s="455">
        <f t="shared" ca="1" si="169"/>
        <v>-52431495947858.945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-52431495947858.945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-218464566449.41226</v>
      </c>
      <c r="L4485" s="455">
        <f t="shared" ca="1" si="169"/>
        <v>-52649960514308.359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-52649960514308.359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-219374835476.28482</v>
      </c>
      <c r="L4486" s="455">
        <f t="shared" ca="1" si="169"/>
        <v>-52869335349784.641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-52869335349784.641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-220288897290.76935</v>
      </c>
      <c r="L4487" s="455">
        <f t="shared" ca="1" si="169"/>
        <v>-53089624247075.406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-53089624247075.406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-221206767696.14752</v>
      </c>
      <c r="L4488" s="455">
        <f t="shared" ca="1" si="169"/>
        <v>-53310831014771.555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-53310831014771.555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-222128462561.54813</v>
      </c>
      <c r="L4489" s="455">
        <f t="shared" ca="1" si="169"/>
        <v>-53532959477333.102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-53532959477333.102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-223053997822.22125</v>
      </c>
      <c r="L4490" s="455">
        <f t="shared" ca="1" si="169"/>
        <v>-53756013475155.32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-53756013475155.32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-223983389479.81384</v>
      </c>
      <c r="L4491" s="455">
        <f t="shared" ca="1" si="169"/>
        <v>-53979996864635.133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-53979996864635.133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-224916653602.64639</v>
      </c>
      <c r="L4492" s="455">
        <f t="shared" ca="1" si="169"/>
        <v>-54204913518237.781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-54204913518237.781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-225853806325.99075</v>
      </c>
      <c r="L4493" s="455">
        <f t="shared" ca="1" si="169"/>
        <v>-54430767324563.773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-54430767324563.773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-226794863852.34906</v>
      </c>
      <c r="L4494" s="455">
        <f t="shared" ca="1" si="169"/>
        <v>-54657562188416.125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-54657562188416.125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-227739842451.73386</v>
      </c>
      <c r="L4495" s="455">
        <f t="shared" ca="1" si="169"/>
        <v>-54885302030867.859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-54885302030867.859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-228688758461.9494</v>
      </c>
      <c r="L4496" s="455">
        <f t="shared" ca="1" si="169"/>
        <v>-55113990789329.813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-55113990789329.813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-229641628288.87421</v>
      </c>
      <c r="L4497" s="455">
        <f t="shared" ca="1" si="169"/>
        <v>-55343632417618.688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-55343632417618.688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-230598468406.74451</v>
      </c>
      <c r="L4498" s="455">
        <f t="shared" ca="1" si="169"/>
        <v>-55574230886025.43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-55574230886025.43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-231559295358.4393</v>
      </c>
      <c r="L4499" s="455">
        <f t="shared" ca="1" si="169"/>
        <v>-55805790181383.867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-55805790181383.867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-232524125755.76614</v>
      </c>
      <c r="L4500" s="455">
        <f t="shared" ca="1" si="169"/>
        <v>-56038314307139.633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-56038314307139.633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-233492976279.74847</v>
      </c>
      <c r="L4501" s="455">
        <f t="shared" ca="1" si="169"/>
        <v>-56271807283419.383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-56271807283419.383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-234465863680.91412</v>
      </c>
      <c r="L4502" s="455">
        <f t="shared" ca="1" si="169"/>
        <v>-56506273147100.297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-56506273147100.297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-235442804779.58453</v>
      </c>
      <c r="L4503" s="455">
        <f t="shared" ca="1" si="169"/>
        <v>-56741715951879.883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-56741715951879.883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-236423816466.1662</v>
      </c>
      <c r="L4504" s="455">
        <f t="shared" ca="1" si="169"/>
        <v>-56978139768346.047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-56978139768346.047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-237408915701.44186</v>
      </c>
      <c r="L4505" s="455">
        <f t="shared" ca="1" si="169"/>
        <v>-57215548684047.492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-57215548684047.492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-238398119516.86453</v>
      </c>
      <c r="L4506" s="455">
        <f t="shared" ca="1" si="169"/>
        <v>-57453946803564.359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-57453946803564.359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-239391445014.85147</v>
      </c>
      <c r="L4507" s="455">
        <f t="shared" ca="1" si="169"/>
        <v>-57693338248579.211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-57693338248579.211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-240388909369.08005</v>
      </c>
      <c r="L4508" s="455">
        <f t="shared" ca="1" si="169"/>
        <v>-57933727157948.289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-57933727157948.289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-241390529824.78452</v>
      </c>
      <c r="L4509" s="455">
        <f t="shared" ca="1" si="169"/>
        <v>-58175117687773.07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-58175117687773.07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-242396323699.05441</v>
      </c>
      <c r="L4510" s="455">
        <f t="shared" ca="1" si="169"/>
        <v>-58417514011472.125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-58417514011472.125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-243406308381.13382</v>
      </c>
      <c r="L4511" s="455">
        <f t="shared" ca="1" si="169"/>
        <v>-58660920319853.258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-58660920319853.258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-244420501332.72189</v>
      </c>
      <c r="L4512" s="455">
        <f t="shared" ca="1" si="169"/>
        <v>-58905340821185.977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-58905340821185.977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-245438920088.2749</v>
      </c>
      <c r="L4513" s="455">
        <f t="shared" ca="1" si="169"/>
        <v>-59150779741274.25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-59150779741274.25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-246461582255.30936</v>
      </c>
      <c r="L4514" s="455">
        <f t="shared" ca="1" si="169"/>
        <v>-59397241323529.563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-59397241323529.563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-247488505514.70648</v>
      </c>
      <c r="L4515" s="455">
        <f t="shared" ca="1" si="169"/>
        <v>-59644729829044.266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-59644729829044.266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-248519707621.01776</v>
      </c>
      <c r="L4516" s="455">
        <f t="shared" ca="1" si="169"/>
        <v>-59893249536665.281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-59893249536665.281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-249555206402.772</v>
      </c>
      <c r="L4517" s="455">
        <f t="shared" ca="1" si="169"/>
        <v>-60142804743068.055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-60142804743068.055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-250595019762.7836</v>
      </c>
      <c r="L4518" s="455">
        <f t="shared" ca="1" si="169"/>
        <v>-60393399762830.836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-60393399762830.836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-251639165678.46185</v>
      </c>
      <c r="L4519" s="455">
        <f t="shared" ca="1" si="169"/>
        <v>-60645038928509.297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-60645038928509.297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-252687662202.12207</v>
      </c>
      <c r="L4520" s="455">
        <f t="shared" ca="1" si="169"/>
        <v>-60897726590711.422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-60897726590711.422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-253740527461.29755</v>
      </c>
      <c r="L4521" s="455">
        <f t="shared" ca="1" si="169"/>
        <v>-61151467118172.719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-61151467118172.719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-254797779659.05298</v>
      </c>
      <c r="L4522" s="455">
        <f t="shared" ca="1" si="169"/>
        <v>-61406264897831.773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-61406264897831.773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-255859437074.29904</v>
      </c>
      <c r="L4523" s="455">
        <f t="shared" ca="1" si="169"/>
        <v>-61662124334906.07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-61662124334906.07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-256925518062.10864</v>
      </c>
      <c r="L4524" s="455">
        <f t="shared" ca="1" si="169"/>
        <v>-61919049852968.18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-61919049852968.18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-257996041054.03409</v>
      </c>
      <c r="L4525" s="455">
        <f t="shared" ca="1" si="169"/>
        <v>-62177045894022.211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-62177045894022.211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-259071024558.4259</v>
      </c>
      <c r="L4526" s="455">
        <f t="shared" ca="1" si="169"/>
        <v>-62436116918580.641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-62436116918580.641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-260150487160.75266</v>
      </c>
      <c r="L4527" s="455">
        <f t="shared" ca="1" si="169"/>
        <v>-62696267405741.391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-62696267405741.391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-261234447523.92249</v>
      </c>
      <c r="L4528" s="455">
        <f t="shared" ca="1" si="169"/>
        <v>-62957501853265.313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-62957501853265.313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-262322924388.60547</v>
      </c>
      <c r="L4529" s="455">
        <f t="shared" ca="1" si="169"/>
        <v>-63219824777653.922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-63219824777653.922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-263415936573.55798</v>
      </c>
      <c r="L4530" s="455">
        <f t="shared" ca="1" si="169"/>
        <v>-63483240714227.477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-63483240714227.477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-264513502975.94785</v>
      </c>
      <c r="L4531" s="455">
        <f t="shared" ca="1" si="169"/>
        <v>-63747754217203.422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-63747754217203.422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-265615642571.68091</v>
      </c>
      <c r="L4532" s="455">
        <f t="shared" ca="1" si="169"/>
        <v>-64013369859775.102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-64013369859775.102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-266722374415.72955</v>
      </c>
      <c r="L4533" s="455">
        <f t="shared" ca="1" si="169"/>
        <v>-64280092234190.828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-64280092234190.828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-267833717642.46182</v>
      </c>
      <c r="L4534" s="455">
        <f t="shared" ca="1" si="169"/>
        <v>-64547925951833.289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-64547925951833.289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-268949691465.97202</v>
      </c>
      <c r="L4535" s="455">
        <f t="shared" ca="1" si="169"/>
        <v>-64816875643299.258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-64816875643299.258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-270070315180.4136</v>
      </c>
      <c r="L4536" s="455">
        <f t="shared" ca="1" si="169"/>
        <v>-65086945958479.672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-65086945958479.672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-271195608160.33197</v>
      </c>
      <c r="L4537" s="455">
        <f t="shared" ca="1" si="169"/>
        <v>-65358141566640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-65358141566640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-272325589861</v>
      </c>
      <c r="L4538" s="455">
        <f t="shared" ca="1" si="169"/>
        <v>-65630467156501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-65630467156501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-273460279818.75412</v>
      </c>
      <c r="L4539" s="455">
        <f t="shared" ca="1" si="169"/>
        <v>-65903927436319.758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-65903927436319.758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-274599697651.33231</v>
      </c>
      <c r="L4540" s="455">
        <f t="shared" ca="1" si="169"/>
        <v>-66178527133971.094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-66178527133971.094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-275743863058.21289</v>
      </c>
      <c r="L4541" s="455">
        <f t="shared" ca="1" si="169"/>
        <v>-66454270997029.305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-66454270997029.305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-276892795820.95544</v>
      </c>
      <c r="L4542" s="455">
        <f t="shared" ca="1" si="169"/>
        <v>-66731163792850.258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-66731163792850.258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-278046515803.54272</v>
      </c>
      <c r="L4543" s="455">
        <f t="shared" ca="1" si="169"/>
        <v>-67009210308653.797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-67009210308653.797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-279205042952.72412</v>
      </c>
      <c r="L4544" s="455">
        <f t="shared" ca="1" si="169"/>
        <v>-67288415351606.523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-67288415351606.523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-280368397298.36053</v>
      </c>
      <c r="L4545" s="455">
        <f t="shared" ca="1" si="169"/>
        <v>-67568783748904.883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-67568783748904.883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-281536598953.77039</v>
      </c>
      <c r="L4546" s="455">
        <f t="shared" ca="1" si="169"/>
        <v>-67850320347858.656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-67850320347858.656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-282709668116.07776</v>
      </c>
      <c r="L4547" s="455">
        <f t="shared" ca="1" si="169"/>
        <v>-68133030015974.734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-68133030015974.734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-283887625066.5614</v>
      </c>
      <c r="L4548" s="455">
        <f t="shared" ca="1" si="169"/>
        <v>-68416917641041.297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-68416917641041.297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-285070490171.00537</v>
      </c>
      <c r="L4549" s="455">
        <f t="shared" ca="1" si="169"/>
        <v>-68701988131212.305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-68701988131212.305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-286258283880.05127</v>
      </c>
      <c r="L4550" s="455">
        <f t="shared" ca="1" si="169"/>
        <v>-68988246415092.359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-68988246415092.359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-287451026729.55151</v>
      </c>
      <c r="L4551" s="455">
        <f t="shared" ca="1" si="169"/>
        <v>-69275697441821.914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-69275697441821.914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-288648739340.92462</v>
      </c>
      <c r="L4552" s="455">
        <f t="shared" ca="1" si="169"/>
        <v>-69564346181162.836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-69564346181162.836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-289851442421.51184</v>
      </c>
      <c r="L4553" s="455">
        <f t="shared" ca="1" si="169"/>
        <v>-69854197623584.352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-69854197623584.352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-291059156764.93481</v>
      </c>
      <c r="L4554" s="455">
        <f t="shared" ca="1" si="169"/>
        <v>-70145256780349.289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-70145256780349.289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-292271903251.45538</v>
      </c>
      <c r="L4555" s="455">
        <f t="shared" ca="1" si="169"/>
        <v>-70437528683600.75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-70437528683600.75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-293489702848.33643</v>
      </c>
      <c r="L4556" s="455">
        <f t="shared" ca="1" si="169"/>
        <v>-70731018386449.094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-70731018386449.094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-294712576610.20453</v>
      </c>
      <c r="L4557" s="455">
        <f t="shared" ca="1" si="169"/>
        <v>-71025730963059.297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-71025730963059.297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-295940545679.41376</v>
      </c>
      <c r="L4558" s="455">
        <f t="shared" ca="1" si="169"/>
        <v>-71321671508738.703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-71321671508738.703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-297173631286.41125</v>
      </c>
      <c r="L4559" s="455">
        <f t="shared" ca="1" si="169"/>
        <v>-71618845140025.109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-71618845140025.109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-298411854750.10461</v>
      </c>
      <c r="L4560" s="455">
        <f t="shared" ca="1" si="169"/>
        <v>-71917256994775.219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-71917256994775.219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-299655237478.2301</v>
      </c>
      <c r="L4561" s="455">
        <f t="shared" ca="1" si="169"/>
        <v>-72216912232253.453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-72216912232253.453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-300903800967.72272</v>
      </c>
      <c r="L4562" s="455">
        <f t="shared" ca="1" si="169"/>
        <v>-72517816033221.172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-72517816033221.172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-302157566805.0882</v>
      </c>
      <c r="L4563" s="455">
        <f t="shared" ca="1" si="169"/>
        <v>-72819973600026.266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-72819973600026.266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-303416556666.77612</v>
      </c>
      <c r="L4564" s="455">
        <f t="shared" ca="1" si="169"/>
        <v>-73123390156693.047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-73123390156693.047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-304680792319.55438</v>
      </c>
      <c r="L4565" s="455">
        <f t="shared" ca="1" si="169"/>
        <v>-73428070949012.594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-73428070949012.594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-305950295620.8858</v>
      </c>
      <c r="L4566" s="455">
        <f t="shared" ca="1" si="169"/>
        <v>-73734021244633.484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-73734021244633.484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-307225088519.30615</v>
      </c>
      <c r="L4567" s="455">
        <f t="shared" ca="1" si="169"/>
        <v>-74041246333152.797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-74041246333152.797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-308505193054.80334</v>
      </c>
      <c r="L4568" s="455">
        <f t="shared" ca="1" si="169"/>
        <v>-74349751526207.594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-74349751526207.594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-309790631359.1983</v>
      </c>
      <c r="L4569" s="455">
        <f t="shared" ca="1" si="169"/>
        <v>-74659542157566.797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-74659542157566.797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-311081425656.52832</v>
      </c>
      <c r="L4570" s="455">
        <f t="shared" ca="1" si="169"/>
        <v>-74970623583223.328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-74970623583223.328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-312377598263.43054</v>
      </c>
      <c r="L4571" s="455">
        <f t="shared" ca="1" si="169"/>
        <v>-75283001181486.766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-75283001181486.766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-313679171589.5282</v>
      </c>
      <c r="L4572" s="455">
        <f t="shared" ca="1" si="169"/>
        <v>-75596680353076.297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-75596680353076.297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-314986168137.81787</v>
      </c>
      <c r="L4573" s="455">
        <f t="shared" ca="1" si="169"/>
        <v>-75911666521214.109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-75911666521214.109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-316298610505.05878</v>
      </c>
      <c r="L4574" s="455">
        <f t="shared" ca="1" si="169"/>
        <v>-76227965131719.172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-76227965131719.172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-317616521382.16321</v>
      </c>
      <c r="L4575" s="455">
        <f t="shared" ca="1" si="169"/>
        <v>-76545581653101.328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-76545581653101.328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-318939923554.58887</v>
      </c>
      <c r="L4576" s="455">
        <f t="shared" ca="1" si="169"/>
        <v>-76864521576655.922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-76864521576655.922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-320268839902.73303</v>
      </c>
      <c r="L4577" s="455">
        <f t="shared" ca="1" si="169"/>
        <v>-77184790416558.656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-77184790416558.656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-321603293402.32776</v>
      </c>
      <c r="L4578" s="455">
        <f t="shared" ca="1" si="169"/>
        <v>-77506393709960.984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-77506393709960.984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-322943307124.8374</v>
      </c>
      <c r="L4579" s="455">
        <f t="shared" ca="1" si="169"/>
        <v>-77829337017085.828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-77829337017085.828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-324288904237.8576</v>
      </c>
      <c r="L4580" s="455">
        <f t="shared" ca="1" si="169"/>
        <v>-78153625921323.688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-78153625921323.688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-325640108005.51538</v>
      </c>
      <c r="L4581" s="455">
        <f t="shared" ca="1" si="169"/>
        <v>-78479266029329.203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-78479266029329.203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-326996941788.8717</v>
      </c>
      <c r="L4582" s="455">
        <f t="shared" ca="1" si="169"/>
        <v>-78806262971118.078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-78806262971118.078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-328359429046.32532</v>
      </c>
      <c r="L4583" s="455">
        <f t="shared" ca="1" si="169"/>
        <v>-79134622400164.406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-79134622400164.406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-329727593334.01837</v>
      </c>
      <c r="L4584" s="455">
        <f t="shared" ca="1" si="169"/>
        <v>-79464349993498.422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-79464349993498.422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-331101458306.24341</v>
      </c>
      <c r="L4585" s="455">
        <f t="shared" ca="1" si="169"/>
        <v>-79795451451804.672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-79795451451804.672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-332481047715.85278</v>
      </c>
      <c r="L4586" s="455">
        <f t="shared" ca="1" si="169"/>
        <v>-80127932499520.531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-80127932499520.531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-333866385414.66888</v>
      </c>
      <c r="L4587" s="455">
        <f t="shared" ca="1" si="169"/>
        <v>-80461798884935.203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-80461798884935.203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-335257495353.89667</v>
      </c>
      <c r="L4588" s="455">
        <f t="shared" ca="1" si="169"/>
        <v>-80797056380289.094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-80797056380289.094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-336654401584.5379</v>
      </c>
      <c r="L4589" s="455">
        <f t="shared" ca="1" si="169"/>
        <v>-81133710781873.625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-81133710781873.625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-338057128257.80676</v>
      </c>
      <c r="L4590" s="455">
        <f t="shared" ca="1" si="169"/>
        <v>-81471767910131.438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-81471767910131.438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-339465699625.54767</v>
      </c>
      <c r="L4591" s="455">
        <f t="shared" ca="1" si="169"/>
        <v>-81811233609756.984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-81811233609756.984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-340880140040.65411</v>
      </c>
      <c r="L4592" s="455">
        <f t="shared" ca="1" si="169"/>
        <v>-82152113749797.641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-82152113749797.641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-342300473957.49017</v>
      </c>
      <c r="L4593" s="455">
        <f t="shared" ca="1" si="169"/>
        <v>-82494414223755.125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-82494414223755.125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-343726725932.31299</v>
      </c>
      <c r="L4594" s="455">
        <f t="shared" ca="1" si="169"/>
        <v>-82838140949687.438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-82838140949687.438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-345158920623.69763</v>
      </c>
      <c r="L4595" s="455">
        <f t="shared" ca="1" si="169"/>
        <v>-83183299870311.141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-83183299870311.141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-346597082792.96307</v>
      </c>
      <c r="L4596" s="455">
        <f t="shared" ca="1" si="169"/>
        <v>-83529896953104.109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-83529896953104.109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-348041237304.60046</v>
      </c>
      <c r="L4597" s="455">
        <f t="shared" ca="1" si="169"/>
        <v>-83877938190408.703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-83877938190408.703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-349491409126.70294</v>
      </c>
      <c r="L4598" s="455">
        <f t="shared" ref="L4598:L4852" ca="1" si="174">I4598-J4598+K4598</f>
        <v>-84227429599535.406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-84227429599535.406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-350947623331.39752</v>
      </c>
      <c r="L4599" s="455">
        <f t="shared" ca="1" si="174"/>
        <v>-84578377222866.797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-84578377222866.797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-352409905095.27832</v>
      </c>
      <c r="L4600" s="455">
        <f t="shared" ca="1" si="174"/>
        <v>-84930787127962.078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-84930787127962.078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-353878279699.84198</v>
      </c>
      <c r="L4601" s="455">
        <f t="shared" ca="1" si="174"/>
        <v>-85284665407661.922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-85284665407661.922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-355352772531.92468</v>
      </c>
      <c r="L4602" s="455">
        <f t="shared" ca="1" si="174"/>
        <v>-85640018180193.844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-85640018180193.844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-356833409084.14099</v>
      </c>
      <c r="L4603" s="455">
        <f t="shared" ca="1" si="174"/>
        <v>-85996851589277.984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-85996851589277.984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-358320214955.32495</v>
      </c>
      <c r="L4604" s="455">
        <f t="shared" ca="1" si="174"/>
        <v>-86355171804233.313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-86355171804233.313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-359813215850.97211</v>
      </c>
      <c r="L4605" s="455">
        <f t="shared" ca="1" si="174"/>
        <v>-86714985020084.281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-86714985020084.281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-361312437583.68451</v>
      </c>
      <c r="L4606" s="455">
        <f t="shared" ca="1" si="174"/>
        <v>-87076297457667.969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-87076297457667.969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-362817906073.61652</v>
      </c>
      <c r="L4607" s="455">
        <f t="shared" ca="1" si="174"/>
        <v>-87439115363741.578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-87439115363741.578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-364329647348.92322</v>
      </c>
      <c r="L4608" s="455">
        <f t="shared" ca="1" si="174"/>
        <v>-87803445011090.5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-87803445011090.5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-365847687546.21039</v>
      </c>
      <c r="L4609" s="455">
        <f t="shared" ca="1" si="174"/>
        <v>-88169292698636.703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-88169292698636.703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-367372052910.98627</v>
      </c>
      <c r="L4610" s="455">
        <f t="shared" ca="1" si="174"/>
        <v>-88536664751547.688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-88536664751547.688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-368902769798.11536</v>
      </c>
      <c r="L4611" s="455">
        <f t="shared" ca="1" si="174"/>
        <v>-88905567521345.797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-88905567521345.797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-370439864672.27417</v>
      </c>
      <c r="L4612" s="455">
        <f t="shared" ca="1" si="174"/>
        <v>-89276007386018.078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-89276007386018.078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-371983364108.40863</v>
      </c>
      <c r="L4613" s="455">
        <f t="shared" ca="1" si="174"/>
        <v>-89647990750126.484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-89647990750126.484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-373533294792.19366</v>
      </c>
      <c r="L4614" s="455">
        <f t="shared" ca="1" si="174"/>
        <v>-90021524044918.672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-90021524044918.672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-375089683520.49445</v>
      </c>
      <c r="L4615" s="455">
        <f t="shared" ca="1" si="174"/>
        <v>-90396613728439.172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-90396613728439.172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-376652557201.8299</v>
      </c>
      <c r="L4616" s="455">
        <f t="shared" ca="1" si="174"/>
        <v>-90773266285641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-90773266285641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-378221942856.83752</v>
      </c>
      <c r="L4617" s="455">
        <f t="shared" ca="1" si="174"/>
        <v>-91151488228497.844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-91151488228497.844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-379797867618.74103</v>
      </c>
      <c r="L4618" s="455">
        <f t="shared" ca="1" si="174"/>
        <v>-91531286096116.578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-91531286096116.578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-381380358733.81909</v>
      </c>
      <c r="L4619" s="455">
        <f t="shared" ca="1" si="174"/>
        <v>-91912666454850.391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-91912666454850.391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-382969443561.87665</v>
      </c>
      <c r="L4620" s="455">
        <f t="shared" ca="1" si="174"/>
        <v>-92295635898412.266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-92295635898412.266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-384565149576.71777</v>
      </c>
      <c r="L4621" s="455">
        <f t="shared" ca="1" si="174"/>
        <v>-92680201047988.984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-92680201047988.984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-386167504366.62079</v>
      </c>
      <c r="L4622" s="455">
        <f t="shared" ca="1" si="174"/>
        <v>-93066368552355.609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-93066368552355.609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-387776535634.81506</v>
      </c>
      <c r="L4623" s="455">
        <f t="shared" ca="1" si="174"/>
        <v>-93454145087990.422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-93454145087990.422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-389392271199.96008</v>
      </c>
      <c r="L4624" s="455">
        <f t="shared" ca="1" si="174"/>
        <v>-93843537359190.375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-93843537359190.375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-391014738996.62659</v>
      </c>
      <c r="L4625" s="455">
        <f t="shared" ca="1" si="174"/>
        <v>-94234552098187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-94234552098187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-392643967075.77917</v>
      </c>
      <c r="L4626" s="455">
        <f t="shared" ca="1" si="174"/>
        <v>-94627196065262.781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-94627196065262.781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-394279983605.2616</v>
      </c>
      <c r="L4627" s="455">
        <f t="shared" ca="1" si="174"/>
        <v>-95021476048868.047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-95021476048868.047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-395922816870.28351</v>
      </c>
      <c r="L4628" s="455">
        <f t="shared" ca="1" si="174"/>
        <v>-95417398865738.328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-95417398865738.328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-397572495273.90967</v>
      </c>
      <c r="L4629" s="455">
        <f t="shared" ca="1" si="174"/>
        <v>-95814971361012.234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-95814971361012.234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-399229047337.55096</v>
      </c>
      <c r="L4630" s="455">
        <f t="shared" ca="1" si="174"/>
        <v>-96214200408349.781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-96214200408349.781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-400892501701.4574</v>
      </c>
      <c r="L4631" s="455">
        <f t="shared" ca="1" si="174"/>
        <v>-96615092910051.234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-96615092910051.234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-402562887125.2135</v>
      </c>
      <c r="L4632" s="455">
        <f t="shared" ca="1" si="174"/>
        <v>-97017655797176.453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-97017655797176.453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-404240232488.23523</v>
      </c>
      <c r="L4633" s="455">
        <f t="shared" ca="1" si="174"/>
        <v>-97421896029664.688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-97421896029664.688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-405924566790.26953</v>
      </c>
      <c r="L4634" s="455">
        <f t="shared" ca="1" si="174"/>
        <v>-97827820596454.953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-97827820596454.953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-407615919151.89563</v>
      </c>
      <c r="L4635" s="455">
        <f t="shared" ca="1" si="174"/>
        <v>-98235436515606.844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-98235436515606.844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-409314318815.0285</v>
      </c>
      <c r="L4636" s="455">
        <f t="shared" ca="1" si="174"/>
        <v>-98644750834421.875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-98644750834421.875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-411019795143.4245</v>
      </c>
      <c r="L4637" s="455">
        <f t="shared" ca="1" si="174"/>
        <v>-99055770629565.297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-99055770629565.297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-412732377623.18872</v>
      </c>
      <c r="L4638" s="455">
        <f t="shared" ca="1" si="174"/>
        <v>-99468503007188.484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-99468503007188.484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-414452095863.28534</v>
      </c>
      <c r="L4639" s="455">
        <f t="shared" ca="1" si="174"/>
        <v>-99882955103051.766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-99882955103051.766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-416178979596.04901</v>
      </c>
      <c r="L4640" s="455">
        <f t="shared" ca="1" si="174"/>
        <v>-100299134082647.81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-100299134082647.81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-417913058677.69922</v>
      </c>
      <c r="L4641" s="455">
        <f t="shared" ca="1" si="174"/>
        <v>-100717047141325.52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-100717047141325.52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-419654363088.85632</v>
      </c>
      <c r="L4642" s="455">
        <f t="shared" ca="1" si="174"/>
        <v>-101136701504414.38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-101136701504414.38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-421402922935.05988</v>
      </c>
      <c r="L4643" s="455">
        <f t="shared" ca="1" si="174"/>
        <v>-101558104427349.44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-101558104427349.44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-423158768447.28931</v>
      </c>
      <c r="L4644" s="455">
        <f t="shared" ca="1" si="174"/>
        <v>-101981263195796.73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-101981263195796.73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-424921929982.48639</v>
      </c>
      <c r="L4645" s="455">
        <f t="shared" ca="1" si="174"/>
        <v>-102406185125779.22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-102406185125779.22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-426692438024.08008</v>
      </c>
      <c r="L4646" s="455">
        <f t="shared" ca="1" si="174"/>
        <v>-102832877563803.3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-102832877563803.3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-428470323182.51373</v>
      </c>
      <c r="L4647" s="455">
        <f t="shared" ca="1" si="174"/>
        <v>-103261347886985.81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-103261347886985.81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-430255616195.77423</v>
      </c>
      <c r="L4648" s="455">
        <f t="shared" ca="1" si="174"/>
        <v>-103691603503181.59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-103691603503181.59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-432048347929.92328</v>
      </c>
      <c r="L4649" s="455">
        <f t="shared" ca="1" si="174"/>
        <v>-104123651851111.52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-104123651851111.52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-433848549379.63129</v>
      </c>
      <c r="L4650" s="455">
        <f t="shared" ca="1" si="174"/>
        <v>-104557500400491.14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-104557500400491.14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-435656251668.71307</v>
      </c>
      <c r="L4651" s="455">
        <f t="shared" ca="1" si="174"/>
        <v>-104993156652159.86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-104993156652159.86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-437471486050.66608</v>
      </c>
      <c r="L4652" s="455">
        <f t="shared" ca="1" si="174"/>
        <v>-105430628138210.53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-105430628138210.53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-439294283909.21057</v>
      </c>
      <c r="L4653" s="455">
        <f t="shared" ca="1" si="174"/>
        <v>-105869922422119.73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-105869922422119.73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-441124676758.83221</v>
      </c>
      <c r="L4654" s="455">
        <f t="shared" ca="1" si="174"/>
        <v>-106311047098878.56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-106311047098878.56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-442962696245.32733</v>
      </c>
      <c r="L4655" s="455">
        <f t="shared" ca="1" si="174"/>
        <v>-106754009795123.89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-106754009795123.89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-444808374146.34955</v>
      </c>
      <c r="L4656" s="455">
        <f t="shared" ca="1" si="174"/>
        <v>-107198818169270.23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-107198818169270.23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-446661742371.95929</v>
      </c>
      <c r="L4657" s="455">
        <f t="shared" ca="1" si="174"/>
        <v>-107645479911642.19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-107645479911642.19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-448522832965.17578</v>
      </c>
      <c r="L4658" s="455">
        <f t="shared" ca="1" si="174"/>
        <v>-108094002744607.36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-108094002744607.36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-450391678102.53064</v>
      </c>
      <c r="L4659" s="455">
        <f t="shared" ca="1" si="174"/>
        <v>-108544394422709.89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-108544394422709.89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-452268310094.62451</v>
      </c>
      <c r="L4660" s="455">
        <f t="shared" ca="1" si="174"/>
        <v>-108996662732804.52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-108996662732804.52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-454152761386.68549</v>
      </c>
      <c r="L4661" s="455">
        <f t="shared" ca="1" si="174"/>
        <v>-109450815494191.2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-109450815494191.2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-456045064559.13</v>
      </c>
      <c r="L4662" s="455">
        <f t="shared" ca="1" si="174"/>
        <v>-109906860558750.33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-109906860558750.33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-457945252328.12634</v>
      </c>
      <c r="L4663" s="455">
        <f t="shared" ca="1" si="174"/>
        <v>-110364805811078.45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-110364805811078.45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-459853357546.16022</v>
      </c>
      <c r="L4664" s="455">
        <f t="shared" ca="1" si="174"/>
        <v>-110824659168624.61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-110824659168624.61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-461769413202.60254</v>
      </c>
      <c r="L4665" s="455">
        <f t="shared" ca="1" si="174"/>
        <v>-111286428581827.22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-111286428581827.22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-463693452424.28009</v>
      </c>
      <c r="L4666" s="455">
        <f t="shared" ca="1" si="174"/>
        <v>-111750122034251.5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-111750122034251.5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-465625508476.04791</v>
      </c>
      <c r="L4667" s="455">
        <f t="shared" ca="1" si="174"/>
        <v>-112215747542727.55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-112215747542727.55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-467565614761.36475</v>
      </c>
      <c r="L4668" s="455">
        <f t="shared" ca="1" si="174"/>
        <v>-112683313157488.91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-112683313157488.91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-469513804822.87048</v>
      </c>
      <c r="L4669" s="455">
        <f t="shared" ca="1" si="174"/>
        <v>-113152826962311.78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-113152826962311.78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-471470112342.96582</v>
      </c>
      <c r="L4670" s="455">
        <f t="shared" ca="1" si="174"/>
        <v>-113624297074654.75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-113624297074654.75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-473434571144.39478</v>
      </c>
      <c r="L4671" s="455">
        <f t="shared" ca="1" si="174"/>
        <v>-114097731645799.14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-114097731645799.14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-475407215190.82983</v>
      </c>
      <c r="L4672" s="455">
        <f t="shared" ca="1" si="174"/>
        <v>-114573138860989.97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-114573138860989.97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-477388078587.45819</v>
      </c>
      <c r="L4673" s="455">
        <f t="shared" ca="1" si="174"/>
        <v>-115050526939577.42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-115050526939577.42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-479377195581.57257</v>
      </c>
      <c r="L4674" s="455">
        <f t="shared" ca="1" si="174"/>
        <v>-115529904135159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-115529904135159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-481374600563.16248</v>
      </c>
      <c r="L4675" s="455">
        <f t="shared" ca="1" si="174"/>
        <v>-116011278735722.16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-116011278735722.16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-483380328065.50897</v>
      </c>
      <c r="L4676" s="455">
        <f t="shared" ca="1" si="174"/>
        <v>-116494659063787.67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-116494659063787.67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-485394412765.78192</v>
      </c>
      <c r="L4677" s="455">
        <f t="shared" ca="1" si="174"/>
        <v>-116980053476553.45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-116980053476553.45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-487416889485.6394</v>
      </c>
      <c r="L4678" s="455">
        <f t="shared" ca="1" si="174"/>
        <v>-117467470366039.09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-117467470366039.09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-489447793191.82953</v>
      </c>
      <c r="L4679" s="455">
        <f t="shared" ca="1" si="174"/>
        <v>-117956918159230.92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-117956918159230.92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-491487158996.79547</v>
      </c>
      <c r="L4680" s="455">
        <f t="shared" ca="1" si="174"/>
        <v>-118448405318227.72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-118448405318227.72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-493535022159.28217</v>
      </c>
      <c r="L4681" s="455">
        <f t="shared" ca="1" si="174"/>
        <v>-118941940340387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-118941940340387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-495591418084.94574</v>
      </c>
      <c r="L4682" s="455">
        <f t="shared" ca="1" si="174"/>
        <v>-119437531758471.95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-119437531758471.95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-497656382326.96649</v>
      </c>
      <c r="L4683" s="455">
        <f t="shared" ca="1" si="174"/>
        <v>-119935188140798.92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-119935188140798.92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-499729950586.66217</v>
      </c>
      <c r="L4684" s="455">
        <f t="shared" ca="1" si="174"/>
        <v>-120434918091385.58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-120434918091385.58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-501812158714.10657</v>
      </c>
      <c r="L4685" s="455">
        <f t="shared" ca="1" si="174"/>
        <v>-120936730250099.69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-120936730250099.69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-503903042708.74872</v>
      </c>
      <c r="L4686" s="455">
        <f t="shared" ca="1" si="174"/>
        <v>-121440633292808.44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-121440633292808.44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-506002638720.0351</v>
      </c>
      <c r="L4687" s="455">
        <f t="shared" ca="1" si="174"/>
        <v>-121946635931528.47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-121946635931528.47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-508110983048.03528</v>
      </c>
      <c r="L4688" s="455">
        <f t="shared" ca="1" si="174"/>
        <v>-122454746914576.5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-122454746914576.5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-510228112144.06866</v>
      </c>
      <c r="L4689" s="455">
        <f t="shared" ca="1" si="174"/>
        <v>-122964975026720.56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-122964975026720.56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-512354062611.33569</v>
      </c>
      <c r="L4690" s="455">
        <f t="shared" ca="1" si="174"/>
        <v>-123477329089331.89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-123477329089331.89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-514488871205.5495</v>
      </c>
      <c r="L4691" s="455">
        <f t="shared" ca="1" si="174"/>
        <v>-123991817960537.44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-123991817960537.44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-516632574835.57263</v>
      </c>
      <c r="L4692" s="455">
        <f t="shared" ca="1" si="174"/>
        <v>-124508450535373.02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-124508450535373.02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-518785210564.0542</v>
      </c>
      <c r="L4693" s="455">
        <f t="shared" ca="1" si="174"/>
        <v>-125027235745937.06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-125027235745937.06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-520946815608.07111</v>
      </c>
      <c r="L4694" s="455">
        <f t="shared" ca="1" si="174"/>
        <v>-125548182561545.14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-125548182561545.14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-523117427339.77148</v>
      </c>
      <c r="L4695" s="455">
        <f t="shared" ca="1" si="174"/>
        <v>-126071299988884.91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-126071299988884.91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-525297083287.02051</v>
      </c>
      <c r="L4696" s="455">
        <f t="shared" ca="1" si="174"/>
        <v>-126596597072171.92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-126596597072171.92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-527485821134.04968</v>
      </c>
      <c r="L4697" s="455">
        <f t="shared" ca="1" si="174"/>
        <v>-127124082893305.97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-127124082893305.97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-529683678722.10822</v>
      </c>
      <c r="L4698" s="455">
        <f t="shared" ca="1" si="174"/>
        <v>-127653766572028.08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-127653766572028.08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-531890694050.117</v>
      </c>
      <c r="L4699" s="455">
        <f t="shared" ca="1" si="174"/>
        <v>-128185657266078.19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-128185657266078.19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-534106905275.32574</v>
      </c>
      <c r="L4700" s="455">
        <f t="shared" ca="1" si="174"/>
        <v>-128719764171353.52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-128719764171353.52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-536332350713.97296</v>
      </c>
      <c r="L4701" s="455">
        <f t="shared" ca="1" si="174"/>
        <v>-129256096522067.48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-129256096522067.48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-538567068841.94781</v>
      </c>
      <c r="L4702" s="455">
        <f t="shared" ca="1" si="174"/>
        <v>-129794663590909.44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-129794663590909.44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-540811098295.45599</v>
      </c>
      <c r="L4703" s="455">
        <f t="shared" ca="1" si="174"/>
        <v>-130335474689204.89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-130335474689204.89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-543064477871.68707</v>
      </c>
      <c r="L4704" s="455">
        <f t="shared" ca="1" si="174"/>
        <v>-130878539167076.58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-130878539167076.58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-545327246529.48572</v>
      </c>
      <c r="L4705" s="455">
        <f t="shared" ca="1" si="174"/>
        <v>-131423866413606.06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-131423866413606.06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-547599443390.02533</v>
      </c>
      <c r="L4706" s="455">
        <f t="shared" ca="1" si="174"/>
        <v>-131971465856996.09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-131971465856996.09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-549881107737.48376</v>
      </c>
      <c r="L4707" s="455">
        <f t="shared" ca="1" si="174"/>
        <v>-132521346964733.58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-132521346964733.58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-552172279019.72314</v>
      </c>
      <c r="L4708" s="455">
        <f t="shared" ca="1" si="174"/>
        <v>-133073519243753.3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-133073519243753.3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-554472996848.97205</v>
      </c>
      <c r="L4709" s="455">
        <f t="shared" ca="1" si="174"/>
        <v>-133627992240602.27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-133627992240602.27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-556783301002.5094</v>
      </c>
      <c r="L4710" s="455">
        <f t="shared" ca="1" si="174"/>
        <v>-134184775541604.78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-134184775541604.78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-559103231423.35327</v>
      </c>
      <c r="L4711" s="455">
        <f t="shared" ca="1" si="174"/>
        <v>-134743878773028.14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-134743878773028.14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-561432828220.95056</v>
      </c>
      <c r="L4712" s="455">
        <f t="shared" ca="1" si="174"/>
        <v>-135305311601249.09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-135305311601249.09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-563772131671.87122</v>
      </c>
      <c r="L4713" s="455">
        <f t="shared" ca="1" si="174"/>
        <v>-135869083732920.97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-135869083732920.97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-566121182220.50403</v>
      </c>
      <c r="L4714" s="455">
        <f t="shared" ca="1" si="174"/>
        <v>-136435204915141.47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-136435204915141.47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-568480020479.7561</v>
      </c>
      <c r="L4715" s="455">
        <f t="shared" ca="1" si="174"/>
        <v>-137003684935621.22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-137003684935621.22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-570848687231.75513</v>
      </c>
      <c r="L4716" s="455">
        <f t="shared" ca="1" si="174"/>
        <v>-137574533622852.97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-137574533622852.97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-573227223428.55408</v>
      </c>
      <c r="L4717" s="455">
        <f t="shared" ca="1" si="174"/>
        <v>-138147760846281.52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-138147760846281.52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-575615670192.8396</v>
      </c>
      <c r="L4718" s="455">
        <f t="shared" ca="1" si="174"/>
        <v>-138723376516474.36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-138723376516474.36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-578014068818.64319</v>
      </c>
      <c r="L4719" s="455">
        <f t="shared" ca="1" si="174"/>
        <v>-139301390585293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-139301390585293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-580422460772.0542</v>
      </c>
      <c r="L4720" s="455">
        <f t="shared" ca="1" si="174"/>
        <v>-139881813046065.05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-139881813046065.05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-582840887691.93774</v>
      </c>
      <c r="L4721" s="455">
        <f t="shared" ca="1" si="174"/>
        <v>-140464653933756.98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-140464653933756.98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-585269391390.65417</v>
      </c>
      <c r="L4722" s="455">
        <f t="shared" ca="1" si="174"/>
        <v>-141049923325147.63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-141049923325147.63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-587708013854.78174</v>
      </c>
      <c r="L4723" s="455">
        <f t="shared" ca="1" si="174"/>
        <v>-141637631339002.41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-141637631339002.41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-590156797245.84338</v>
      </c>
      <c r="L4724" s="455">
        <f t="shared" ca="1" si="174"/>
        <v>-142227788136248.25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-142227788136248.25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-592615783901.03442</v>
      </c>
      <c r="L4725" s="455">
        <f t="shared" ca="1" si="174"/>
        <v>-142820403920149.28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-142820403920149.28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-595085016333.95532</v>
      </c>
      <c r="L4726" s="455">
        <f t="shared" ca="1" si="174"/>
        <v>-143415488936483.25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-143415488936483.25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-597564537235.34692</v>
      </c>
      <c r="L4727" s="455">
        <f t="shared" ca="1" si="174"/>
        <v>-144013053473718.59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-144013053473718.59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-600054389473.82751</v>
      </c>
      <c r="L4728" s="455">
        <f t="shared" ca="1" si="174"/>
        <v>-144613107863192.41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-144613107863192.41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-602554616096.63501</v>
      </c>
      <c r="L4729" s="455">
        <f t="shared" ca="1" si="174"/>
        <v>-145215662479289.03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-145215662479289.03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-605065260330.37097</v>
      </c>
      <c r="L4730" s="455">
        <f t="shared" ca="1" si="174"/>
        <v>-145820727739619.41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-145820727739619.41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-607586365581.74756</v>
      </c>
      <c r="L4731" s="455">
        <f t="shared" ca="1" si="174"/>
        <v>-146428314105201.16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-146428314105201.16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-610117975438.33813</v>
      </c>
      <c r="L4732" s="455">
        <f t="shared" ca="1" si="174"/>
        <v>-147038432080639.5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-147038432080639.5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-612660133669.3313</v>
      </c>
      <c r="L4733" s="455">
        <f t="shared" ca="1" si="174"/>
        <v>-147651092214308.84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-147651092214308.84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-615212884226.28687</v>
      </c>
      <c r="L4734" s="455">
        <f t="shared" ca="1" si="174"/>
        <v>-148266305098535.13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-148266305098535.13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-617776271243.89636</v>
      </c>
      <c r="L4735" s="455">
        <f t="shared" ca="1" si="174"/>
        <v>-148884081369779.03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-148884081369779.03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-620350339040.74597</v>
      </c>
      <c r="L4736" s="455">
        <f t="shared" ca="1" si="174"/>
        <v>-149504431708819.78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-149504431708819.78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-622935132120.0824</v>
      </c>
      <c r="L4737" s="455">
        <f t="shared" ca="1" si="174"/>
        <v>-150127366840939.88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-150127366840939.88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-625530695170.58276</v>
      </c>
      <c r="L4738" s="455">
        <f t="shared" ca="1" si="174"/>
        <v>-150752897536110.47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-150752897536110.47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-628137073067.12695</v>
      </c>
      <c r="L4739" s="455">
        <f t="shared" ca="1" si="174"/>
        <v>-151381034609177.59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-151381034609177.59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-630754310871.57324</v>
      </c>
      <c r="L4740" s="455">
        <f t="shared" ca="1" si="174"/>
        <v>-152011788920049.16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-152011788920049.16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-633382453833.53809</v>
      </c>
      <c r="L4741" s="455">
        <f t="shared" ca="1" si="174"/>
        <v>-152645171373882.69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-152645171373882.69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-636021547391.17786</v>
      </c>
      <c r="L4742" s="455">
        <f t="shared" ca="1" si="174"/>
        <v>-153281192921273.88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-153281192921273.88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-638671637171.97449</v>
      </c>
      <c r="L4743" s="455">
        <f t="shared" ca="1" si="174"/>
        <v>-153919864558445.84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-153919864558445.84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-641332768993.52429</v>
      </c>
      <c r="L4744" s="455">
        <f t="shared" ca="1" si="174"/>
        <v>-154561197327439.38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-154561197327439.38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-644004988864.33069</v>
      </c>
      <c r="L4745" s="455">
        <f t="shared" ca="1" si="174"/>
        <v>-155205202316303.72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-155205202316303.72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-646688342984.59888</v>
      </c>
      <c r="L4746" s="455">
        <f t="shared" ca="1" si="174"/>
        <v>-155851890659288.31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-155851890659288.31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-649382877747.03467</v>
      </c>
      <c r="L4747" s="455">
        <f t="shared" ca="1" si="174"/>
        <v>-156501273537035.34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-156501273537035.34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-652088639737.64722</v>
      </c>
      <c r="L4748" s="455">
        <f t="shared" ca="1" si="174"/>
        <v>-157153362176773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-157153362176773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-654805675736.5542</v>
      </c>
      <c r="L4749" s="455">
        <f t="shared" ca="1" si="174"/>
        <v>-157808167852509.56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-157808167852509.56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-657534032718.78979</v>
      </c>
      <c r="L4750" s="455">
        <f t="shared" ca="1" si="174"/>
        <v>-158465701885228.34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-158465701885228.34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-660273757855.11804</v>
      </c>
      <c r="L4751" s="455">
        <f t="shared" ca="1" si="174"/>
        <v>-159125975643083.47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-159125975643083.47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-663024898512.84778</v>
      </c>
      <c r="L4752" s="455">
        <f t="shared" ca="1" si="174"/>
        <v>-159789000541596.31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-159789000541596.31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-665787502256.65125</v>
      </c>
      <c r="L4753" s="455">
        <f t="shared" ca="1" si="174"/>
        <v>-160454788043852.97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-160454788043852.97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-668561616849.38733</v>
      </c>
      <c r="L4754" s="455">
        <f t="shared" ca="1" si="174"/>
        <v>-161123349660702.34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-161123349660702.34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-671347290252.92639</v>
      </c>
      <c r="L4755" s="455">
        <f t="shared" ca="1" si="174"/>
        <v>-161794696950955.28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-161794696950955.28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-674144570628.98035</v>
      </c>
      <c r="L4756" s="455">
        <f t="shared" ca="1" si="174"/>
        <v>-162468841521584.25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-162468841521584.25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-676953506339.93433</v>
      </c>
      <c r="L4757" s="455">
        <f t="shared" ca="1" si="174"/>
        <v>-163145795027924.19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-163145795027924.19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-679774145949.68408</v>
      </c>
      <c r="L4758" s="455">
        <f t="shared" ca="1" si="174"/>
        <v>-163825569173873.88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-163825569173873.88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-682606538224.47449</v>
      </c>
      <c r="L4759" s="455">
        <f t="shared" ca="1" si="174"/>
        <v>-164508175712098.34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-164508175712098.34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-685450732133.74304</v>
      </c>
      <c r="L4760" s="455">
        <f t="shared" ca="1" si="174"/>
        <v>-165193626444232.09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-165193626444232.09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-688306776850.96704</v>
      </c>
      <c r="L4761" s="455">
        <f t="shared" ca="1" si="174"/>
        <v>-165881933221083.06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-165881933221083.06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-691174721754.5127</v>
      </c>
      <c r="L4762" s="455">
        <f t="shared" ca="1" si="174"/>
        <v>-166573107942837.56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-166573107942837.56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-694054616428.48987</v>
      </c>
      <c r="L4763" s="455">
        <f t="shared" ca="1" si="174"/>
        <v>-167267162559266.06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-167267162559266.06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-696946510663.60864</v>
      </c>
      <c r="L4764" s="455">
        <f t="shared" ca="1" si="174"/>
        <v>-167964109069929.66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-167964109069929.66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-699850454458.04028</v>
      </c>
      <c r="L4765" s="455">
        <f t="shared" ca="1" si="174"/>
        <v>-168663959524387.69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-168663959524387.69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-702766498018.28198</v>
      </c>
      <c r="L4766" s="455">
        <f t="shared" ca="1" si="174"/>
        <v>-169366726022405.97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-169366726022405.97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-705694691760.0249</v>
      </c>
      <c r="L4767" s="455">
        <f t="shared" ca="1" si="174"/>
        <v>-170072420714166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-170072420714166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-708635086309.02502</v>
      </c>
      <c r="L4768" s="455">
        <f t="shared" ca="1" si="174"/>
        <v>-170781055800475.03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-170781055800475.03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-711587732501.97925</v>
      </c>
      <c r="L4769" s="455">
        <f t="shared" ca="1" si="174"/>
        <v>-171492643532977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-171492643532977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-714552681387.40417</v>
      </c>
      <c r="L4770" s="455">
        <f t="shared" ca="1" si="174"/>
        <v>-172207196214364.41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-172207196214364.41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-717529984226.51831</v>
      </c>
      <c r="L4771" s="455">
        <f t="shared" ca="1" si="174"/>
        <v>-172924726198590.94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-172924726198590.94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-720519692494.12891</v>
      </c>
      <c r="L4772" s="455">
        <f t="shared" ca="1" si="174"/>
        <v>-173645245891085.06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-173645245891085.06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-723521857879.52112</v>
      </c>
      <c r="L4773" s="455">
        <f t="shared" ca="1" si="174"/>
        <v>-174368767748964.59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-174368767748964.59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-726536532287.35242</v>
      </c>
      <c r="L4774" s="455">
        <f t="shared" ca="1" si="174"/>
        <v>-175095304281251.94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-175095304281251.94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-729563767838.54968</v>
      </c>
      <c r="L4775" s="455">
        <f t="shared" ca="1" si="174"/>
        <v>-175824868049090.5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-175824868049090.5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-732603616871.21045</v>
      </c>
      <c r="L4776" s="455">
        <f t="shared" ca="1" si="174"/>
        <v>-176557471665961.72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-176557471665961.72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-735656131941.5072</v>
      </c>
      <c r="L4777" s="455">
        <f t="shared" ca="1" si="174"/>
        <v>-177293127797903.22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-177293127797903.22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-738721365824.59668</v>
      </c>
      <c r="L4778" s="455">
        <f t="shared" ca="1" si="174"/>
        <v>-178031849163727.81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-178031849163727.81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-741799371515.53259</v>
      </c>
      <c r="L4779" s="455">
        <f t="shared" ca="1" si="174"/>
        <v>-178773648535243.34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-178773648535243.34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-744890202230.18054</v>
      </c>
      <c r="L4780" s="455">
        <f t="shared" ca="1" si="174"/>
        <v>-179518538737473.53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-179518538737473.53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-747993911406.13965</v>
      </c>
      <c r="L4781" s="455">
        <f t="shared" ca="1" si="174"/>
        <v>-180266532648879.66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-180266532648879.66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-751110552703.66528</v>
      </c>
      <c r="L4782" s="455">
        <f t="shared" ca="1" si="174"/>
        <v>-181017643201583.31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-181017643201583.31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-754240180006.59717</v>
      </c>
      <c r="L4783" s="455">
        <f t="shared" ca="1" si="174"/>
        <v>-181771883381589.91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-181771883381589.91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-757382847423.29126</v>
      </c>
      <c r="L4784" s="455">
        <f t="shared" ca="1" si="174"/>
        <v>-182529266229013.19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-182529266229013.19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-760538609287.55493</v>
      </c>
      <c r="L4785" s="455">
        <f t="shared" ca="1" si="174"/>
        <v>-183289804838300.75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-183289804838300.75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-763707520159.58643</v>
      </c>
      <c r="L4786" s="455">
        <f t="shared" ca="1" si="174"/>
        <v>-184053512358460.34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-184053512358460.34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-766889634826.91809</v>
      </c>
      <c r="L4787" s="455">
        <f t="shared" ca="1" si="174"/>
        <v>-184820401993287.25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-184820401993287.25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-770085008305.36353</v>
      </c>
      <c r="L4788" s="455">
        <f t="shared" ca="1" si="174"/>
        <v>-185590487001592.63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-185590487001592.63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-773293695839.96924</v>
      </c>
      <c r="L4789" s="455">
        <f t="shared" ca="1" si="174"/>
        <v>-186363780697432.59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-186363780697432.59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-776515752905.96912</v>
      </c>
      <c r="L4790" s="455">
        <f t="shared" ca="1" si="174"/>
        <v>-187140296450338.56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-187140296450338.56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-779751235209.74402</v>
      </c>
      <c r="L4791" s="455">
        <f t="shared" ca="1" si="174"/>
        <v>-187920047685548.31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-187920047685548.31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-783000198689.78467</v>
      </c>
      <c r="L4792" s="455">
        <f t="shared" ca="1" si="174"/>
        <v>-188703047884238.09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-188703047884238.09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-786262699517.65869</v>
      </c>
      <c r="L4793" s="455">
        <f t="shared" ca="1" si="174"/>
        <v>-189489310583755.75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-189489310583755.75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-789538794098.9823</v>
      </c>
      <c r="L4794" s="455">
        <f t="shared" ca="1" si="174"/>
        <v>-190278849377854.72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-190278849377854.72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-792828539074.39465</v>
      </c>
      <c r="L4795" s="455">
        <f t="shared" ca="1" si="174"/>
        <v>-191071677916929.13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-191071677916929.13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-796131991320.53796</v>
      </c>
      <c r="L4796" s="455">
        <f t="shared" ca="1" si="174"/>
        <v>-191867809908249.66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-191867809908249.66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-799449207951.04028</v>
      </c>
      <c r="L4797" s="455">
        <f t="shared" ca="1" si="174"/>
        <v>-192667259116200.69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-192667259116200.69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-802780246317.50281</v>
      </c>
      <c r="L4798" s="455">
        <f t="shared" ca="1" si="174"/>
        <v>-193470039362518.19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-193470039362518.19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-806125164010.49243</v>
      </c>
      <c r="L4799" s="455">
        <f t="shared" ca="1" si="174"/>
        <v>-194276164526528.69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-194276164526528.69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-809484018860.53613</v>
      </c>
      <c r="L4800" s="455">
        <f t="shared" ca="1" si="174"/>
        <v>-195085648545389.22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-195085648545389.22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-812856868939.1217</v>
      </c>
      <c r="L4801" s="455">
        <f t="shared" ca="1" si="174"/>
        <v>-195898505414328.34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-195898505414328.34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-816243772559.70142</v>
      </c>
      <c r="L4802" s="455">
        <f t="shared" ca="1" si="174"/>
        <v>-196714749186888.03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-196714749186888.03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-819644788278.70007</v>
      </c>
      <c r="L4803" s="455">
        <f t="shared" ca="1" si="174"/>
        <v>-197534393975166.72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-197534393975166.72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-823059974896.52795</v>
      </c>
      <c r="L4804" s="455">
        <f t="shared" ca="1" si="174"/>
        <v>-198357453950063.25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-198357453950063.25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-826489391458.59692</v>
      </c>
      <c r="L4805" s="455">
        <f t="shared" ca="1" si="174"/>
        <v>-199183943341521.84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-199183943341521.84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-829933097256.34106</v>
      </c>
      <c r="L4806" s="455">
        <f t="shared" ca="1" si="174"/>
        <v>-200013876438778.19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-200013876438778.19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-833391151828.24243</v>
      </c>
      <c r="L4807" s="455">
        <f t="shared" ca="1" si="174"/>
        <v>-200847267590606.44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-200847267590606.44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-836863614960.86011</v>
      </c>
      <c r="L4808" s="455">
        <f t="shared" ca="1" si="174"/>
        <v>-201684131205567.31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-201684131205567.31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-840350546689.86377</v>
      </c>
      <c r="L4809" s="455">
        <f t="shared" ca="1" si="174"/>
        <v>-202524481752257.19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-202524481752257.19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-843852007301.07166</v>
      </c>
      <c r="L4810" s="455">
        <f t="shared" ca="1" si="174"/>
        <v>-203368333759558.25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-203368333759558.25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-847368057331.49268</v>
      </c>
      <c r="L4811" s="455">
        <f t="shared" ca="1" si="174"/>
        <v>-204215701816889.75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-204215701816889.75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-850898757570.3739</v>
      </c>
      <c r="L4812" s="455">
        <f t="shared" ca="1" si="174"/>
        <v>-205066600574460.13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-205066600574460.13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-854444169060.25049</v>
      </c>
      <c r="L4813" s="455">
        <f t="shared" ca="1" si="174"/>
        <v>-205921044743520.38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-205921044743520.38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-858004353098.00159</v>
      </c>
      <c r="L4814" s="455">
        <f t="shared" ca="1" si="174"/>
        <v>-206779049096618.38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-206779049096618.38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-861579371235.90991</v>
      </c>
      <c r="L4815" s="455">
        <f t="shared" ca="1" si="174"/>
        <v>-207640628467854.28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-207640628467854.28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-865169285282.7262</v>
      </c>
      <c r="L4816" s="455">
        <f t="shared" ca="1" si="174"/>
        <v>-208505797753137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-208505797753137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-868774157304.73755</v>
      </c>
      <c r="L4817" s="455">
        <f t="shared" ca="1" si="174"/>
        <v>-209374571910441.75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-209374571910441.75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-872394049626.84058</v>
      </c>
      <c r="L4818" s="455">
        <f t="shared" ca="1" si="174"/>
        <v>-210246965960068.59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-210246965960068.59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-876029024833.61914</v>
      </c>
      <c r="L4819" s="455">
        <f t="shared" ca="1" si="174"/>
        <v>-211122994984902.22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-211122994984902.22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-879679145770.4259</v>
      </c>
      <c r="L4820" s="455">
        <f t="shared" ca="1" si="174"/>
        <v>-212002674130672.66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-212002674130672.66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-883344475544.46936</v>
      </c>
      <c r="L4821" s="455">
        <f t="shared" ca="1" si="174"/>
        <v>-212886018606217.13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-212886018606217.13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-887025077525.90466</v>
      </c>
      <c r="L4822" s="455">
        <f t="shared" ca="1" si="174"/>
        <v>-213773043683743.03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-213773043683743.03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-890721015348.92932</v>
      </c>
      <c r="L4823" s="455">
        <f t="shared" ca="1" si="174"/>
        <v>-214663764699091.97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-214663764699091.97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-894432352912.88318</v>
      </c>
      <c r="L4824" s="455">
        <f t="shared" ca="1" si="174"/>
        <v>-215558197052004.84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-215558197052004.84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-898159154383.35352</v>
      </c>
      <c r="L4825" s="455">
        <f t="shared" ca="1" si="174"/>
        <v>-216456356206388.19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-216456356206388.19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-901901484193.28406</v>
      </c>
      <c r="L4826" s="455">
        <f t="shared" ca="1" si="174"/>
        <v>-217358257690581.47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-217358257690581.47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-905659407044.08948</v>
      </c>
      <c r="L4827" s="455">
        <f t="shared" ca="1" si="174"/>
        <v>-218263917097625.56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-218263917097625.56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-909432987906.77319</v>
      </c>
      <c r="L4828" s="455">
        <f t="shared" ca="1" si="174"/>
        <v>-219173350085532.34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-219173350085532.34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-913222292023.05139</v>
      </c>
      <c r="L4829" s="455">
        <f t="shared" ca="1" si="174"/>
        <v>-220086572377555.41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-220086572377555.41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-917027384906.48096</v>
      </c>
      <c r="L4830" s="455">
        <f t="shared" ca="1" si="174"/>
        <v>-221003599762461.88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-221003599762461.88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-920848332343.59119</v>
      </c>
      <c r="L4831" s="455">
        <f t="shared" ca="1" si="174"/>
        <v>-221924448094805.47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-221924448094805.47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-924685200395.02283</v>
      </c>
      <c r="L4832" s="455">
        <f t="shared" ca="1" si="174"/>
        <v>-222849133295200.5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-222849133295200.5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-928538055396.66882</v>
      </c>
      <c r="L4833" s="455">
        <f t="shared" ca="1" si="174"/>
        <v>-223777671350597.16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-223777671350597.16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-932406963960.82141</v>
      </c>
      <c r="L4834" s="455">
        <f t="shared" ca="1" si="174"/>
        <v>-224710078314557.97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-224710078314557.97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-936291992977.32471</v>
      </c>
      <c r="L4835" s="455">
        <f t="shared" ca="1" si="174"/>
        <v>-225646370307535.28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-225646370307535.28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-940193209614.73035</v>
      </c>
      <c r="L4836" s="455">
        <f t="shared" ca="1" si="174"/>
        <v>-226586563517150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-226586563517150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-944110681321.4585</v>
      </c>
      <c r="L4837" s="455">
        <f t="shared" ca="1" si="174"/>
        <v>-227530674198471.47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-227530674198471.47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-948044475826.9646</v>
      </c>
      <c r="L4838" s="455">
        <f t="shared" ca="1" si="174"/>
        <v>-228478718674298.44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-228478718674298.44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-951994661142.91016</v>
      </c>
      <c r="L4839" s="455">
        <f t="shared" ca="1" si="174"/>
        <v>-229430713335441.34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-229430713335441.34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-955961305564.33887</v>
      </c>
      <c r="L4840" s="455">
        <f t="shared" ca="1" si="174"/>
        <v>-230386674641005.69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-230386674641005.69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-959944477670.85706</v>
      </c>
      <c r="L4841" s="455">
        <f t="shared" ca="1" si="174"/>
        <v>-231346619118676.53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-231346619118676.53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-963944246327.81885</v>
      </c>
      <c r="L4842" s="455">
        <f t="shared" ca="1" si="174"/>
        <v>-232310563365004.34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-232310563365004.34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-967960680687.51819</v>
      </c>
      <c r="L4843" s="455">
        <f t="shared" ca="1" si="174"/>
        <v>-233278524045691.88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-233278524045691.88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-971993850190.38281</v>
      </c>
      <c r="L4844" s="455">
        <f t="shared" ca="1" si="174"/>
        <v>-234250517895882.25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-234250517895882.25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-976043824566.17603</v>
      </c>
      <c r="L4845" s="455">
        <f t="shared" ca="1" si="174"/>
        <v>-235226561720448.44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-235226561720448.44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-980110673835.20178</v>
      </c>
      <c r="L4846" s="455">
        <f t="shared" ca="1" si="174"/>
        <v>-236206672394283.63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-236206672394283.63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-984194468309.51526</v>
      </c>
      <c r="L4847" s="455">
        <f t="shared" ca="1" si="174"/>
        <v>-237190866862593.13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-237190866862593.13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-988295278594.13782</v>
      </c>
      <c r="L4848" s="455">
        <f t="shared" ca="1" si="174"/>
        <v>-238179162141187.25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-238179162141187.25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-992413175588.28015</v>
      </c>
      <c r="L4849" s="455">
        <f t="shared" ca="1" si="174"/>
        <v>-239171575316775.53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-239171575316775.53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-996548230486.56458</v>
      </c>
      <c r="L4850" s="455">
        <f t="shared" ca="1" si="174"/>
        <v>-240168123547262.09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-240168123547262.09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-1000700514780.2587</v>
      </c>
      <c r="L4851" s="455">
        <f t="shared" ca="1" si="174"/>
        <v>-241168824062042.34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-241168824062042.34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-1004870100258.5099</v>
      </c>
      <c r="L4852" s="455">
        <f t="shared" ca="1" si="174"/>
        <v>-242173694162300.84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-242173694162300.84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-1009057059009.5868</v>
      </c>
      <c r="L4853" s="455">
        <f t="shared" ref="L4853:L5107" ca="1" si="179">I4853-J4853+K4853</f>
        <v>-243182751221310.44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-243182751221310.44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-1013261463422.1268</v>
      </c>
      <c r="L4854" s="455">
        <f t="shared" ca="1" si="179"/>
        <v>-244196012684732.56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-244196012684732.56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-1017483386186.3855</v>
      </c>
      <c r="L4855" s="455">
        <f t="shared" ca="1" si="179"/>
        <v>-245213496070918.94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-245213496070918.94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-1021722900295.4956</v>
      </c>
      <c r="L4856" s="455">
        <f t="shared" ca="1" si="179"/>
        <v>-246235218971214.44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-246235218971214.44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-1025980079046.7267</v>
      </c>
      <c r="L4857" s="455">
        <f t="shared" ca="1" si="179"/>
        <v>-247261199050261.16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-247261199050261.16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-1030254996042.7549</v>
      </c>
      <c r="L4858" s="455">
        <f t="shared" ca="1" si="179"/>
        <v>-248291454046303.91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-248291454046303.91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-1034547725192.9327</v>
      </c>
      <c r="L4859" s="455">
        <f t="shared" ca="1" si="179"/>
        <v>-249326001771496.84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-249326001771496.84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-1038858340714.5701</v>
      </c>
      <c r="L4860" s="455">
        <f t="shared" ca="1" si="179"/>
        <v>-250364860112211.41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-250364860112211.41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-1043186917134.2142</v>
      </c>
      <c r="L4861" s="455">
        <f t="shared" ca="1" si="179"/>
        <v>-251408047029345.63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-251408047029345.63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-1047533529288.9399</v>
      </c>
      <c r="L4862" s="455">
        <f t="shared" ca="1" si="179"/>
        <v>-252455580558634.56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-252455580558634.56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-1051898252327.644</v>
      </c>
      <c r="L4863" s="455">
        <f t="shared" ca="1" si="179"/>
        <v>-253507478810962.22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-253507478810962.22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-1056281161712.3427</v>
      </c>
      <c r="L4864" s="455">
        <f t="shared" ca="1" si="179"/>
        <v>-254563759972674.56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-254563759972674.56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-1060682333219.4773</v>
      </c>
      <c r="L4865" s="455">
        <f t="shared" ca="1" si="179"/>
        <v>-255624442305894.03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-255624442305894.03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-1065101842941.2252</v>
      </c>
      <c r="L4866" s="455">
        <f t="shared" ca="1" si="179"/>
        <v>-256689544148835.25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-256689544148835.25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-1069539767286.8135</v>
      </c>
      <c r="L4867" s="455">
        <f t="shared" ca="1" si="179"/>
        <v>-257759083916122.06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-257759083916122.06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-1073996182983.842</v>
      </c>
      <c r="L4868" s="455">
        <f t="shared" ca="1" si="179"/>
        <v>-258833080099105.91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-258833080099105.91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-1078471167079.6079</v>
      </c>
      <c r="L4869" s="455">
        <f t="shared" ca="1" si="179"/>
        <v>-259911551266185.5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-259911551266185.5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-1082964796942.4396</v>
      </c>
      <c r="L4870" s="455">
        <f t="shared" ca="1" si="179"/>
        <v>-260994516063127.94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-260994516063127.94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-1087477150263.0331</v>
      </c>
      <c r="L4871" s="455">
        <f t="shared" ca="1" si="179"/>
        <v>-262081993213390.97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-262081993213390.97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-1092008305055.7957</v>
      </c>
      <c r="L4872" s="455">
        <f t="shared" ca="1" si="179"/>
        <v>-263174001518446.75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-263174001518446.75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-1096558339660.1948</v>
      </c>
      <c r="L4873" s="455">
        <f t="shared" ca="1" si="179"/>
        <v>-264270559858106.94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-264270559858106.94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-1101127332742.1121</v>
      </c>
      <c r="L4874" s="455">
        <f t="shared" ca="1" si="179"/>
        <v>-265371687190849.06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-265371687190849.06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-1105715363295.2046</v>
      </c>
      <c r="L4875" s="455">
        <f t="shared" ca="1" si="179"/>
        <v>-266477402554144.28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-266477402554144.28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-1110322510642.2676</v>
      </c>
      <c r="L4876" s="455">
        <f t="shared" ca="1" si="179"/>
        <v>-267587725064786.56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-267587725064786.56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-1114948854436.6108</v>
      </c>
      <c r="L4877" s="455">
        <f t="shared" ca="1" si="179"/>
        <v>-268702673919223.19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-268702673919223.19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-1119594474663.4299</v>
      </c>
      <c r="L4878" s="455">
        <f t="shared" ca="1" si="179"/>
        <v>-269822268393886.63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-269822268393886.63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-1124259451641.1941</v>
      </c>
      <c r="L4879" s="455">
        <f t="shared" ca="1" si="179"/>
        <v>-270946527845527.81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-270946527845527.81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-1128943866023.0325</v>
      </c>
      <c r="L4880" s="455">
        <f t="shared" ca="1" si="179"/>
        <v>-272075471711550.84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-272075471711550.84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-1133647798798.1284</v>
      </c>
      <c r="L4881" s="455">
        <f t="shared" ca="1" si="179"/>
        <v>-273209119510348.97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-273209119510348.97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-1138371331293.1206</v>
      </c>
      <c r="L4882" s="455">
        <f t="shared" ca="1" si="179"/>
        <v>-274347490841642.09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-274347490841642.09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-1143114545173.5088</v>
      </c>
      <c r="L4883" s="455">
        <f t="shared" ca="1" si="179"/>
        <v>-275490605386815.59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-275490605386815.59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-1147877522445.0649</v>
      </c>
      <c r="L4884" s="455">
        <f t="shared" ca="1" si="179"/>
        <v>-276638482909260.66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-276638482909260.66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-1152660345455.2529</v>
      </c>
      <c r="L4885" s="455">
        <f t="shared" ca="1" si="179"/>
        <v>-277791143254715.91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-277791143254715.91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-1157463096894.6497</v>
      </c>
      <c r="L4886" s="455">
        <f t="shared" ca="1" si="179"/>
        <v>-278948606351610.56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-278948606351610.56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-1162285859798.3774</v>
      </c>
      <c r="L4887" s="455">
        <f t="shared" ca="1" si="179"/>
        <v>-280110892211408.94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-280110892211408.94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-1167128717547.5371</v>
      </c>
      <c r="L4888" s="455">
        <f t="shared" ca="1" si="179"/>
        <v>-281278020928956.47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-281278020928956.47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-1171991753870.6519</v>
      </c>
      <c r="L4889" s="455">
        <f t="shared" ca="1" si="179"/>
        <v>-282450012682827.13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-282450012682827.13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-1176875052845.113</v>
      </c>
      <c r="L4890" s="455">
        <f t="shared" ca="1" si="179"/>
        <v>-283626887735672.25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-283626887735672.25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-1181778698898.6343</v>
      </c>
      <c r="L4891" s="455">
        <f t="shared" ca="1" si="179"/>
        <v>-284808666434570.88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-284808666434570.88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-1186702776810.7119</v>
      </c>
      <c r="L4892" s="455">
        <f t="shared" ca="1" si="179"/>
        <v>-285995369211381.56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-285995369211381.56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-1191647371714.0898</v>
      </c>
      <c r="L4893" s="455">
        <f t="shared" ca="1" si="179"/>
        <v>-287187016583095.63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-287187016583095.63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-1196612569096.2317</v>
      </c>
      <c r="L4894" s="455">
        <f t="shared" ca="1" si="179"/>
        <v>-288383629152191.88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-288383629152191.88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-1201598454800.7996</v>
      </c>
      <c r="L4895" s="455">
        <f t="shared" ca="1" si="179"/>
        <v>-289585227606992.69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-289585227606992.69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-1206605115029.1362</v>
      </c>
      <c r="L4896" s="455">
        <f t="shared" ca="1" si="179"/>
        <v>-290791832722021.81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-290791832722021.81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-1211632636341.7576</v>
      </c>
      <c r="L4897" s="455">
        <f t="shared" ca="1" si="179"/>
        <v>-292003465358363.56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-292003465358363.56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-1216681105659.8481</v>
      </c>
      <c r="L4898" s="455">
        <f t="shared" ca="1" si="179"/>
        <v>-293220146464023.44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-293220146464023.44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-1221750610266.7644</v>
      </c>
      <c r="L4899" s="455">
        <f t="shared" ca="1" si="179"/>
        <v>-294441897074290.19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-294441897074290.19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-1226841237809.5425</v>
      </c>
      <c r="L4900" s="455">
        <f t="shared" ca="1" si="179"/>
        <v>-295668738312099.75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-295668738312099.75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-1231953076300.4155</v>
      </c>
      <c r="L4901" s="455">
        <f t="shared" ca="1" si="179"/>
        <v>-296900691388400.19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-296900691388400.19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-1237086214118.334</v>
      </c>
      <c r="L4902" s="455">
        <f t="shared" ca="1" si="179"/>
        <v>-298137777602518.5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-298137777602518.5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-1242240740010.4937</v>
      </c>
      <c r="L4903" s="455">
        <f t="shared" ca="1" si="179"/>
        <v>-299380018342529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-299380018342529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-1247416743093.8708</v>
      </c>
      <c r="L4904" s="455">
        <f t="shared" ca="1" si="179"/>
        <v>-300627435085622.88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-300627435085622.88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-1252614312856.762</v>
      </c>
      <c r="L4905" s="455">
        <f t="shared" ca="1" si="179"/>
        <v>-301880049398479.63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-301880049398479.63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-1257833539160.3318</v>
      </c>
      <c r="L4906" s="455">
        <f t="shared" ca="1" si="179"/>
        <v>-303137882937639.94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-303137882937639.94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-1263074512240.1665</v>
      </c>
      <c r="L4907" s="455">
        <f t="shared" ca="1" si="179"/>
        <v>-304400957449880.13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-304400957449880.13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-1268337322707.8337</v>
      </c>
      <c r="L4908" s="455">
        <f t="shared" ca="1" si="179"/>
        <v>-305669294772587.94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-305669294772587.94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-1273622061552.4497</v>
      </c>
      <c r="L4909" s="455">
        <f t="shared" ca="1" si="179"/>
        <v>-306942916834140.38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-306942916834140.38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-1278928820142.2515</v>
      </c>
      <c r="L4910" s="455">
        <f t="shared" ca="1" si="179"/>
        <v>-308221845654282.63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-308221845654282.63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-1284257690226.1775</v>
      </c>
      <c r="L4911" s="455">
        <f t="shared" ca="1" si="179"/>
        <v>-309506103344508.81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-309506103344508.81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-1289608763935.4534</v>
      </c>
      <c r="L4912" s="455">
        <f t="shared" ca="1" si="179"/>
        <v>-310795712108444.25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-310795712108444.25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-1294982133785.1843</v>
      </c>
      <c r="L4913" s="455">
        <f t="shared" ca="1" si="179"/>
        <v>-312090694242229.44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-312090694242229.44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-1300377892675.9561</v>
      </c>
      <c r="L4914" s="455">
        <f t="shared" ca="1" si="179"/>
        <v>-313391072134905.38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-313391072134905.38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-1305796133895.439</v>
      </c>
      <c r="L4915" s="455">
        <f t="shared" ca="1" si="179"/>
        <v>-314696868268800.81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-314696868268800.81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-1311236951120.0034</v>
      </c>
      <c r="L4916" s="455">
        <f t="shared" ca="1" si="179"/>
        <v>-316008105219920.81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-316008105219920.81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-1316700438416.3367</v>
      </c>
      <c r="L4917" s="455">
        <f t="shared" ca="1" si="179"/>
        <v>-317324805658337.13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-317324805658337.13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-1322186690243.0713</v>
      </c>
      <c r="L4918" s="455">
        <f t="shared" ca="1" si="179"/>
        <v>-318646992348580.19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-318646992348580.19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-1327695801452.4175</v>
      </c>
      <c r="L4919" s="455">
        <f t="shared" ca="1" si="179"/>
        <v>-319974688150032.63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-319974688150032.63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-1333227867291.8025</v>
      </c>
      <c r="L4920" s="455">
        <f t="shared" ca="1" si="179"/>
        <v>-321307916017324.44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-321307916017324.44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-1338782983405.5186</v>
      </c>
      <c r="L4921" s="455">
        <f t="shared" ca="1" si="179"/>
        <v>-322646699000729.94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-322646699000729.94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-1344361245836.3748</v>
      </c>
      <c r="L4922" s="455">
        <f t="shared" ca="1" si="179"/>
        <v>-323991060246566.31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-323991060246566.31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-1349962751027.3596</v>
      </c>
      <c r="L4923" s="455">
        <f t="shared" ca="1" si="179"/>
        <v>-325341022997593.69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-325341022997593.69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-1355587595823.3071</v>
      </c>
      <c r="L4924" s="455">
        <f t="shared" ca="1" si="179"/>
        <v>-326696610593417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-326696610593417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-1361235877472.5708</v>
      </c>
      <c r="L4925" s="455">
        <f t="shared" ca="1" si="179"/>
        <v>-328057846470889.56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-328057846470889.56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-1366907693628.7065</v>
      </c>
      <c r="L4926" s="455">
        <f t="shared" ca="1" si="179"/>
        <v>-329424754164518.25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-329424754164518.25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-1372603142352.1594</v>
      </c>
      <c r="L4927" s="455">
        <f t="shared" ca="1" si="179"/>
        <v>-330797357306870.44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-330797357306870.44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-1378322322111.9602</v>
      </c>
      <c r="L4928" s="455">
        <f t="shared" ca="1" si="179"/>
        <v>-332175679628982.38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-332175679628982.38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-1384065331787.4265</v>
      </c>
      <c r="L4929" s="455">
        <f t="shared" ca="1" si="179"/>
        <v>-333559744960769.81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-333559744960769.81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-1389832270669.8743</v>
      </c>
      <c r="L4930" s="455">
        <f t="shared" ca="1" si="179"/>
        <v>-334949577231439.69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-334949577231439.69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-1395623238464.332</v>
      </c>
      <c r="L4931" s="455">
        <f t="shared" ca="1" si="179"/>
        <v>-336345200469904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-336345200469904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-1401438335291.2666</v>
      </c>
      <c r="L4932" s="455">
        <f t="shared" ca="1" si="179"/>
        <v>-337746638805195.25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-337746638805195.25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-1407277661688.3135</v>
      </c>
      <c r="L4933" s="455">
        <f t="shared" ca="1" si="179"/>
        <v>-339153916466883.56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-339153916466883.56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-1413141318612.0149</v>
      </c>
      <c r="L4934" s="455">
        <f t="shared" ca="1" si="179"/>
        <v>-340567057785495.56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-340567057785495.56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-1419029407439.5649</v>
      </c>
      <c r="L4935" s="455">
        <f t="shared" ca="1" si="179"/>
        <v>-341986087192935.13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-341986087192935.13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-1424942029970.563</v>
      </c>
      <c r="L4936" s="455">
        <f t="shared" ca="1" si="179"/>
        <v>-343411029222905.69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-343411029222905.69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-1430879288428.7737</v>
      </c>
      <c r="L4937" s="455">
        <f t="shared" ca="1" si="179"/>
        <v>-344841908511334.44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-344841908511334.44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-1436841285463.8936</v>
      </c>
      <c r="L4938" s="455">
        <f t="shared" ca="1" si="179"/>
        <v>-346278749796798.31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-346278749796798.31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-1442828124153.3262</v>
      </c>
      <c r="L4939" s="455">
        <f t="shared" ca="1" si="179"/>
        <v>-347721577920951.63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-347721577920951.63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-1448839908003.9651</v>
      </c>
      <c r="L4940" s="455">
        <f t="shared" ca="1" si="179"/>
        <v>-349170417828955.56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-349170417828955.56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-1454876740953.9814</v>
      </c>
      <c r="L4941" s="455">
        <f t="shared" ca="1" si="179"/>
        <v>-350625294569909.56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-350625294569909.56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-1460938727374.623</v>
      </c>
      <c r="L4942" s="455">
        <f t="shared" ca="1" si="179"/>
        <v>-352086233297284.19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-352086233297284.19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-1467025972072.0173</v>
      </c>
      <c r="L4943" s="455">
        <f t="shared" ca="1" si="179"/>
        <v>-353553259269356.19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-353553259269356.19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-1473138580288.9841</v>
      </c>
      <c r="L4944" s="455">
        <f t="shared" ca="1" si="179"/>
        <v>-355026397849645.19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-355026397849645.19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-1479276657706.855</v>
      </c>
      <c r="L4945" s="455">
        <f t="shared" ca="1" si="179"/>
        <v>-356505674507352.06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-356505674507352.06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-1485440310447.3003</v>
      </c>
      <c r="L4946" s="455">
        <f t="shared" ca="1" si="179"/>
        <v>-357991114817799.38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-357991114817799.38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-1491629645074.1641</v>
      </c>
      <c r="L4947" s="455">
        <f t="shared" ca="1" si="179"/>
        <v>-359482744462873.56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-359482744462873.56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-1497844768595.3064</v>
      </c>
      <c r="L4948" s="455">
        <f t="shared" ca="1" si="179"/>
        <v>-360980589231468.88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-360980589231468.88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-1504085788464.4536</v>
      </c>
      <c r="L4949" s="455">
        <f t="shared" ca="1" si="179"/>
        <v>-362484675019933.31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-362484675019933.31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-1510352812583.0554</v>
      </c>
      <c r="L4950" s="455">
        <f t="shared" ca="1" si="179"/>
        <v>-363995027832516.38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-363995027832516.38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-1516645949302.1516</v>
      </c>
      <c r="L4951" s="455">
        <f t="shared" ca="1" si="179"/>
        <v>-365511673781818.5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-365511673781818.5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-1522965307424.2437</v>
      </c>
      <c r="L4952" s="455">
        <f t="shared" ca="1" si="179"/>
        <v>-367034639089242.75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-367034639089242.75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-1529310996205.1782</v>
      </c>
      <c r="L4953" s="455">
        <f t="shared" ca="1" si="179"/>
        <v>-368563950085447.94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-368563950085447.94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-1535683125356.033</v>
      </c>
      <c r="L4954" s="455">
        <f t="shared" ca="1" si="179"/>
        <v>-370099633210804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-370099633210804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-1542081805045.0166</v>
      </c>
      <c r="L4955" s="455">
        <f t="shared" ca="1" si="179"/>
        <v>-371641715015849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-371641715015849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-1548507145899.3708</v>
      </c>
      <c r="L4956" s="455">
        <f t="shared" ca="1" si="179"/>
        <v>-373190222161748.38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-373190222161748.38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-1554959259007.2849</v>
      </c>
      <c r="L4957" s="455">
        <f t="shared" ca="1" si="179"/>
        <v>-374745181420755.69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-374745181420755.69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-1561438255919.8154</v>
      </c>
      <c r="L4958" s="455">
        <f t="shared" ca="1" si="179"/>
        <v>-376306619676675.5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-376306619676675.5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-1567944248652.8145</v>
      </c>
      <c r="L4959" s="455">
        <f t="shared" ca="1" si="179"/>
        <v>-377874563925328.31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-377874563925328.31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-1574477349688.8679</v>
      </c>
      <c r="L4960" s="455">
        <f t="shared" ca="1" si="179"/>
        <v>-379449041275017.19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-379449041275017.19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-1581037671979.2383</v>
      </c>
      <c r="L4961" s="455">
        <f t="shared" ca="1" si="179"/>
        <v>-381030078946996.44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-381030078946996.44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-1587625328945.8184</v>
      </c>
      <c r="L4962" s="455">
        <f t="shared" ca="1" si="179"/>
        <v>-382617704275942.25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-382617704275942.25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-1594240434483.0928</v>
      </c>
      <c r="L4963" s="455">
        <f t="shared" ca="1" si="179"/>
        <v>-384211944710425.31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-384211944710425.31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-1600883102960.1055</v>
      </c>
      <c r="L4964" s="455">
        <f t="shared" ca="1" si="179"/>
        <v>-385812827813385.44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-385812827813385.44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-1607553449222.4392</v>
      </c>
      <c r="L4965" s="455">
        <f t="shared" ca="1" si="179"/>
        <v>-387420381262607.88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-387420381262607.88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-1614251588594.1995</v>
      </c>
      <c r="L4966" s="455">
        <f t="shared" ca="1" si="179"/>
        <v>-389034632851202.06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-389034632851202.06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-1620977636880.0085</v>
      </c>
      <c r="L4967" s="455">
        <f t="shared" ca="1" si="179"/>
        <v>-390655610488082.06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-390655610488082.06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-1627731710367.0085</v>
      </c>
      <c r="L4968" s="455">
        <f t="shared" ca="1" si="179"/>
        <v>-392283342198449.06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-392283342198449.06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-1634513925826.8711</v>
      </c>
      <c r="L4969" s="455">
        <f t="shared" ca="1" si="179"/>
        <v>-393917856124275.94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-393917856124275.94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-1641324400517.8164</v>
      </c>
      <c r="L4970" s="455">
        <f t="shared" ca="1" si="179"/>
        <v>-395559180524793.75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-395559180524793.75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-1648163252186.6406</v>
      </c>
      <c r="L4971" s="455">
        <f t="shared" ca="1" si="179"/>
        <v>-397207343776980.38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-397207343776980.38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-1655030599070.7515</v>
      </c>
      <c r="L4972" s="455">
        <f t="shared" ca="1" si="179"/>
        <v>-398862374376051.13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-398862374376051.13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-1661926559900.2129</v>
      </c>
      <c r="L4973" s="455">
        <f t="shared" ca="1" si="179"/>
        <v>-400524300935951.31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-400524300935951.31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-1668851253899.7971</v>
      </c>
      <c r="L4974" s="455">
        <f t="shared" ca="1" si="179"/>
        <v>-402193152189851.13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-402193152189851.13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-1675804800791.0464</v>
      </c>
      <c r="L4975" s="455">
        <f t="shared" ca="1" si="179"/>
        <v>-403868956990642.19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-403868956990642.19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-1682787320794.3425</v>
      </c>
      <c r="L4976" s="455">
        <f t="shared" ca="1" si="179"/>
        <v>-405551744311436.5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-405551744311436.5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-1689798934630.9854</v>
      </c>
      <c r="L4977" s="455">
        <f t="shared" ca="1" si="179"/>
        <v>-407241543246067.5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-407241543246067.5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-1696839763525.2813</v>
      </c>
      <c r="L4978" s="455">
        <f t="shared" ca="1" si="179"/>
        <v>-408938383009592.75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-408938383009592.75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-1703909929206.6365</v>
      </c>
      <c r="L4979" s="455">
        <f t="shared" ca="1" si="179"/>
        <v>-410642292938799.38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-410642292938799.38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-1711009553911.6641</v>
      </c>
      <c r="L4980" s="455">
        <f t="shared" ca="1" si="179"/>
        <v>-412353302492711.06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-412353302492711.06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-1718138760386.2961</v>
      </c>
      <c r="L4981" s="455">
        <f t="shared" ca="1" si="179"/>
        <v>-414071441253097.38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-414071441253097.38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-1725297671887.9058</v>
      </c>
      <c r="L4982" s="455">
        <f t="shared" ca="1" si="179"/>
        <v>-415796738924985.25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-415796738924985.25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-1732486412187.4385</v>
      </c>
      <c r="L4983" s="455">
        <f t="shared" ca="1" si="179"/>
        <v>-417529225337172.69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-417529225337172.69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-1739705105571.5527</v>
      </c>
      <c r="L4984" s="455">
        <f t="shared" ca="1" si="179"/>
        <v>-419268930442744.25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-419268930442744.25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-1746953876844.7676</v>
      </c>
      <c r="L4985" s="455">
        <f t="shared" ca="1" si="179"/>
        <v>-421015884319589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-421015884319589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-1754232851331.6208</v>
      </c>
      <c r="L4986" s="455">
        <f t="shared" ca="1" si="179"/>
        <v>-422770117170920.63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-422770117170920.63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-1761542154878.8359</v>
      </c>
      <c r="L4987" s="455">
        <f t="shared" ca="1" si="179"/>
        <v>-424531659325799.44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-424531659325799.44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-1768881913857.4976</v>
      </c>
      <c r="L4988" s="455">
        <f t="shared" ca="1" si="179"/>
        <v>-426300541239656.94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-426300541239656.94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-1776252255165.2373</v>
      </c>
      <c r="L4989" s="455">
        <f t="shared" ca="1" si="179"/>
        <v>-428076793494822.19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-428076793494822.19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-1783653306228.4258</v>
      </c>
      <c r="L4990" s="455">
        <f t="shared" ca="1" si="179"/>
        <v>-429860446801050.63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-429860446801050.63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-1791085195004.3777</v>
      </c>
      <c r="L4991" s="455">
        <f t="shared" ca="1" si="179"/>
        <v>-431651531996055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-431651531996055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-1798548049983.5625</v>
      </c>
      <c r="L4992" s="455">
        <f t="shared" ca="1" si="179"/>
        <v>-433450080046038.56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-433450080046038.56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-1806042000191.8274</v>
      </c>
      <c r="L4993" s="455">
        <f t="shared" ca="1" si="179"/>
        <v>-435256122046230.38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-435256122046230.38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-1813567175192.6265</v>
      </c>
      <c r="L4994" s="455">
        <f t="shared" ca="1" si="179"/>
        <v>-437069689221423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-437069689221423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-1821123705089.2625</v>
      </c>
      <c r="L4995" s="455">
        <f t="shared" ca="1" si="179"/>
        <v>-438890812926512.25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-438890812926512.25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-1828711720527.1343</v>
      </c>
      <c r="L4996" s="455">
        <f t="shared" ca="1" si="179"/>
        <v>-440719524647039.38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-440719524647039.38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-1836331352695.9976</v>
      </c>
      <c r="L4997" s="455">
        <f t="shared" ca="1" si="179"/>
        <v>-442555855999735.38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-442555855999735.38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-1843982733332.2307</v>
      </c>
      <c r="L4998" s="455">
        <f t="shared" ca="1" si="179"/>
        <v>-444399838733067.63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-444399838733067.63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-1851665994721.115</v>
      </c>
      <c r="L4999" s="455">
        <f t="shared" ca="1" si="179"/>
        <v>-446251504727788.75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-446251504727788.75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-1859381269699.1194</v>
      </c>
      <c r="L5000" s="455">
        <f t="shared" ca="1" si="179"/>
        <v>-448110885997487.88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-448110885997487.88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-1867128691656.1997</v>
      </c>
      <c r="L5001" s="455">
        <f t="shared" ca="1" si="179"/>
        <v>-449978014689144.06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-449978014689144.06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-1874908394538.0999</v>
      </c>
      <c r="L5002" s="455">
        <f t="shared" ca="1" si="179"/>
        <v>-451852923083682.19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-451852923083682.19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-1882720512848.6755</v>
      </c>
      <c r="L5003" s="455">
        <f t="shared" ca="1" si="179"/>
        <v>-453735643596530.88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-453735643596530.88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-1890565181652.2117</v>
      </c>
      <c r="L5004" s="455">
        <f t="shared" ca="1" si="179"/>
        <v>-455626208778183.06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-455626208778183.06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-1898442536575.7625</v>
      </c>
      <c r="L5005" s="455">
        <f t="shared" ca="1" si="179"/>
        <v>-457524651314758.81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-457524651314758.81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-1906352713811.4954</v>
      </c>
      <c r="L5006" s="455">
        <f t="shared" ca="1" si="179"/>
        <v>-459431004028570.31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-459431004028570.31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-1914295850119.043</v>
      </c>
      <c r="L5007" s="455">
        <f t="shared" ca="1" si="179"/>
        <v>-461345299878689.38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-461345299878689.38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-1922272082827.8723</v>
      </c>
      <c r="L5008" s="455">
        <f t="shared" ca="1" si="179"/>
        <v>-463267571961517.25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-463267571961517.25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-1930281549839.6553</v>
      </c>
      <c r="L5009" s="455">
        <f t="shared" ca="1" si="179"/>
        <v>-465197853511356.88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-465197853511356.88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-1938324389630.6536</v>
      </c>
      <c r="L5010" s="455">
        <f t="shared" ca="1" si="179"/>
        <v>-467136177900987.5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-467136177900987.5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-1946400741254.1143</v>
      </c>
      <c r="L5011" s="455">
        <f t="shared" ca="1" si="179"/>
        <v>-469082578642241.63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-469082578642241.63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-1954510744342.6733</v>
      </c>
      <c r="L5012" s="455">
        <f t="shared" ca="1" si="179"/>
        <v>-471037089386584.31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-471037089386584.31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-1962654539110.7683</v>
      </c>
      <c r="L5013" s="455">
        <f t="shared" ca="1" si="179"/>
        <v>-472999743925695.06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-472999743925695.06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-1970832266357.0627</v>
      </c>
      <c r="L5014" s="455">
        <f t="shared" ca="1" si="179"/>
        <v>-474970576192052.13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-474970576192052.13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-1979044067466.8838</v>
      </c>
      <c r="L5015" s="455">
        <f t="shared" ca="1" si="179"/>
        <v>-476949620259519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-476949620259519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-1987290084414.6624</v>
      </c>
      <c r="L5016" s="455">
        <f t="shared" ca="1" si="179"/>
        <v>-478936910343933.69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-478936910343933.69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-1995570459766.3904</v>
      </c>
      <c r="L5017" s="455">
        <f t="shared" ca="1" si="179"/>
        <v>-480932480803700.06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-480932480803700.06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-2003885336682.0833</v>
      </c>
      <c r="L5018" s="455">
        <f t="shared" ca="1" si="179"/>
        <v>-482936366140382.13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-482936366140382.13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-2012234858918.2588</v>
      </c>
      <c r="L5019" s="455">
        <f t="shared" ca="1" si="179"/>
        <v>-484948600999300.38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-484948600999300.38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-2020619170830.4182</v>
      </c>
      <c r="L5020" s="455">
        <f t="shared" ca="1" si="179"/>
        <v>-486969220170130.81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-486969220170130.81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-2029038417375.5452</v>
      </c>
      <c r="L5021" s="455">
        <f t="shared" ca="1" si="179"/>
        <v>-488998258587506.38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-488998258587506.38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-2037492744114.6099</v>
      </c>
      <c r="L5022" s="455">
        <f t="shared" ca="1" si="179"/>
        <v>-491035751331621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-491035751331621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-2045982297215.0874</v>
      </c>
      <c r="L5023" s="455">
        <f t="shared" ca="1" si="179"/>
        <v>-493081733628836.06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-493081733628836.06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-2054507223453.4836</v>
      </c>
      <c r="L5024" s="455">
        <f t="shared" ca="1" si="179"/>
        <v>-495136240852289.56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-495136240852289.56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-2063067670217.8728</v>
      </c>
      <c r="L5025" s="455">
        <f t="shared" ca="1" si="179"/>
        <v>-497199308522507.44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-497199308522507.44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-2071663785510.448</v>
      </c>
      <c r="L5026" s="455">
        <f t="shared" ca="1" si="179"/>
        <v>-499270972308017.88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-499270972308017.88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-2080295717950.0745</v>
      </c>
      <c r="L5027" s="455">
        <f t="shared" ca="1" si="179"/>
        <v>-501351268025967.94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-501351268025967.94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-2088963616774.8662</v>
      </c>
      <c r="L5028" s="455">
        <f t="shared" ca="1" si="179"/>
        <v>-503440231642742.81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-503440231642742.81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-2097667631844.7615</v>
      </c>
      <c r="L5029" s="455">
        <f t="shared" ca="1" si="179"/>
        <v>-505537899274587.56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-505537899274587.56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-2106407913644.1147</v>
      </c>
      <c r="L5030" s="455">
        <f t="shared" ca="1" si="179"/>
        <v>-507644307188231.69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-507644307188231.69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-2115184613284.2986</v>
      </c>
      <c r="L5031" s="455">
        <f t="shared" ca="1" si="179"/>
        <v>-509759491801516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-509759491801516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-2123997882506.3167</v>
      </c>
      <c r="L5032" s="455">
        <f t="shared" ca="1" si="179"/>
        <v>-511883489684022.31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-511883489684022.31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-2132847873683.4263</v>
      </c>
      <c r="L5033" s="455">
        <f t="shared" ca="1" si="179"/>
        <v>-514016337557705.75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-514016337557705.75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-2141734739823.7739</v>
      </c>
      <c r="L5034" s="455">
        <f t="shared" ca="1" si="179"/>
        <v>-516158072297529.5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-516158072297529.5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-2150658634573.0396</v>
      </c>
      <c r="L5035" s="455">
        <f t="shared" ca="1" si="179"/>
        <v>-518308730932102.56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-518308730932102.56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-2159619712217.0942</v>
      </c>
      <c r="L5036" s="455">
        <f t="shared" ca="1" si="179"/>
        <v>-520468350644319.69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-520468350644319.69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-2168618127684.6655</v>
      </c>
      <c r="L5037" s="455">
        <f t="shared" ca="1" si="179"/>
        <v>-522636968772004.38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-522636968772004.38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-2177654036550.0178</v>
      </c>
      <c r="L5038" s="455">
        <f t="shared" ca="1" si="179"/>
        <v>-524814622808554.38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-524814622808554.38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-2186727595035.6433</v>
      </c>
      <c r="L5039" s="455">
        <f t="shared" ca="1" si="179"/>
        <v>-527001350403590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-527001350403590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-2195838960014.9583</v>
      </c>
      <c r="L5040" s="455">
        <f t="shared" ca="1" si="179"/>
        <v>-529197189363604.94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-529197189363604.94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-2204988289015.0205</v>
      </c>
      <c r="L5041" s="455">
        <f t="shared" ca="1" si="179"/>
        <v>-531402177652619.94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-531402177652619.94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-2214175740219.2495</v>
      </c>
      <c r="L5042" s="455">
        <f t="shared" ca="1" si="179"/>
        <v>-533616353392839.19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-533616353392839.19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-2223401472470.1631</v>
      </c>
      <c r="L5043" s="455">
        <f t="shared" ca="1" si="179"/>
        <v>-535839754865309.38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-535839754865309.38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-2232665645272.1226</v>
      </c>
      <c r="L5044" s="455">
        <f t="shared" ca="1" si="179"/>
        <v>-538072420510581.5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-538072420510581.5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-2241968418794.0894</v>
      </c>
      <c r="L5045" s="455">
        <f t="shared" ca="1" si="179"/>
        <v>-540314388929375.56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-540314388929375.56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-2251309953872.3979</v>
      </c>
      <c r="L5046" s="455">
        <f t="shared" ca="1" si="179"/>
        <v>-542565698883247.94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-542565698883247.94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-2260690412013.5332</v>
      </c>
      <c r="L5047" s="455">
        <f t="shared" ca="1" si="179"/>
        <v>-544826389295261.5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-544826389295261.5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-2270109955396.9229</v>
      </c>
      <c r="L5048" s="455">
        <f t="shared" ca="1" si="179"/>
        <v>-547096499250658.44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-547096499250658.44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-2279568746877.7437</v>
      </c>
      <c r="L5049" s="455">
        <f t="shared" ca="1" si="179"/>
        <v>-549376067997536.19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-549376067997536.19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-2289066949989.7339</v>
      </c>
      <c r="L5050" s="455">
        <f t="shared" ca="1" si="179"/>
        <v>-551665134947525.94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-551665134947525.94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-2298604728948.0249</v>
      </c>
      <c r="L5051" s="455">
        <f t="shared" ca="1" si="179"/>
        <v>-553963739676473.94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-553963739676473.94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-2308182248651.9751</v>
      </c>
      <c r="L5052" s="455">
        <f t="shared" ca="1" si="179"/>
        <v>-556271921925125.94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-556271921925125.94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-2317799674688.0249</v>
      </c>
      <c r="L5053" s="455">
        <f t="shared" ca="1" si="179"/>
        <v>-558589721599813.94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-558589721599813.94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-2327457173332.5576</v>
      </c>
      <c r="L5054" s="455">
        <f t="shared" ca="1" si="179"/>
        <v>-560917178773146.5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-560917178773146.5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-2337154911554.7769</v>
      </c>
      <c r="L5055" s="455">
        <f t="shared" ca="1" si="179"/>
        <v>-563254333684701.25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-563254333684701.25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-2346893057019.5884</v>
      </c>
      <c r="L5056" s="455">
        <f t="shared" ca="1" si="179"/>
        <v>-565601226741720.88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-565601226741720.88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-2356671778090.5034</v>
      </c>
      <c r="L5057" s="455">
        <f t="shared" ca="1" si="179"/>
        <v>-567957898519811.38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-567957898519811.38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-2366491243832.5474</v>
      </c>
      <c r="L5058" s="455">
        <f t="shared" ca="1" si="179"/>
        <v>-570324389763643.88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-570324389763643.88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-2376351624015.1826</v>
      </c>
      <c r="L5059" s="455">
        <f t="shared" ca="1" si="179"/>
        <v>-572700741387659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-572700741387659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-2386253089115.2456</v>
      </c>
      <c r="L5060" s="455">
        <f t="shared" ca="1" si="179"/>
        <v>-575086994476774.25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-575086994476774.25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-2396195810319.8926</v>
      </c>
      <c r="L5061" s="455">
        <f t="shared" ca="1" si="179"/>
        <v>-577483190287094.13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-577483190287094.13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-2406179959529.5586</v>
      </c>
      <c r="L5062" s="455">
        <f t="shared" ca="1" si="179"/>
        <v>-579889370246623.63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-579889370246623.63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-2416205709360.9316</v>
      </c>
      <c r="L5063" s="455">
        <f t="shared" ca="1" si="179"/>
        <v>-582305575955984.5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-582305575955984.5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-2426273233149.9355</v>
      </c>
      <c r="L5064" s="455">
        <f t="shared" ca="1" si="179"/>
        <v>-584731849189134.38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-584731849189134.38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-2436382704954.7266</v>
      </c>
      <c r="L5065" s="455">
        <f t="shared" ca="1" si="179"/>
        <v>-587168231894089.13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-587168231894089.13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-2446534299558.7046</v>
      </c>
      <c r="L5066" s="455">
        <f t="shared" ca="1" si="179"/>
        <v>-589614766193647.88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-589614766193647.88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-2456728192473.5327</v>
      </c>
      <c r="L5067" s="455">
        <f t="shared" ca="1" si="179"/>
        <v>-592071494386121.38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-592071494386121.38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-2466964559942.1724</v>
      </c>
      <c r="L5068" s="455">
        <f t="shared" ca="1" si="179"/>
        <v>-594538458946063.5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-594538458946063.5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-2477243578941.9312</v>
      </c>
      <c r="L5069" s="455">
        <f t="shared" ca="1" si="179"/>
        <v>-597015702525005.38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-597015702525005.38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-2487565427187.5225</v>
      </c>
      <c r="L5070" s="455">
        <f t="shared" ca="1" si="179"/>
        <v>-599503267952192.88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-599503267952192.88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-2497930283134.1367</v>
      </c>
      <c r="L5071" s="455">
        <f t="shared" ca="1" si="179"/>
        <v>-602001198235327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-602001198235327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-2508338325980.5293</v>
      </c>
      <c r="L5072" s="455">
        <f t="shared" ca="1" si="179"/>
        <v>-604509536561307.5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-604509536561307.5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-2518789735672.1147</v>
      </c>
      <c r="L5073" s="455">
        <f t="shared" ca="1" si="179"/>
        <v>-607028326296979.63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-607028326296979.63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-2529284692904.0815</v>
      </c>
      <c r="L5074" s="455">
        <f t="shared" ca="1" si="179"/>
        <v>-609557610989883.75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-609557610989883.75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-2539823379124.5156</v>
      </c>
      <c r="L5075" s="455">
        <f t="shared" ca="1" si="179"/>
        <v>-612097434369008.25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-612097434369008.25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-2550405976537.5342</v>
      </c>
      <c r="L5076" s="455">
        <f t="shared" ca="1" si="179"/>
        <v>-614647840345545.75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-614647840345545.75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-2561032668106.4404</v>
      </c>
      <c r="L5077" s="455">
        <f t="shared" ca="1" si="179"/>
        <v>-617208873013652.25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-617208873013652.25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-2571703637556.8843</v>
      </c>
      <c r="L5078" s="455">
        <f t="shared" ca="1" si="179"/>
        <v>-619780576651209.13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-619780576651209.13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-2582419069380.0381</v>
      </c>
      <c r="L5079" s="455">
        <f t="shared" ca="1" si="179"/>
        <v>-622362995720589.13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-622362995720589.13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-2593179148835.7881</v>
      </c>
      <c r="L5080" s="455">
        <f t="shared" ca="1" si="179"/>
        <v>-624956174869424.88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-624956174869424.88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-2603984061955.937</v>
      </c>
      <c r="L5081" s="455">
        <f t="shared" ca="1" si="179"/>
        <v>-627560158931380.75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-627560158931380.75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-2614833995547.4199</v>
      </c>
      <c r="L5082" s="455">
        <f t="shared" ca="1" si="179"/>
        <v>-630174992926928.13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-630174992926928.13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-2625729137195.5337</v>
      </c>
      <c r="L5083" s="455">
        <f t="shared" ca="1" si="179"/>
        <v>-632800722064123.63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-632800722064123.63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-2636669675267.1816</v>
      </c>
      <c r="L5084" s="455">
        <f t="shared" ca="1" si="179"/>
        <v>-635437391739390.75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-635437391739390.75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-2647655798914.1279</v>
      </c>
      <c r="L5085" s="455">
        <f t="shared" ca="1" si="179"/>
        <v>-638085047538304.88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-638085047538304.88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-2658687698076.2705</v>
      </c>
      <c r="L5086" s="455">
        <f t="shared" ca="1" si="179"/>
        <v>-640743735236381.13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-640743735236381.13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-2669765563484.9214</v>
      </c>
      <c r="L5087" s="455">
        <f t="shared" ca="1" si="179"/>
        <v>-643413500799866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-643413500799866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-2680889586666.1084</v>
      </c>
      <c r="L5088" s="455">
        <f t="shared" ca="1" si="179"/>
        <v>-646094390386532.13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-646094390386532.13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-2692059959943.8838</v>
      </c>
      <c r="L5089" s="455">
        <f t="shared" ca="1" si="179"/>
        <v>-648786450346476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-648786450346476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-2703276876443.6499</v>
      </c>
      <c r="L5090" s="455">
        <f t="shared" ca="1" si="179"/>
        <v>-651489727222919.63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-651489727222919.63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-2714540530095.4985</v>
      </c>
      <c r="L5091" s="455">
        <f t="shared" ca="1" si="179"/>
        <v>-654204267753015.13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-654204267753015.13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-2725851115637.563</v>
      </c>
      <c r="L5092" s="455">
        <f t="shared" ca="1" si="179"/>
        <v>-656930118868652.75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-656930118868652.75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-2737208828619.3862</v>
      </c>
      <c r="L5093" s="455">
        <f t="shared" ca="1" si="179"/>
        <v>-659667327697272.13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-659667327697272.13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-2748613865405.3003</v>
      </c>
      <c r="L5094" s="455">
        <f t="shared" ca="1" si="179"/>
        <v>-662415941562677.38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-662415941562677.38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-2760066423177.8223</v>
      </c>
      <c r="L5095" s="455">
        <f t="shared" ca="1" si="179"/>
        <v>-665176007985855.25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-665176007985855.25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-2771566699941.0635</v>
      </c>
      <c r="L5096" s="455">
        <f t="shared" ca="1" si="179"/>
        <v>-667947574685796.38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-667947574685796.38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-2783114894524.1514</v>
      </c>
      <c r="L5097" s="455">
        <f t="shared" ca="1" si="179"/>
        <v>-670730689580320.5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-670730689580320.5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-2794711206584.6689</v>
      </c>
      <c r="L5098" s="455">
        <f t="shared" ca="1" si="179"/>
        <v>-673525400786905.13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-673525400786905.13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-2806355836612.1045</v>
      </c>
      <c r="L5099" s="455">
        <f t="shared" ca="1" si="179"/>
        <v>-676331756623517.25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-676331756623517.25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-2818048985931.3218</v>
      </c>
      <c r="L5100" s="455">
        <f t="shared" ca="1" si="179"/>
        <v>-679149805609448.63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-679149805609448.63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-2829790856706.0361</v>
      </c>
      <c r="L5101" s="455">
        <f t="shared" ca="1" si="179"/>
        <v>-681979596466154.63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-681979596466154.63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-2841581651942.311</v>
      </c>
      <c r="L5102" s="455">
        <f t="shared" ca="1" si="179"/>
        <v>-684821178118096.88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-684821178118096.88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-2853421575492.0703</v>
      </c>
      <c r="L5103" s="455">
        <f t="shared" ca="1" si="179"/>
        <v>-687674599693589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-687674599693589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-2865310832056.6206</v>
      </c>
      <c r="L5104" s="455">
        <f t="shared" ca="1" si="179"/>
        <v>-690539910525645.63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-690539910525645.63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-2877249627190.1899</v>
      </c>
      <c r="L5105" s="455">
        <f t="shared" ca="1" si="179"/>
        <v>-693417160152835.88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-693417160152835.88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-2889238167303.4829</v>
      </c>
      <c r="L5106" s="455">
        <f t="shared" ca="1" si="179"/>
        <v>-696306398320139.38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-696306398320139.38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-2901276659667.2476</v>
      </c>
      <c r="L5107" s="455">
        <f t="shared" ca="1" si="179"/>
        <v>-699207674979806.63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-699207674979806.63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-2913365312415.8608</v>
      </c>
      <c r="L5108" s="455">
        <f t="shared" ref="L5108:L5362" ca="1" si="184">I5108-J5108+K5108</f>
        <v>-702121040292222.5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-702121040292222.5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-2925504334550.9272</v>
      </c>
      <c r="L5109" s="455">
        <f t="shared" ca="1" si="184"/>
        <v>-705046544626773.38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-705046544626773.38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-2937693935944.8892</v>
      </c>
      <c r="L5110" s="455">
        <f t="shared" ca="1" si="184"/>
        <v>-707984238562718.25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-707984238562718.25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-2949934327344.6592</v>
      </c>
      <c r="L5111" s="455">
        <f t="shared" ca="1" si="184"/>
        <v>-710934172890062.88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-710934172890062.88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-2962225720375.2617</v>
      </c>
      <c r="L5112" s="455">
        <f t="shared" ca="1" si="184"/>
        <v>-713896398610438.13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-713896398610438.13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-2974568327543.4922</v>
      </c>
      <c r="L5113" s="455">
        <f t="shared" ca="1" si="184"/>
        <v>-716870966937981.63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-716870966937981.63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-2986962362241.5898</v>
      </c>
      <c r="L5114" s="455">
        <f t="shared" ca="1" si="184"/>
        <v>-719857929300223.25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-719857929300223.25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-2999408038750.9302</v>
      </c>
      <c r="L5115" s="455">
        <f t="shared" ca="1" si="184"/>
        <v>-722857337338974.13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-722857337338974.13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-3011905572245.7256</v>
      </c>
      <c r="L5116" s="455">
        <f t="shared" ca="1" si="184"/>
        <v>-725869242911219.88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-725869242911219.88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-3024455178796.7495</v>
      </c>
      <c r="L5117" s="455">
        <f t="shared" ca="1" si="184"/>
        <v>-728893698090016.63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-728893698090016.63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-3037057075375.0693</v>
      </c>
      <c r="L5118" s="455">
        <f t="shared" ca="1" si="184"/>
        <v>-731930755165391.75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-731930755165391.75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-3049711479855.7988</v>
      </c>
      <c r="L5119" s="455">
        <f t="shared" ca="1" si="184"/>
        <v>-734980466645247.5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-734980466645247.5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-3062418611021.8647</v>
      </c>
      <c r="L5120" s="455">
        <f t="shared" ca="1" si="184"/>
        <v>-738042885256269.38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-738042885256269.38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-3075178688567.7891</v>
      </c>
      <c r="L5121" s="455">
        <f t="shared" ca="1" si="184"/>
        <v>-741118063944837.13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-741118063944837.13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-3087991933103.4878</v>
      </c>
      <c r="L5122" s="455">
        <f t="shared" ca="1" si="184"/>
        <v>-744206055877940.63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-744206055877940.63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-3100858566158.0859</v>
      </c>
      <c r="L5123" s="455">
        <f t="shared" ca="1" si="184"/>
        <v>-747306914444098.75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-747306914444098.75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-3113778810183.7446</v>
      </c>
      <c r="L5124" s="455">
        <f t="shared" ca="1" si="184"/>
        <v>-750420693254282.5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-750420693254282.5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-3126752888559.5103</v>
      </c>
      <c r="L5125" s="455">
        <f t="shared" ca="1" si="184"/>
        <v>-753547446142842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-753547446142842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-3139781025595.1748</v>
      </c>
      <c r="L5126" s="455">
        <f t="shared" ca="1" si="184"/>
        <v>-756687227168437.13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-756687227168437.13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-3152863446535.1548</v>
      </c>
      <c r="L5127" s="455">
        <f t="shared" ca="1" si="184"/>
        <v>-759840090614972.25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-759840090614972.25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-3166000377562.3843</v>
      </c>
      <c r="L5128" s="455">
        <f t="shared" ca="1" si="184"/>
        <v>-763006090992534.63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-763006090992534.63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-3179192045802.2275</v>
      </c>
      <c r="L5129" s="455">
        <f t="shared" ca="1" si="184"/>
        <v>-766185283038336.88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-766185283038336.88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-3192438679326.4038</v>
      </c>
      <c r="L5130" s="455">
        <f t="shared" ca="1" si="184"/>
        <v>-769377721717663.25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-769377721717663.25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-3205740507156.9302</v>
      </c>
      <c r="L5131" s="455">
        <f t="shared" ca="1" si="184"/>
        <v>-772583462224820.13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-772583462224820.13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-3219097759270.084</v>
      </c>
      <c r="L5132" s="455">
        <f t="shared" ca="1" si="184"/>
        <v>-775802559984090.25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-775802559984090.25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-3232510666600.376</v>
      </c>
      <c r="L5133" s="455">
        <f t="shared" ca="1" si="184"/>
        <v>-779035070650690.63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-779035070650690.63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-3245979461044.5444</v>
      </c>
      <c r="L5134" s="455">
        <f t="shared" ca="1" si="184"/>
        <v>-782281050111735.13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-782281050111735.13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-3259504375465.563</v>
      </c>
      <c r="L5135" s="455">
        <f t="shared" ca="1" si="184"/>
        <v>-785540554487200.75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-785540554487200.75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-3273085643696.6699</v>
      </c>
      <c r="L5136" s="455">
        <f t="shared" ca="1" si="184"/>
        <v>-788813640130897.38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-788813640130897.38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-3286723500545.4058</v>
      </c>
      <c r="L5137" s="455">
        <f t="shared" ca="1" si="184"/>
        <v>-792100363631442.75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-792100363631442.75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-3300418181797.6782</v>
      </c>
      <c r="L5138" s="455">
        <f t="shared" ca="1" si="184"/>
        <v>-795400781813240.38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-795400781813240.38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-3314169924221.835</v>
      </c>
      <c r="L5139" s="455">
        <f t="shared" ca="1" si="184"/>
        <v>-798714951737462.25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-798714951737462.25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-3327978965572.7593</v>
      </c>
      <c r="L5140" s="455">
        <f t="shared" ca="1" si="184"/>
        <v>-802042930703035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-802042930703035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-3341845544595.979</v>
      </c>
      <c r="L5141" s="455">
        <f t="shared" ca="1" si="184"/>
        <v>-805384776247631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-805384776247631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-3355769901031.7959</v>
      </c>
      <c r="L5142" s="455">
        <f t="shared" ca="1" si="184"/>
        <v>-808740546148662.75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-808740546148662.75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-3369752275619.4282</v>
      </c>
      <c r="L5143" s="455">
        <f t="shared" ca="1" si="184"/>
        <v>-812110298424282.13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-812110298424282.13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-3383792910101.1753</v>
      </c>
      <c r="L5144" s="455">
        <f t="shared" ca="1" si="184"/>
        <v>-815494091334383.25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-815494091334383.25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-3397892047226.5967</v>
      </c>
      <c r="L5145" s="455">
        <f t="shared" ca="1" si="184"/>
        <v>-818891983381609.88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-818891983381609.88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-3412049930756.708</v>
      </c>
      <c r="L5146" s="455">
        <f t="shared" ca="1" si="184"/>
        <v>-822304033312366.63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-822304033312366.63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-3426266805468.1943</v>
      </c>
      <c r="L5147" s="455">
        <f t="shared" ca="1" si="184"/>
        <v>-825730300117834.88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-825730300117834.88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-3440542917157.6455</v>
      </c>
      <c r="L5148" s="455">
        <f t="shared" ca="1" si="184"/>
        <v>-829170843034992.5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-829170843034992.5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-3454878512645.8022</v>
      </c>
      <c r="L5149" s="455">
        <f t="shared" ca="1" si="184"/>
        <v>-832625721547638.25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-832625721547638.25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-3469273839781.8262</v>
      </c>
      <c r="L5150" s="455">
        <f t="shared" ca="1" si="184"/>
        <v>-836094995387420.13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-836094995387420.13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-3483729147447.584</v>
      </c>
      <c r="L5151" s="455">
        <f t="shared" ca="1" si="184"/>
        <v>-839578724534867.75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-839578724534867.75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-3498244685561.9487</v>
      </c>
      <c r="L5152" s="455">
        <f t="shared" ca="1" si="184"/>
        <v>-843076969220429.75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-843076969220429.75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-3512820705085.124</v>
      </c>
      <c r="L5153" s="455">
        <f t="shared" ca="1" si="184"/>
        <v>-846589789925514.88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-846589789925514.88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-3527457458022.9785</v>
      </c>
      <c r="L5154" s="455">
        <f t="shared" ca="1" si="184"/>
        <v>-850117247383537.88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-850117247383537.88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-3542155197431.4077</v>
      </c>
      <c r="L5155" s="455">
        <f t="shared" ca="1" si="184"/>
        <v>-853659402580969.25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-853659402580969.25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-3556914177420.7051</v>
      </c>
      <c r="L5156" s="455">
        <f t="shared" ca="1" si="184"/>
        <v>-857216316758390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-857216316758390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-3571734653159.9585</v>
      </c>
      <c r="L5157" s="455">
        <f t="shared" ca="1" si="184"/>
        <v>-860788051411550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-860788051411550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-3586616880881.4585</v>
      </c>
      <c r="L5158" s="455">
        <f t="shared" ca="1" si="184"/>
        <v>-864374668292431.5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-864374668292431.5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-3601561117885.1313</v>
      </c>
      <c r="L5159" s="455">
        <f t="shared" ca="1" si="184"/>
        <v>-867976229410316.63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-867976229410316.63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-3616567622542.9858</v>
      </c>
      <c r="L5160" s="455">
        <f t="shared" ca="1" si="184"/>
        <v>-871592797032859.63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-871592797032859.63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-3631636654303.5815</v>
      </c>
      <c r="L5161" s="455">
        <f t="shared" ca="1" si="184"/>
        <v>-875224433687163.25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-875224433687163.25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-3646768473696.5137</v>
      </c>
      <c r="L5162" s="455">
        <f t="shared" ca="1" si="184"/>
        <v>-878871202160859.75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-878871202160859.75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-3661963342336.9155</v>
      </c>
      <c r="L5163" s="455">
        <f t="shared" ca="1" si="184"/>
        <v>-882533165503196.63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-882533165503196.63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-3677221522929.9858</v>
      </c>
      <c r="L5164" s="455">
        <f t="shared" ca="1" si="184"/>
        <v>-886210387026126.63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-886210387026126.63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-3692543279275.5269</v>
      </c>
      <c r="L5165" s="455">
        <f t="shared" ca="1" si="184"/>
        <v>-889902930305402.13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-889902930305402.13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-3707928876272.5088</v>
      </c>
      <c r="L5166" s="455">
        <f t="shared" ca="1" si="184"/>
        <v>-893610859181674.63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-893610859181674.63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-3723378579923.6436</v>
      </c>
      <c r="L5167" s="455">
        <f t="shared" ca="1" si="184"/>
        <v>-897334237761598.25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-897334237761598.25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-3738892657339.9927</v>
      </c>
      <c r="L5168" s="455">
        <f t="shared" ca="1" si="184"/>
        <v>-901073130418938.25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-901073130418938.25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-3754471376745.5757</v>
      </c>
      <c r="L5169" s="455">
        <f t="shared" ca="1" si="184"/>
        <v>-904827601795683.88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-904827601795683.88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-3770115007482.0161</v>
      </c>
      <c r="L5170" s="455">
        <f t="shared" ca="1" si="184"/>
        <v>-908597716803165.88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-908597716803165.88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-3785823820013.1909</v>
      </c>
      <c r="L5171" s="455">
        <f t="shared" ca="1" si="184"/>
        <v>-912383540623179.13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-912383540623179.13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-3801598085929.9131</v>
      </c>
      <c r="L5172" s="455">
        <f t="shared" ca="1" si="184"/>
        <v>-916185138709109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-916185138709109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-3817438077954.6206</v>
      </c>
      <c r="L5173" s="455">
        <f t="shared" ca="1" si="184"/>
        <v>-920002576787063.63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-920002576787063.63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-3833344069946.0981</v>
      </c>
      <c r="L5174" s="455">
        <f t="shared" ca="1" si="184"/>
        <v>-923835920857009.75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-923835920857009.75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-3849316336904.2065</v>
      </c>
      <c r="L5175" s="455">
        <f t="shared" ca="1" si="184"/>
        <v>-927685237193914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-927685237193914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-3865355154974.6416</v>
      </c>
      <c r="L5176" s="455">
        <f t="shared" ca="1" si="184"/>
        <v>-931550592348888.63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-931550592348888.63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-3881460801453.7026</v>
      </c>
      <c r="L5177" s="455">
        <f t="shared" ca="1" si="184"/>
        <v>-935432053150342.38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-935432053150342.38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-3897633554793.0933</v>
      </c>
      <c r="L5178" s="455">
        <f t="shared" ca="1" si="184"/>
        <v>-939329686705135.5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-939329686705135.5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-3913873694604.731</v>
      </c>
      <c r="L5179" s="455">
        <f t="shared" ca="1" si="184"/>
        <v>-943243560399740.25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-943243560399740.25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-3930181501665.584</v>
      </c>
      <c r="L5180" s="455">
        <f t="shared" ca="1" si="184"/>
        <v>-947173741901405.88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-947173741901405.88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-3946557257922.5244</v>
      </c>
      <c r="L5181" s="455">
        <f t="shared" ca="1" si="184"/>
        <v>-951120299159328.38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-951120299159328.38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-3963001246497.2017</v>
      </c>
      <c r="L5182" s="455">
        <f t="shared" ca="1" si="184"/>
        <v>-955083300405825.63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-955083300405825.63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-3979513751690.9399</v>
      </c>
      <c r="L5183" s="455">
        <f t="shared" ca="1" si="184"/>
        <v>-959062814157516.63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-959062814157516.63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-3996095058989.6519</v>
      </c>
      <c r="L5184" s="455">
        <f t="shared" ca="1" si="184"/>
        <v>-963058909216506.25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-963058909216506.25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-4012745455068.7764</v>
      </c>
      <c r="L5185" s="455">
        <f t="shared" ca="1" si="184"/>
        <v>-967071654671575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-967071654671575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-4029465227798.229</v>
      </c>
      <c r="L5186" s="455">
        <f t="shared" ca="1" si="184"/>
        <v>-971101119899373.25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-971101119899373.25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-4046254666247.3887</v>
      </c>
      <c r="L5187" s="455">
        <f t="shared" ca="1" si="184"/>
        <v>-975147374565620.63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-975147374565620.63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-4063114060690.0859</v>
      </c>
      <c r="L5188" s="455">
        <f t="shared" ca="1" si="184"/>
        <v>-979210488626310.75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-979210488626310.75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-4080043702609.6279</v>
      </c>
      <c r="L5189" s="455">
        <f t="shared" ca="1" si="184"/>
        <v>-983290532328920.38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-983290532328920.38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-4097043884703.835</v>
      </c>
      <c r="L5190" s="455">
        <f t="shared" ca="1" si="184"/>
        <v>-987387576213624.25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-987387576213624.25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-4114114900890.1011</v>
      </c>
      <c r="L5191" s="455">
        <f t="shared" ca="1" si="184"/>
        <v>-991501691114514.38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-991501691114514.38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-4131257046310.4766</v>
      </c>
      <c r="L5192" s="455">
        <f t="shared" ca="1" si="184"/>
        <v>-995632948160824.88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-995632948160824.88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-4148470617336.77</v>
      </c>
      <c r="L5193" s="455">
        <f t="shared" ca="1" si="184"/>
        <v>-999781418778161.63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-999781418778161.63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-4165755911575.6733</v>
      </c>
      <c r="L5194" s="455">
        <f t="shared" ca="1" si="184"/>
        <v>-1003947174689737.3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-1003947174689737.3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-4183113227873.9058</v>
      </c>
      <c r="L5195" s="455">
        <f t="shared" ca="1" si="184"/>
        <v>-1008130287917611.1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-1008130287917611.1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-4200542866323.3794</v>
      </c>
      <c r="L5196" s="455">
        <f t="shared" ca="1" si="184"/>
        <v>-1012330830783934.5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-1012330830783934.5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-4218045128266.3936</v>
      </c>
      <c r="L5197" s="455">
        <f t="shared" ca="1" si="184"/>
        <v>-1016548875912200.9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-1016548875912200.9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-4235620316300.8369</v>
      </c>
      <c r="L5198" s="455">
        <f t="shared" ca="1" si="184"/>
        <v>-1020784496228501.8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-1020784496228501.8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-4253268734285.4233</v>
      </c>
      <c r="L5199" s="455">
        <f t="shared" ca="1" si="184"/>
        <v>-1025037764962787.1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-1025037764962787.1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-4270990687344.9463</v>
      </c>
      <c r="L5200" s="455">
        <f t="shared" ca="1" si="184"/>
        <v>-1029308755650132.1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-1029308755650132.1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-4288786481875.5503</v>
      </c>
      <c r="L5201" s="455">
        <f t="shared" ca="1" si="184"/>
        <v>-1033597542132007.6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-1033597542132007.6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-4306656425550.0317</v>
      </c>
      <c r="L5202" s="455">
        <f t="shared" ca="1" si="184"/>
        <v>-1037904198557557.6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-1037904198557557.6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-4324600827323.1567</v>
      </c>
      <c r="L5203" s="455">
        <f t="shared" ca="1" si="184"/>
        <v>-1042228799384880.8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-1042228799384880.8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-4342619997437.0024</v>
      </c>
      <c r="L5204" s="455">
        <f t="shared" ca="1" si="184"/>
        <v>-1046571419382317.8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-1046571419382317.8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-4360714247426.3242</v>
      </c>
      <c r="L5205" s="455">
        <f t="shared" ca="1" si="184"/>
        <v>-1050932133629744.1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-1050932133629744.1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-4378883890123.9331</v>
      </c>
      <c r="L5206" s="455">
        <f t="shared" ca="1" si="184"/>
        <v>-1055311017519868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-1055311017519868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-4397129239666.1167</v>
      </c>
      <c r="L5207" s="455">
        <f t="shared" ca="1" si="184"/>
        <v>-1059708146759534.1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-1059708146759534.1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-4415450611498.0586</v>
      </c>
      <c r="L5208" s="455">
        <f t="shared" ca="1" si="184"/>
        <v>-1064123597371032.1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-1064123597371032.1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-4433848322379.3008</v>
      </c>
      <c r="L5209" s="455">
        <f t="shared" ca="1" si="184"/>
        <v>-1068557445693411.4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-1068557445693411.4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-4452322690389.2139</v>
      </c>
      <c r="L5210" s="455">
        <f t="shared" ca="1" si="184"/>
        <v>-1073009768383800.6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-1073009768383800.6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-4470874034932.5029</v>
      </c>
      <c r="L5211" s="455">
        <f t="shared" ca="1" si="184"/>
        <v>-1077480642418733.1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-1077480642418733.1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-4489502676744.7217</v>
      </c>
      <c r="L5212" s="455">
        <f t="shared" ca="1" si="184"/>
        <v>-1081970145095477.9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-1081970145095477.9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-4508208937897.8252</v>
      </c>
      <c r="L5213" s="455">
        <f t="shared" ca="1" si="184"/>
        <v>-1086478354033375.8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-1086478354033375.8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-4526993141805.7314</v>
      </c>
      <c r="L5214" s="455">
        <f t="shared" ca="1" si="184"/>
        <v>-1091005347175181.5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-1091005347175181.5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-4545855613229.9219</v>
      </c>
      <c r="L5215" s="455">
        <f t="shared" ca="1" si="184"/>
        <v>-1095551202788411.4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-1095551202788411.4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-4564796678285.0469</v>
      </c>
      <c r="L5216" s="455">
        <f t="shared" ca="1" si="184"/>
        <v>-1100115999466696.4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-1100115999466696.4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-4583816664444.5674</v>
      </c>
      <c r="L5217" s="455">
        <f t="shared" ca="1" si="184"/>
        <v>-1104699816131141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-1104699816131141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-4602915900546.4199</v>
      </c>
      <c r="L5218" s="455">
        <f t="shared" ca="1" si="184"/>
        <v>-1109302732031687.4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-1109302732031687.4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-4622094716798.6982</v>
      </c>
      <c r="L5219" s="455">
        <f t="shared" ca="1" si="184"/>
        <v>-1113924826748486.1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-1113924826748486.1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-4641353444785.3584</v>
      </c>
      <c r="L5220" s="455">
        <f t="shared" ca="1" si="184"/>
        <v>-1118566180193271.5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-1118566180193271.5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-4660692417471.9648</v>
      </c>
      <c r="L5221" s="455">
        <f t="shared" ca="1" si="184"/>
        <v>-1123226872610743.5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-1123226872610743.5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-4680111969211.4316</v>
      </c>
      <c r="L5222" s="455">
        <f t="shared" ca="1" si="184"/>
        <v>-1127906984579955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-1127906984579955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-4699612435749.8125</v>
      </c>
      <c r="L5223" s="455">
        <f t="shared" ca="1" si="184"/>
        <v>-1132606597015704.8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-1132606597015704.8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-4719194154232.1035</v>
      </c>
      <c r="L5224" s="455">
        <f t="shared" ca="1" si="184"/>
        <v>-1137325791169936.8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-1137325791169936.8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-4738857463208.0693</v>
      </c>
      <c r="L5225" s="455">
        <f t="shared" ca="1" si="184"/>
        <v>-1142064648633144.8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-1142064648633144.8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-4758602702638.1035</v>
      </c>
      <c r="L5226" s="455">
        <f t="shared" ca="1" si="184"/>
        <v>-1146823251335782.8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-1146823251335782.8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-4778430213899.0947</v>
      </c>
      <c r="L5227" s="455">
        <f t="shared" ca="1" si="184"/>
        <v>-1151601681549681.8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-1151601681549681.8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-4798340339790.3408</v>
      </c>
      <c r="L5228" s="455">
        <f t="shared" ca="1" si="184"/>
        <v>-1156400021889472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-1156400021889472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-4818333424539.4668</v>
      </c>
      <c r="L5229" s="455">
        <f t="shared" ca="1" si="184"/>
        <v>-1161218355314011.5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-1161218355314011.5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-4838409813808.3809</v>
      </c>
      <c r="L5230" s="455">
        <f t="shared" ca="1" si="184"/>
        <v>-1166056765127820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-1166056765127820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-4858569854699.25</v>
      </c>
      <c r="L5231" s="455">
        <f t="shared" ca="1" si="184"/>
        <v>-1170915334982519.3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-1170915334982519.3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-4878813895760.4971</v>
      </c>
      <c r="L5232" s="455">
        <f t="shared" ca="1" si="184"/>
        <v>-1175794148878279.8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-1175794148878279.8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-4899142286992.832</v>
      </c>
      <c r="L5233" s="455">
        <f t="shared" ca="1" si="184"/>
        <v>-1180693291165272.5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-1180693291165272.5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-4919555379855.3018</v>
      </c>
      <c r="L5234" s="455">
        <f t="shared" ca="1" si="184"/>
        <v>-1185612846545127.8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-1185612846545127.8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-4940053527271.3652</v>
      </c>
      <c r="L5235" s="455">
        <f t="shared" ca="1" si="184"/>
        <v>-1190552900072399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-1190552900072399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-4960637083634.9961</v>
      </c>
      <c r="L5236" s="455">
        <f t="shared" ca="1" si="184"/>
        <v>-1195513537156034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-1195513537156034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-4981306404816.8086</v>
      </c>
      <c r="L5237" s="455">
        <f t="shared" ca="1" si="184"/>
        <v>-1200494843560850.8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-1200494843560850.8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-5002061848170.2109</v>
      </c>
      <c r="L5238" s="455">
        <f t="shared" ca="1" si="184"/>
        <v>-1205496905409021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-1205496905409021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-5022903772537.5879</v>
      </c>
      <c r="L5239" s="455">
        <f t="shared" ca="1" si="184"/>
        <v>-1210519809181558.5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-1210519809181558.5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-5043832538256.4941</v>
      </c>
      <c r="L5240" s="455">
        <f t="shared" ca="1" si="184"/>
        <v>-1215563641719815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-1215563641719815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-5064848507165.8955</v>
      </c>
      <c r="L5241" s="455">
        <f t="shared" ca="1" si="184"/>
        <v>-1220628490226981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-1220628490226981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-5085952042612.4209</v>
      </c>
      <c r="L5242" s="455">
        <f t="shared" ca="1" si="184"/>
        <v>-1225714442269593.5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-1225714442269593.5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-5107143509456.6396</v>
      </c>
      <c r="L5243" s="455">
        <f t="shared" ca="1" si="184"/>
        <v>-1230821585779050.3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-1230821585779050.3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-5128423274079.376</v>
      </c>
      <c r="L5244" s="455">
        <f t="shared" ca="1" si="184"/>
        <v>-1235950009053129.8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-1235950009053129.8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-5149791704388.041</v>
      </c>
      <c r="L5245" s="455">
        <f t="shared" ca="1" si="184"/>
        <v>-1241099800757517.8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-1241099800757517.8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-5171249169822.9902</v>
      </c>
      <c r="L5246" s="455">
        <f t="shared" ca="1" si="184"/>
        <v>-1246271049927340.8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-1246271049927340.8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-5192796041363.9199</v>
      </c>
      <c r="L5247" s="455">
        <f t="shared" ca="1" si="184"/>
        <v>-1251463845968704.8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-1251463845968704.8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-5214432691536.2695</v>
      </c>
      <c r="L5248" s="455">
        <f t="shared" ca="1" si="184"/>
        <v>-1256678278660241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-1256678278660241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-5236159494417.6709</v>
      </c>
      <c r="L5249" s="455">
        <f t="shared" ca="1" si="184"/>
        <v>-1261914438154658.8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-1261914438154658.8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-5257976825644.4111</v>
      </c>
      <c r="L5250" s="455">
        <f t="shared" ca="1" si="184"/>
        <v>-1267172414980303.3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-1267172414980303.3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-5279885062417.9297</v>
      </c>
      <c r="L5251" s="455">
        <f t="shared" ca="1" si="184"/>
        <v>-1272452300042721.3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-1272452300042721.3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-5301884583511.3389</v>
      </c>
      <c r="L5252" s="455">
        <f t="shared" ca="1" si="184"/>
        <v>-1277754184626232.5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-1277754184626232.5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-5323975769275.9688</v>
      </c>
      <c r="L5253" s="455">
        <f t="shared" ca="1" si="184"/>
        <v>-1283078160395508.5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-1283078160395508.5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-5346159001647.9521</v>
      </c>
      <c r="L5254" s="455">
        <f t="shared" ca="1" si="184"/>
        <v>-1288424319397156.5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-1288424319397156.5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-5368434664154.8184</v>
      </c>
      <c r="L5255" s="455">
        <f t="shared" ca="1" si="184"/>
        <v>-1293792754061311.3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-1293792754061311.3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-5390803141922.1299</v>
      </c>
      <c r="L5256" s="455">
        <f t="shared" ca="1" si="184"/>
        <v>-1299183557203233.5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-1299183557203233.5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-5413264821680.1396</v>
      </c>
      <c r="L5257" s="455">
        <f t="shared" ca="1" si="184"/>
        <v>-1304596822024913.8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-1304596822024913.8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-5435820091770.4736</v>
      </c>
      <c r="L5258" s="455">
        <f t="shared" ca="1" si="184"/>
        <v>-1310032642116684.3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-1310032642116684.3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-5458469342152.8506</v>
      </c>
      <c r="L5259" s="455">
        <f t="shared" ca="1" si="184"/>
        <v>-1315491111458837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-1315491111458837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-5481212964411.8203</v>
      </c>
      <c r="L5260" s="455">
        <f t="shared" ca="1" si="184"/>
        <v>-1320972324423248.8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-1320972324423248.8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-5504051351763.5361</v>
      </c>
      <c r="L5261" s="455">
        <f t="shared" ca="1" si="184"/>
        <v>-1326476375775012.3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-1326476375775012.3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-5526984899062.5508</v>
      </c>
      <c r="L5262" s="455">
        <f t="shared" ca="1" si="184"/>
        <v>-1332003360674074.8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-1332003360674074.8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-5550014002808.6445</v>
      </c>
      <c r="L5263" s="455">
        <f t="shared" ca="1" si="184"/>
        <v>-1337553374676883.5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-1337553374676883.5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-5573139061153.6816</v>
      </c>
      <c r="L5264" s="455">
        <f t="shared" ca="1" si="184"/>
        <v>-1343126513738037.3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-1343126513738037.3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-5596360473908.4883</v>
      </c>
      <c r="L5265" s="455">
        <f t="shared" ca="1" si="184"/>
        <v>-1348722874211945.8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-1348722874211945.8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-5619678642549.7734</v>
      </c>
      <c r="L5266" s="455">
        <f t="shared" ca="1" si="184"/>
        <v>-1354342552854495.5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-1354342552854495.5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-5643093970227.0645</v>
      </c>
      <c r="L5267" s="455">
        <f t="shared" ca="1" si="184"/>
        <v>-1359985646824722.5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-1359985646824722.5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-5666606861769.6768</v>
      </c>
      <c r="L5268" s="455">
        <f t="shared" ca="1" si="184"/>
        <v>-1365652253686492.3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-1365652253686492.3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-5690217723693.7178</v>
      </c>
      <c r="L5269" s="455">
        <f t="shared" ca="1" si="184"/>
        <v>-1371342471410186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-1371342471410186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-5713926964209.1084</v>
      </c>
      <c r="L5270" s="455">
        <f t="shared" ca="1" si="184"/>
        <v>-1377056398374395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-1377056398374395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-5737734993226.6455</v>
      </c>
      <c r="L5271" s="455">
        <f t="shared" ca="1" si="184"/>
        <v>-1382794133367621.8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-1382794133367621.8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-5761642222365.0908</v>
      </c>
      <c r="L5272" s="455">
        <f t="shared" ca="1" si="184"/>
        <v>-1388555775589986.8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-1388555775589986.8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-5785649064958.2783</v>
      </c>
      <c r="L5273" s="455">
        <f t="shared" ca="1" si="184"/>
        <v>-1394341424654945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-1394341424654945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-5809755936062.2705</v>
      </c>
      <c r="L5274" s="455">
        <f t="shared" ca="1" si="184"/>
        <v>-1400151180591007.3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-1400151180591007.3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-5833963252462.5303</v>
      </c>
      <c r="L5275" s="455">
        <f t="shared" ca="1" si="184"/>
        <v>-1405985143843469.8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-1405985143843469.8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-5858271432681.124</v>
      </c>
      <c r="L5276" s="455">
        <f t="shared" ca="1" si="184"/>
        <v>-1411843415276150.8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-1411843415276150.8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-5882680896983.9609</v>
      </c>
      <c r="L5277" s="455">
        <f t="shared" ca="1" si="184"/>
        <v>-1417726096173134.8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-1417726096173134.8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-5907192067388.0615</v>
      </c>
      <c r="L5278" s="455">
        <f t="shared" ca="1" si="184"/>
        <v>-1423633288240522.8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-1423633288240522.8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-5931805367668.8447</v>
      </c>
      <c r="L5279" s="455">
        <f t="shared" ca="1" si="184"/>
        <v>-1429565093608191.5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-1429565093608191.5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-5956521223367.4648</v>
      </c>
      <c r="L5280" s="455">
        <f t="shared" ca="1" si="184"/>
        <v>-1435521614831559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-1435521614831559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-5981340061798.1621</v>
      </c>
      <c r="L5281" s="455">
        <f t="shared" ca="1" si="184"/>
        <v>-1441502954893357.3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-1441502954893357.3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-6006262312055.6553</v>
      </c>
      <c r="L5282" s="455">
        <f t="shared" ca="1" si="184"/>
        <v>-1447509217205413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-1447509217205413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-6031288405022.5537</v>
      </c>
      <c r="L5283" s="455">
        <f t="shared" ca="1" si="184"/>
        <v>-1453540505610435.5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-1453540505610435.5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-6056418773376.8145</v>
      </c>
      <c r="L5284" s="455">
        <f t="shared" ca="1" si="184"/>
        <v>-1459596924383812.3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-1459596924383812.3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-6081653851599.2178</v>
      </c>
      <c r="L5285" s="455">
        <f t="shared" ca="1" si="184"/>
        <v>-1465678578235411.5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-1465678578235411.5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-6106994075980.8809</v>
      </c>
      <c r="L5286" s="455">
        <f t="shared" ca="1" si="184"/>
        <v>-1471785572311392.5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-1471785572311392.5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-6132439884630.8018</v>
      </c>
      <c r="L5287" s="455">
        <f t="shared" ca="1" si="184"/>
        <v>-1477918012196023.3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-1477918012196023.3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-6157991717483.4297</v>
      </c>
      <c r="L5288" s="455">
        <f t="shared" ca="1" si="184"/>
        <v>-1484076003913506.8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-1484076003913506.8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-6183650016306.2783</v>
      </c>
      <c r="L5289" s="455">
        <f t="shared" ca="1" si="184"/>
        <v>-1490259653929813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-1490259653929813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-6209415224707.5537</v>
      </c>
      <c r="L5290" s="455">
        <f t="shared" ca="1" si="184"/>
        <v>-1496469069154520.5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-1496469069154520.5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-6235287788143.835</v>
      </c>
      <c r="L5291" s="455">
        <f t="shared" ca="1" si="184"/>
        <v>-1502704356942664.3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-1502704356942664.3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-6261268153927.7676</v>
      </c>
      <c r="L5292" s="455">
        <f t="shared" ca="1" si="184"/>
        <v>-1508965625096592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-1508965625096592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-6287356771235.7998</v>
      </c>
      <c r="L5293" s="455">
        <f t="shared" ca="1" si="184"/>
        <v>-1515252981867827.8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-1515252981867827.8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-6313554091115.9492</v>
      </c>
      <c r="L5294" s="455">
        <f t="shared" ca="1" si="184"/>
        <v>-1521566535958943.8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-1521566535958943.8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-6339860566495.5986</v>
      </c>
      <c r="L5295" s="455">
        <f t="shared" ca="1" si="184"/>
        <v>-1527906396525439.3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-1527906396525439.3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-6366276652189.3301</v>
      </c>
      <c r="L5296" s="455">
        <f t="shared" ca="1" si="184"/>
        <v>-1534272673177628.5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-1534272673177628.5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-6392802804906.7852</v>
      </c>
      <c r="L5297" s="455">
        <f t="shared" ca="1" si="184"/>
        <v>-1540665475982535.3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-1540665475982535.3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-6419439483260.5635</v>
      </c>
      <c r="L5298" s="455">
        <f t="shared" ca="1" si="184"/>
        <v>-1547084915465795.8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-1547084915465795.8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-6446187147774.1484</v>
      </c>
      <c r="L5299" s="455">
        <f t="shared" ca="1" si="184"/>
        <v>-1553531102613570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-1553531102613570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-6473046260889.875</v>
      </c>
      <c r="L5300" s="455">
        <f t="shared" ca="1" si="184"/>
        <v>-1560004148874460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-1560004148874460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-6500017286976.917</v>
      </c>
      <c r="L5301" s="455">
        <f t="shared" ca="1" si="184"/>
        <v>-1566504166161437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-1566504166161437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-6527100692339.3203</v>
      </c>
      <c r="L5302" s="455">
        <f t="shared" ca="1" si="184"/>
        <v>-1573031266853776.3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-1573031266853776.3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-6554296945224.0674</v>
      </c>
      <c r="L5303" s="455">
        <f t="shared" ca="1" si="184"/>
        <v>-1579585563799000.3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-1579585563799000.3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-6581606515829.168</v>
      </c>
      <c r="L5304" s="455">
        <f t="shared" ca="1" si="184"/>
        <v>-1586167170314829.5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-1586167170314829.5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-6609029876311.7891</v>
      </c>
      <c r="L5305" s="455">
        <f t="shared" ca="1" si="184"/>
        <v>-1592776200191141.3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-1592776200191141.3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-6636567500796.4219</v>
      </c>
      <c r="L5306" s="455">
        <f t="shared" ca="1" si="184"/>
        <v>-1599412767691937.8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-1599412767691937.8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-6664219865383.0742</v>
      </c>
      <c r="L5307" s="455">
        <f t="shared" ca="1" si="184"/>
        <v>-1606076987557320.8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-1606076987557320.8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-6691987448155.5029</v>
      </c>
      <c r="L5308" s="455">
        <f t="shared" ca="1" si="184"/>
        <v>-1612768975005476.3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-1612768975005476.3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-6719870729189.4844</v>
      </c>
      <c r="L5309" s="455">
        <f t="shared" ca="1" si="184"/>
        <v>-1619488845734665.8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-1619488845734665.8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-6747870190561.1074</v>
      </c>
      <c r="L5310" s="455">
        <f t="shared" ca="1" si="184"/>
        <v>-1626236715925226.8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-1626236715925226.8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-6775986316355.1113</v>
      </c>
      <c r="L5311" s="455">
        <f t="shared" ca="1" si="184"/>
        <v>-1633012702241581.8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-1633012702241581.8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-6804219592673.2568</v>
      </c>
      <c r="L5312" s="455">
        <f t="shared" ca="1" si="184"/>
        <v>-1639816921834255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-1639816921834255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-6832570507642.7295</v>
      </c>
      <c r="L5313" s="455">
        <f t="shared" ca="1" si="184"/>
        <v>-1646649492341897.8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-1646649492341897.8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-6861039551424.5742</v>
      </c>
      <c r="L5314" s="455">
        <f t="shared" ca="1" si="184"/>
        <v>-1653510531893322.3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-1653510531893322.3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-6889627216222.1758</v>
      </c>
      <c r="L5315" s="455">
        <f t="shared" ca="1" si="184"/>
        <v>-1660400159109544.5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-1660400159109544.5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-6918333996289.7686</v>
      </c>
      <c r="L5316" s="455">
        <f t="shared" ca="1" si="184"/>
        <v>-1667318493105834.3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-1667318493105834.3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-6947160387940.9756</v>
      </c>
      <c r="L5317" s="455">
        <f t="shared" ca="1" si="184"/>
        <v>-1674265653493775.3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-1674265653493775.3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-6976106889557.3965</v>
      </c>
      <c r="L5318" s="455">
        <f t="shared" ca="1" si="184"/>
        <v>-1681241760383332.8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-1681241760383332.8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-7005174001597.2197</v>
      </c>
      <c r="L5319" s="455">
        <f t="shared" ca="1" si="184"/>
        <v>-1688246934384930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-1688246934384930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-7034362226603.875</v>
      </c>
      <c r="L5320" s="455">
        <f t="shared" ca="1" si="184"/>
        <v>-1695281296611534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-1695281296611534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-7063672069214.7246</v>
      </c>
      <c r="L5321" s="455">
        <f t="shared" ca="1" si="184"/>
        <v>-1702344968680748.8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-1702344968680748.8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-7093104036169.7861</v>
      </c>
      <c r="L5322" s="455">
        <f t="shared" ca="1" si="184"/>
        <v>-1709438072716918.5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-1709438072716918.5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-7122658636320.4932</v>
      </c>
      <c r="L5323" s="455">
        <f t="shared" ca="1" si="184"/>
        <v>-1716560731353239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-1716560731353239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-7152336380638.4961</v>
      </c>
      <c r="L5324" s="455">
        <f t="shared" ca="1" si="184"/>
        <v>-1723713067733877.5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-1723713067733877.5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-7182137782224.4893</v>
      </c>
      <c r="L5325" s="455">
        <f t="shared" ca="1" si="184"/>
        <v>-1730895205516102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-1730895205516102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-7212063356317.0918</v>
      </c>
      <c r="L5326" s="455">
        <f t="shared" ca="1" si="184"/>
        <v>-1738107268872419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-1738107268872419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-7242113620301.7461</v>
      </c>
      <c r="L5327" s="455">
        <f t="shared" ca="1" si="184"/>
        <v>-1745349382492720.8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-1745349382492720.8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-7272289093719.6699</v>
      </c>
      <c r="L5328" s="455">
        <f t="shared" ca="1" si="184"/>
        <v>-1752621671586440.5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-1752621671586440.5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-7302590298276.835</v>
      </c>
      <c r="L5329" s="455">
        <f t="shared" ca="1" si="184"/>
        <v>-1759924261884717.3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-1759924261884717.3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-7333017757852.9893</v>
      </c>
      <c r="L5330" s="455">
        <f t="shared" ca="1" si="184"/>
        <v>-1767257279642570.3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-1767257279642570.3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-7363571998510.709</v>
      </c>
      <c r="L5331" s="455">
        <f t="shared" ca="1" si="184"/>
        <v>-1774620851641081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-1774620851641081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-7394253548504.5039</v>
      </c>
      <c r="L5332" s="455">
        <f t="shared" ca="1" si="184"/>
        <v>-1782015105189585.5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-1782015105189585.5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-7425062938289.9395</v>
      </c>
      <c r="L5333" s="455">
        <f t="shared" ca="1" si="184"/>
        <v>-1789440168127875.5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-1789440168127875.5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-7456000700532.8145</v>
      </c>
      <c r="L5334" s="455">
        <f t="shared" ca="1" si="184"/>
        <v>-1796896168828408.3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-1796896168828408.3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-7487067370118.3662</v>
      </c>
      <c r="L5335" s="455">
        <f t="shared" ca="1" si="184"/>
        <v>-1804383236198526.5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-1804383236198526.5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-7518263484160.5273</v>
      </c>
      <c r="L5336" s="455">
        <f t="shared" ca="1" si="184"/>
        <v>-1811901499682687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-1811901499682687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-7549589582011.1953</v>
      </c>
      <c r="L5337" s="455">
        <f t="shared" ca="1" si="184"/>
        <v>-1819451089264698.3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-1819451089264698.3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-7581046205269.5762</v>
      </c>
      <c r="L5338" s="455">
        <f t="shared" ca="1" si="184"/>
        <v>-1827032135469967.8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-1827032135469967.8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-7612633897791.5322</v>
      </c>
      <c r="L5339" s="455">
        <f t="shared" ca="1" si="184"/>
        <v>-1834644769367759.3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-1834644769367759.3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-7644353205698.9971</v>
      </c>
      <c r="L5340" s="455">
        <f t="shared" ca="1" si="184"/>
        <v>-1842289122573458.3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-1842289122573458.3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-7676204677389.4082</v>
      </c>
      <c r="L5341" s="455">
        <f t="shared" ca="1" si="184"/>
        <v>-1849965327250847.8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-1849965327250847.8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-7708188863545.1982</v>
      </c>
      <c r="L5342" s="455">
        <f t="shared" ca="1" si="184"/>
        <v>-1857673516114393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-1857673516114393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-7740306317143.3037</v>
      </c>
      <c r="L5343" s="455">
        <f t="shared" ca="1" si="184"/>
        <v>-1865413822431536.3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-1865413822431536.3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-7772557593464.7344</v>
      </c>
      <c r="L5344" s="455">
        <f t="shared" ca="1" si="184"/>
        <v>-1873186380025001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-1873186380025001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-7804943250104.1709</v>
      </c>
      <c r="L5345" s="455">
        <f t="shared" ca="1" si="184"/>
        <v>-1880991323275105.3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-1880991323275105.3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-7837463846979.6055</v>
      </c>
      <c r="L5346" s="455">
        <f t="shared" ca="1" si="184"/>
        <v>-1888828787122084.8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-1888828787122084.8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-7870119946342.0195</v>
      </c>
      <c r="L5347" s="455">
        <f t="shared" ca="1" si="184"/>
        <v>-1896698907068426.8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-1896698907068426.8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-7902912112785.1123</v>
      </c>
      <c r="L5348" s="455">
        <f t="shared" ca="1" si="184"/>
        <v>-1904601819181211.8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-1904601819181211.8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-7935840913255.0479</v>
      </c>
      <c r="L5349" s="455">
        <f t="shared" ca="1" si="184"/>
        <v>-1912537660094466.8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-1912537660094466.8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-7968906917060.2783</v>
      </c>
      <c r="L5350" s="455">
        <f t="shared" ca="1" si="184"/>
        <v>-1920506567011527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-1920506567011527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-8002110695881.3623</v>
      </c>
      <c r="L5351" s="455">
        <f t="shared" ca="1" si="184"/>
        <v>-1928508677707408.3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-1928508677707408.3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-8035452823780.8672</v>
      </c>
      <c r="L5352" s="455">
        <f t="shared" ca="1" si="184"/>
        <v>-1936544130531189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-1936544130531189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-8068933877213.2871</v>
      </c>
      <c r="L5353" s="455">
        <f t="shared" ca="1" si="184"/>
        <v>-1944613064408402.3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-1944613064408402.3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-8102554435035.0107</v>
      </c>
      <c r="L5354" s="455">
        <f t="shared" ca="1" si="184"/>
        <v>-1952715618843437.3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-1952715618843437.3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-8136315078514.3213</v>
      </c>
      <c r="L5355" s="455">
        <f t="shared" ca="1" si="184"/>
        <v>-1960851933921951.5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-1960851933921951.5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-8170216391341.4639</v>
      </c>
      <c r="L5356" s="455">
        <f t="shared" ca="1" si="184"/>
        <v>-1969022150313293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-1969022150313293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-8204258959638.7217</v>
      </c>
      <c r="L5357" s="455">
        <f t="shared" ca="1" si="184"/>
        <v>-1977226409272931.8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-1977226409272931.8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-8238443371970.5488</v>
      </c>
      <c r="L5358" s="455">
        <f t="shared" ca="1" si="184"/>
        <v>-1985464852644902.3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-1985464852644902.3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-8272770219353.7588</v>
      </c>
      <c r="L5359" s="455">
        <f t="shared" ca="1" si="184"/>
        <v>-1993737622864256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-1993737622864256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-8307240095267.7334</v>
      </c>
      <c r="L5360" s="455">
        <f t="shared" ca="1" si="184"/>
        <v>-2002044862959523.8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-2002044862959523.8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-8341853595664.6826</v>
      </c>
      <c r="L5361" s="455">
        <f t="shared" ca="1" si="184"/>
        <v>-2010386716555188.5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-2010386716555188.5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-8376611318979.9521</v>
      </c>
      <c r="L5362" s="455">
        <f t="shared" ca="1" si="184"/>
        <v>-2018763327874168.5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-2018763327874168.5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-8411513866142.3682</v>
      </c>
      <c r="L5363" s="455">
        <f t="shared" ref="L5363:L5617" ca="1" si="189">I5363-J5363+K5363</f>
        <v>-2027174841740310.8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-2027174841740310.8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-8446561840584.6289</v>
      </c>
      <c r="L5364" s="455">
        <f t="shared" ca="1" si="189"/>
        <v>-2035621403580895.5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-2035621403580895.5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-8481755848253.7314</v>
      </c>
      <c r="L5365" s="455">
        <f t="shared" ca="1" si="189"/>
        <v>-2044103159429149.3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-2044103159429149.3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-8517096497621.4541</v>
      </c>
      <c r="L5366" s="455">
        <f t="shared" ca="1" si="189"/>
        <v>-2052620255926770.8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-2052620255926770.8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-8552584399694.8779</v>
      </c>
      <c r="L5367" s="455">
        <f t="shared" ca="1" si="189"/>
        <v>-2061172840326465.8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-2061172840326465.8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-8588220168026.9395</v>
      </c>
      <c r="L5368" s="455">
        <f t="shared" ca="1" si="189"/>
        <v>-2069761060494492.8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-2069761060494492.8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-8624004418727.0527</v>
      </c>
      <c r="L5369" s="455">
        <f t="shared" ca="1" si="189"/>
        <v>-2078385064913219.8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-2078385064913219.8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-8659937770471.749</v>
      </c>
      <c r="L5370" s="455">
        <f t="shared" ca="1" si="189"/>
        <v>-2087045002683691.5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-2087045002683691.5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-8696020844515.3818</v>
      </c>
      <c r="L5371" s="455">
        <f t="shared" ca="1" si="189"/>
        <v>-2095741023528207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-2095741023528207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-8732254264700.8623</v>
      </c>
      <c r="L5372" s="455">
        <f t="shared" ca="1" si="189"/>
        <v>-2104473277792907.8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-2104473277792907.8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-8768638657470.4492</v>
      </c>
      <c r="L5373" s="455">
        <f t="shared" ca="1" si="189"/>
        <v>-2113241916450378.3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-2113241916450378.3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-8805174651876.5762</v>
      </c>
      <c r="L5374" s="455">
        <f t="shared" ca="1" si="189"/>
        <v>-2122047091102254.8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-2122047091102254.8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-8841862879592.7285</v>
      </c>
      <c r="L5375" s="455">
        <f t="shared" ca="1" si="189"/>
        <v>-2130888953981847.5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-2130888953981847.5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-8878703974924.3633</v>
      </c>
      <c r="L5376" s="455">
        <f t="shared" ca="1" si="189"/>
        <v>-2139767657956771.8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-2139767657956771.8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-8915698574819.8828</v>
      </c>
      <c r="L5377" s="455">
        <f t="shared" ca="1" si="189"/>
        <v>-2148683356531591.8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-2148683356531591.8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-8952847318881.6328</v>
      </c>
      <c r="L5378" s="455">
        <f t="shared" ca="1" si="189"/>
        <v>-2157636203850473.5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-2157636203850473.5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-8990150849376.9727</v>
      </c>
      <c r="L5379" s="455">
        <f t="shared" ca="1" si="189"/>
        <v>-2166626354699850.5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-2166626354699850.5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-9027609811249.377</v>
      </c>
      <c r="L5380" s="455">
        <f t="shared" ca="1" si="189"/>
        <v>-2175653964511100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-2175653964511100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-9065224852129.584</v>
      </c>
      <c r="L5381" s="455">
        <f t="shared" ca="1" si="189"/>
        <v>-2184719189363229.5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-2184719189363229.5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-9102996622346.7891</v>
      </c>
      <c r="L5382" s="455">
        <f t="shared" ca="1" si="189"/>
        <v>-2193822185985576.3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-2193822185985576.3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-9140925774939.9004</v>
      </c>
      <c r="L5383" s="455">
        <f t="shared" ca="1" si="189"/>
        <v>-2202963111760516.3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-2202963111760516.3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-9179012965668.8184</v>
      </c>
      <c r="L5384" s="455">
        <f t="shared" ca="1" si="189"/>
        <v>-2212142124726185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-2212142124726185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-9217258853025.7715</v>
      </c>
      <c r="L5385" s="455">
        <f t="shared" ca="1" si="189"/>
        <v>-2221359383579210.8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-2221359383579210.8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-9255664098246.7129</v>
      </c>
      <c r="L5386" s="455">
        <f t="shared" ca="1" si="189"/>
        <v>-2230615047677457.5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-2230615047677457.5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-9294229365322.7383</v>
      </c>
      <c r="L5387" s="455">
        <f t="shared" ca="1" si="189"/>
        <v>-2239909277042780.3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-2239909277042780.3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-9332955321011.5859</v>
      </c>
      <c r="L5388" s="455">
        <f t="shared" ca="1" si="189"/>
        <v>-2249242232363791.8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-2249242232363791.8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-9371842634849.1328</v>
      </c>
      <c r="L5389" s="455">
        <f t="shared" ca="1" si="189"/>
        <v>-2258614074998641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-2258614074998641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-9410891979161.0039</v>
      </c>
      <c r="L5390" s="455">
        <f t="shared" ca="1" si="189"/>
        <v>-2268024966977802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-2268024966977802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-9450104029074.1758</v>
      </c>
      <c r="L5391" s="455">
        <f t="shared" ca="1" si="189"/>
        <v>-2277475071006876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-2277475071006876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-9489479462528.6504</v>
      </c>
      <c r="L5392" s="455">
        <f t="shared" ca="1" si="189"/>
        <v>-2286964550469404.5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-2286964550469404.5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-9529018960289.1855</v>
      </c>
      <c r="L5393" s="455">
        <f t="shared" ca="1" si="189"/>
        <v>-2296493569429693.5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-2296493569429693.5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-9568723205957.0566</v>
      </c>
      <c r="L5394" s="455">
        <f t="shared" ca="1" si="189"/>
        <v>-2306062292635650.5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-2306062292635650.5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-9608592885981.877</v>
      </c>
      <c r="L5395" s="455">
        <f t="shared" ca="1" si="189"/>
        <v>-2315670885521632.5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-2315670885521632.5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-9648628689673.4688</v>
      </c>
      <c r="L5396" s="455">
        <f t="shared" ca="1" si="189"/>
        <v>-2325319514211306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-2325319514211306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-9688831309213.7754</v>
      </c>
      <c r="L5397" s="455">
        <f t="shared" ca="1" si="189"/>
        <v>-2335008345520520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-2335008345520520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-9729201439668.834</v>
      </c>
      <c r="L5398" s="455">
        <f t="shared" ca="1" si="189"/>
        <v>-2344737546960189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-2344737546960189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-9769739779000.7871</v>
      </c>
      <c r="L5399" s="455">
        <f t="shared" ca="1" si="189"/>
        <v>-2354507286739190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-2354507286739190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-9810447028079.959</v>
      </c>
      <c r="L5400" s="455">
        <f t="shared" ca="1" si="189"/>
        <v>-2364317733767270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-2364317733767270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-9851323890696.959</v>
      </c>
      <c r="L5401" s="455">
        <f t="shared" ca="1" si="189"/>
        <v>-2374169057657967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-2374169057657967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-9892371073574.8633</v>
      </c>
      <c r="L5402" s="455">
        <f t="shared" ca="1" si="189"/>
        <v>-2384061428731542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-2384061428731542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-9933589286381.4258</v>
      </c>
      <c r="L5403" s="455">
        <f t="shared" ca="1" si="189"/>
        <v>-2393995018017923.5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-2393995018017923.5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-9974979241741.3477</v>
      </c>
      <c r="L5404" s="455">
        <f t="shared" ca="1" si="189"/>
        <v>-2403969997259665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-2403969997259665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-10016541655248.604</v>
      </c>
      <c r="L5405" s="455">
        <f t="shared" ca="1" si="189"/>
        <v>-2413986538914913.5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-2413986538914913.5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-10058277245478.807</v>
      </c>
      <c r="L5406" s="455">
        <f t="shared" ca="1" si="189"/>
        <v>-2424044816160392.5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-2424044816160392.5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-10100186734001.635</v>
      </c>
      <c r="L5407" s="455">
        <f t="shared" ca="1" si="189"/>
        <v>-2434145002894394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-2434145002894394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-10142270845393.309</v>
      </c>
      <c r="L5408" s="455">
        <f t="shared" ca="1" si="189"/>
        <v>-2444287273739787.5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-2444287273739787.5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-10184530307249.115</v>
      </c>
      <c r="L5409" s="455">
        <f t="shared" ca="1" si="189"/>
        <v>-2454471804047036.5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-2454471804047036.5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-10226965850195.984</v>
      </c>
      <c r="L5410" s="455">
        <f t="shared" ca="1" si="189"/>
        <v>-2464698769897232.5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-2464698769897232.5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-10269578207905.135</v>
      </c>
      <c r="L5411" s="455">
        <f t="shared" ca="1" si="189"/>
        <v>-2474968348105137.5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-2474968348105137.5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-10312368117104.74</v>
      </c>
      <c r="L5412" s="455">
        <f t="shared" ca="1" si="189"/>
        <v>-2485280716222242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-2485280716222242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-10355336317592.676</v>
      </c>
      <c r="L5413" s="455">
        <f t="shared" ca="1" si="189"/>
        <v>-2495636052539834.5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-2495636052539834.5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-10398483552249.311</v>
      </c>
      <c r="L5414" s="455">
        <f t="shared" ca="1" si="189"/>
        <v>-2506034536092084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-2506034536092084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-10441810567050.35</v>
      </c>
      <c r="L5415" s="455">
        <f t="shared" ca="1" si="189"/>
        <v>-2516476346659134.5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-2516476346659134.5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-10485318111079.727</v>
      </c>
      <c r="L5416" s="455">
        <f t="shared" ca="1" si="189"/>
        <v>-2526961664770214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-2526961664770214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-10529006936542.559</v>
      </c>
      <c r="L5417" s="455">
        <f t="shared" ca="1" si="189"/>
        <v>-2537490671706756.5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-2537490671706756.5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-10572877798778.152</v>
      </c>
      <c r="L5418" s="455">
        <f t="shared" ca="1" si="189"/>
        <v>-2548063549505534.5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-2548063549505534.5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-10616931456273.061</v>
      </c>
      <c r="L5419" s="455">
        <f t="shared" ca="1" si="189"/>
        <v>-2558680480961807.5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-2558680480961807.5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-10661168670674.197</v>
      </c>
      <c r="L5420" s="455">
        <f t="shared" ca="1" si="189"/>
        <v>-2569341649632481.5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-2569341649632481.5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-10705590206802.006</v>
      </c>
      <c r="L5421" s="455">
        <f t="shared" ca="1" si="189"/>
        <v>-2580047239839283.5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-2580047239839283.5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-10750196832663.682</v>
      </c>
      <c r="L5422" s="455">
        <f t="shared" ca="1" si="189"/>
        <v>-2590797436671947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-2590797436671947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-10794989319466.445</v>
      </c>
      <c r="L5423" s="455">
        <f t="shared" ca="1" si="189"/>
        <v>-2601592425991413.5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-2601592425991413.5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-10839968441630.889</v>
      </c>
      <c r="L5424" s="455">
        <f t="shared" ca="1" si="189"/>
        <v>-2612432394433044.5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-2612432394433044.5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-10885134976804.352</v>
      </c>
      <c r="L5425" s="455">
        <f t="shared" ca="1" si="189"/>
        <v>-2623317529409849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-2623317529409849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-10930489705874.371</v>
      </c>
      <c r="L5426" s="455">
        <f t="shared" ca="1" si="189"/>
        <v>-2634248019115723.5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-2634248019115723.5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-10976033412982.182</v>
      </c>
      <c r="L5427" s="455">
        <f t="shared" ca="1" si="189"/>
        <v>-2645224052528705.5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-2645224052528705.5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-11021766885536.273</v>
      </c>
      <c r="L5428" s="455">
        <f t="shared" ca="1" si="189"/>
        <v>-2656245819414242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-2656245819414242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-11067690914226.008</v>
      </c>
      <c r="L5429" s="455">
        <f t="shared" ca="1" si="189"/>
        <v>-2667313510328468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-2667313510328468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-11113806293035.283</v>
      </c>
      <c r="L5430" s="455">
        <f t="shared" ca="1" si="189"/>
        <v>-2678427316621503.5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-2678427316621503.5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-11160113819256.264</v>
      </c>
      <c r="L5431" s="455">
        <f t="shared" ca="1" si="189"/>
        <v>-2689587430440760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-2689587430440760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-11206614293503.166</v>
      </c>
      <c r="L5432" s="455">
        <f t="shared" ca="1" si="189"/>
        <v>-2700794044734263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-2700794044734263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-11253308519726.096</v>
      </c>
      <c r="L5433" s="455">
        <f t="shared" ca="1" si="189"/>
        <v>-2712047353253989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-2712047353253989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-11300197305224.953</v>
      </c>
      <c r="L5434" s="455">
        <f t="shared" ca="1" si="189"/>
        <v>-2723347550559214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-2723347550559214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-11347281460663.391</v>
      </c>
      <c r="L5435" s="455">
        <f t="shared" ca="1" si="189"/>
        <v>-2734694832019877.5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-2734694832019877.5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-11394561800082.822</v>
      </c>
      <c r="L5436" s="455">
        <f t="shared" ca="1" si="189"/>
        <v>-2746089393819960.5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-2746089393819960.5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-11442039140916.502</v>
      </c>
      <c r="L5437" s="455">
        <f t="shared" ca="1" si="189"/>
        <v>-2757531432960877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-2757531432960877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-11489714304003.654</v>
      </c>
      <c r="L5438" s="455">
        <f t="shared" ca="1" si="189"/>
        <v>-2769021147264880.5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-2769021147264880.5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-11537588113603.668</v>
      </c>
      <c r="L5439" s="455">
        <f t="shared" ca="1" si="189"/>
        <v>-2780558735378484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-2780558735378484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-11585661397410.35</v>
      </c>
      <c r="L5440" s="455">
        <f t="shared" ca="1" si="189"/>
        <v>-2792144396775894.5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-2792144396775894.5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-11633934986566.227</v>
      </c>
      <c r="L5441" s="455">
        <f t="shared" ca="1" si="189"/>
        <v>-2803778331762460.5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-2803778331762460.5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-11682409715676.918</v>
      </c>
      <c r="L5442" s="455">
        <f t="shared" ca="1" si="189"/>
        <v>-2815460741478137.5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-2815460741478137.5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-11731086422825.572</v>
      </c>
      <c r="L5443" s="455">
        <f t="shared" ca="1" si="189"/>
        <v>-2827191827900963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-2827191827900963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-11779965949587.346</v>
      </c>
      <c r="L5444" s="455">
        <f t="shared" ca="1" si="189"/>
        <v>-2838971793850550.5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-2838971793850550.5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-11829049141043.961</v>
      </c>
      <c r="L5445" s="455">
        <f t="shared" ca="1" si="189"/>
        <v>-2850800842991594.5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-2850800842991594.5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-11878336845798.311</v>
      </c>
      <c r="L5446" s="455">
        <f t="shared" ca="1" si="189"/>
        <v>-2862679179837393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-2862679179837393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-11927829915989.137</v>
      </c>
      <c r="L5447" s="455">
        <f t="shared" ca="1" si="189"/>
        <v>-2874607009753382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-2874607009753382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-11977529207305.758</v>
      </c>
      <c r="L5448" s="455">
        <f t="shared" ca="1" si="189"/>
        <v>-2886584538960688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-2886584538960688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-12027435579002.867</v>
      </c>
      <c r="L5449" s="455">
        <f t="shared" ca="1" si="189"/>
        <v>-2898611974539691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-2898611974539691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-12077549893915.379</v>
      </c>
      <c r="L5450" s="455">
        <f t="shared" ca="1" si="189"/>
        <v>-2910689524433606.5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-2910689524433606.5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-12127873018473.359</v>
      </c>
      <c r="L5451" s="455">
        <f t="shared" ca="1" si="189"/>
        <v>-2922817397452080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-2922817397452080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-12178405822717</v>
      </c>
      <c r="L5452" s="455">
        <f t="shared" ca="1" si="189"/>
        <v>-2934995803274797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-2934995803274797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-12229149180311.654</v>
      </c>
      <c r="L5453" s="455">
        <f t="shared" ca="1" si="189"/>
        <v>-2947224952455108.5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-2947224952455108.5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-12280103968562.951</v>
      </c>
      <c r="L5454" s="455">
        <f t="shared" ca="1" si="189"/>
        <v>-2959505056423671.5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-2959505056423671.5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-12331271068431.965</v>
      </c>
      <c r="L5455" s="455">
        <f t="shared" ca="1" si="189"/>
        <v>-2971836327492103.5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-2971836327492103.5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-12382651364550.432</v>
      </c>
      <c r="L5456" s="455">
        <f t="shared" ca="1" si="189"/>
        <v>-2984218978856654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-2984218978856654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-12434245745236.059</v>
      </c>
      <c r="L5457" s="455">
        <f t="shared" ca="1" si="189"/>
        <v>-2996653224601890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-2996653224601890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-12486055102507.875</v>
      </c>
      <c r="L5458" s="455">
        <f t="shared" ca="1" si="189"/>
        <v>-3009139279704398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-3009139279704398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-12538080332101.658</v>
      </c>
      <c r="L5459" s="455">
        <f t="shared" ca="1" si="189"/>
        <v>-3021677360036499.5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-3021677360036499.5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-12590322333485.414</v>
      </c>
      <c r="L5460" s="455">
        <f t="shared" ca="1" si="189"/>
        <v>-3034267682369985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-3034267682369985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-12642782009874.938</v>
      </c>
      <c r="L5461" s="455">
        <f t="shared" ca="1" si="189"/>
        <v>-3046910464379860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-3046910464379860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-12695460268249.416</v>
      </c>
      <c r="L5462" s="455">
        <f t="shared" ca="1" si="189"/>
        <v>-3059605924648109.5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-3059605924648109.5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-12748358019367.123</v>
      </c>
      <c r="L5463" s="455">
        <f t="shared" ca="1" si="189"/>
        <v>-3072354282667476.5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-3072354282667476.5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-12801476177781.152</v>
      </c>
      <c r="L5464" s="455">
        <f t="shared" ca="1" si="189"/>
        <v>-3085155758845257.5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-3085155758845257.5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-12854815661855.24</v>
      </c>
      <c r="L5465" s="455">
        <f t="shared" ca="1" si="189"/>
        <v>-3098010574507112.5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-3098010574507112.5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-12908377393779.635</v>
      </c>
      <c r="L5466" s="455">
        <f t="shared" ca="1" si="189"/>
        <v>-3110918951900892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-3110918951900892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-12962162299587.051</v>
      </c>
      <c r="L5467" s="455">
        <f t="shared" ca="1" si="189"/>
        <v>-3123881114200479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-3123881114200479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-13016171309168.662</v>
      </c>
      <c r="L5468" s="455">
        <f t="shared" ca="1" si="189"/>
        <v>-3136897285509647.5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-3136897285509647.5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-13070405356290.197</v>
      </c>
      <c r="L5469" s="455">
        <f t="shared" ca="1" si="189"/>
        <v>-3149967690865937.5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-3149967690865937.5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-13124865378608.072</v>
      </c>
      <c r="L5470" s="455">
        <f t="shared" ca="1" si="189"/>
        <v>-3163092556244545.5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-3163092556244545.5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-13179552317685.605</v>
      </c>
      <c r="L5471" s="455">
        <f t="shared" ca="1" si="189"/>
        <v>-3176272108562231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-3176272108562231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-13234467119009.295</v>
      </c>
      <c r="L5472" s="455">
        <f t="shared" ca="1" si="189"/>
        <v>-3189506575681240.5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-3189506575681240.5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-13289610732005.168</v>
      </c>
      <c r="L5473" s="455">
        <f t="shared" ca="1" si="189"/>
        <v>-3202796186413245.5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-3202796186413245.5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-13344984110055.189</v>
      </c>
      <c r="L5474" s="455">
        <f t="shared" ca="1" si="189"/>
        <v>-3216141170523300.5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-3216141170523300.5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-13400588210513.752</v>
      </c>
      <c r="L5475" s="455">
        <f t="shared" ca="1" si="189"/>
        <v>-3229541758733814.5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-3229541758733814.5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-13456423994724.227</v>
      </c>
      <c r="L5476" s="455">
        <f t="shared" ca="1" si="189"/>
        <v>-3242998182728538.5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-3242998182728538.5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-13512492428035.576</v>
      </c>
      <c r="L5477" s="455">
        <f t="shared" ca="1" si="189"/>
        <v>-3256510675156574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-3256510675156574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-13568794479819.059</v>
      </c>
      <c r="L5478" s="455">
        <f t="shared" ca="1" si="189"/>
        <v>-3270079469636393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-3270079469636393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-13625331123484.971</v>
      </c>
      <c r="L5479" s="455">
        <f t="shared" ca="1" si="189"/>
        <v>-3283704800759878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-3283704800759878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-13682103336499.492</v>
      </c>
      <c r="L5480" s="455">
        <f t="shared" ca="1" si="189"/>
        <v>-3297386904096377.5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-3297386904096377.5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-13739112100401.572</v>
      </c>
      <c r="L5481" s="455">
        <f t="shared" ca="1" si="189"/>
        <v>-3311126016196779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-3311126016196779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-13796358400819.912</v>
      </c>
      <c r="L5482" s="455">
        <f t="shared" ca="1" si="189"/>
        <v>-3324922374597599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-3324922374597599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-13853843227489.996</v>
      </c>
      <c r="L5483" s="455">
        <f t="shared" ca="1" si="189"/>
        <v>-3338776217825089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-3338776217825089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-13911567574271.203</v>
      </c>
      <c r="L5484" s="455">
        <f t="shared" ca="1" si="189"/>
        <v>-3352687785399360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-3352687785399360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-13969532439164</v>
      </c>
      <c r="L5485" s="455">
        <f t="shared" ca="1" si="189"/>
        <v>-3366657317838524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-3366657317838524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-14027738824327.184</v>
      </c>
      <c r="L5486" s="455">
        <f t="shared" ca="1" si="189"/>
        <v>-3380685056662851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-3380685056662851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-14086187736095.213</v>
      </c>
      <c r="L5487" s="455">
        <f t="shared" ca="1" si="189"/>
        <v>-3394771244398946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-3394771244398946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-14144880184995.607</v>
      </c>
      <c r="L5488" s="455">
        <f t="shared" ca="1" si="189"/>
        <v>-3408916124583941.5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-3408916124583941.5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-14203817185766.422</v>
      </c>
      <c r="L5489" s="455">
        <f t="shared" ca="1" si="189"/>
        <v>-3423119941769708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-3423119941769708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-14262999757373.783</v>
      </c>
      <c r="L5490" s="455">
        <f t="shared" ca="1" si="189"/>
        <v>-3437382941527082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-3437382941527082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-14322428923029.508</v>
      </c>
      <c r="L5491" s="455">
        <f t="shared" ca="1" si="189"/>
        <v>-3451705370450111.5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-3451705370450111.5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-14382105710208.797</v>
      </c>
      <c r="L5492" s="455">
        <f t="shared" ca="1" si="189"/>
        <v>-3466087476160320.5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-3466087476160320.5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-14442031150668.002</v>
      </c>
      <c r="L5493" s="455">
        <f t="shared" ca="1" si="189"/>
        <v>-3480529507310988.5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-3480529507310988.5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-14502206280462.451</v>
      </c>
      <c r="L5494" s="455">
        <f t="shared" ca="1" si="189"/>
        <v>-3495031713591451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-3495031713591451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-14562632139964.379</v>
      </c>
      <c r="L5495" s="455">
        <f t="shared" ca="1" si="189"/>
        <v>-3509594345731415.5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-3509594345731415.5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-14623309773880.896</v>
      </c>
      <c r="L5496" s="455">
        <f t="shared" ca="1" si="189"/>
        <v>-3524217655505296.5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-3524217655505296.5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-14684240231272.068</v>
      </c>
      <c r="L5497" s="455">
        <f t="shared" ca="1" si="189"/>
        <v>-3538901895736568.5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-3538901895736568.5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-14745424565569.035</v>
      </c>
      <c r="L5498" s="455">
        <f t="shared" ca="1" si="189"/>
        <v>-3553647320302137.5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-3553647320302137.5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-14806863834592.24</v>
      </c>
      <c r="L5499" s="455">
        <f t="shared" ca="1" si="189"/>
        <v>-3568454184136729.5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-3568454184136729.5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-14868559100569.705</v>
      </c>
      <c r="L5500" s="455">
        <f t="shared" ca="1" si="189"/>
        <v>-3583322743237299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-3583322743237299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-14930511430155.412</v>
      </c>
      <c r="L5501" s="455">
        <f t="shared" ca="1" si="189"/>
        <v>-3598253254667454.5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-3598253254667454.5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-14992721894447.727</v>
      </c>
      <c r="L5502" s="455">
        <f t="shared" ca="1" si="189"/>
        <v>-3613245976561902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-3613245976561902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-15055191569007.924</v>
      </c>
      <c r="L5503" s="455">
        <f t="shared" ca="1" si="189"/>
        <v>-3628301168130910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-3628301168130910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-15117921533878.789</v>
      </c>
      <c r="L5504" s="455">
        <f t="shared" ca="1" si="189"/>
        <v>-3643419089664789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-3643419089664789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-15180912873603.289</v>
      </c>
      <c r="L5505" s="455">
        <f t="shared" ca="1" si="189"/>
        <v>-3658600002538392.5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-3658600002538392.5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-15244166677243.299</v>
      </c>
      <c r="L5506" s="455">
        <f t="shared" ca="1" si="189"/>
        <v>-3673844169215636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-3673844169215636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-15307684038398.484</v>
      </c>
      <c r="L5507" s="455">
        <f t="shared" ca="1" si="189"/>
        <v>-3689151853254034.5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-3689151853254034.5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-15371466055225.143</v>
      </c>
      <c r="L5508" s="455">
        <f t="shared" ca="1" si="189"/>
        <v>-3704523319309259.5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-3704523319309259.5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-15435513830455.246</v>
      </c>
      <c r="L5509" s="455">
        <f t="shared" ca="1" si="189"/>
        <v>-3719958833139714.5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-3719958833139714.5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-15499828471415.477</v>
      </c>
      <c r="L5510" s="455">
        <f t="shared" ca="1" si="189"/>
        <v>-3735458661611130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-3735458661611130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-15564411090046.375</v>
      </c>
      <c r="L5511" s="455">
        <f t="shared" ca="1" si="189"/>
        <v>-3751023072701176.5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-3751023072701176.5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-15629262802921.568</v>
      </c>
      <c r="L5512" s="455">
        <f t="shared" ca="1" si="189"/>
        <v>-3766652335504098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-3766652335504098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-15694384731267.074</v>
      </c>
      <c r="L5513" s="455">
        <f t="shared" ca="1" si="189"/>
        <v>-3782346720235365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-3782346720235365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-15759778000980.688</v>
      </c>
      <c r="L5514" s="455">
        <f t="shared" ca="1" si="189"/>
        <v>-3798106498236345.5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-3798106498236345.5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-15825443742651.439</v>
      </c>
      <c r="L5515" s="455">
        <f t="shared" ca="1" si="189"/>
        <v>-3813931941978997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-3813931941978997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-15891383091579.154</v>
      </c>
      <c r="L5516" s="455">
        <f t="shared" ca="1" si="189"/>
        <v>-3829823325070576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-3829823325070576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-15957597187794.064</v>
      </c>
      <c r="L5517" s="455">
        <f t="shared" ca="1" si="189"/>
        <v>-3845780922258370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-3845780922258370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-16024087176076.541</v>
      </c>
      <c r="L5518" s="455">
        <f t="shared" ca="1" si="189"/>
        <v>-3861805009434446.5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-3861805009434446.5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-16090854205976.861</v>
      </c>
      <c r="L5519" s="455">
        <f t="shared" ca="1" si="189"/>
        <v>-3877895863640423.5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-3877895863640423.5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-16157899431835.096</v>
      </c>
      <c r="L5520" s="455">
        <f t="shared" ca="1" si="189"/>
        <v>-3894053763072258.5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-3894053763072258.5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-16225224012801.076</v>
      </c>
      <c r="L5521" s="455">
        <f t="shared" ca="1" si="189"/>
        <v>-3910278987085059.5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-3910278987085059.5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-16292829112854.414</v>
      </c>
      <c r="L5522" s="455">
        <f t="shared" ca="1" si="189"/>
        <v>-3926571816197914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-3926571816197914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-16360715900824.639</v>
      </c>
      <c r="L5523" s="455">
        <f t="shared" ca="1" si="189"/>
        <v>-3942932532098738.5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-3942932532098738.5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-16428885550411.41</v>
      </c>
      <c r="L5524" s="455">
        <f t="shared" ca="1" si="189"/>
        <v>-3959361417649150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-3959361417649150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-16497339240204.791</v>
      </c>
      <c r="L5525" s="455">
        <f t="shared" ca="1" si="189"/>
        <v>-3975858756889355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-3975858756889355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-16566078153705.646</v>
      </c>
      <c r="L5526" s="455">
        <f t="shared" ca="1" si="189"/>
        <v>-3992424835043060.5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-3992424835043060.5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-16635103479346.086</v>
      </c>
      <c r="L5527" s="455">
        <f t="shared" ca="1" si="189"/>
        <v>-4009059938522406.5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-4009059938522406.5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-16704416410510.027</v>
      </c>
      <c r="L5528" s="455">
        <f t="shared" ca="1" si="189"/>
        <v>-4025764354932916.5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-4025764354932916.5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-16774018145553.82</v>
      </c>
      <c r="L5529" s="455">
        <f t="shared" ca="1" si="189"/>
        <v>-4042538373078470.5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-4042538373078470.5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-16843909887826.963</v>
      </c>
      <c r="L5530" s="455">
        <f t="shared" ca="1" si="189"/>
        <v>-4059382282966297.5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-4059382282966297.5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-16914092845692.904</v>
      </c>
      <c r="L5531" s="455">
        <f t="shared" ca="1" si="189"/>
        <v>-4076296375811990.5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-4076296375811990.5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-16984568232549.961</v>
      </c>
      <c r="L5532" s="455">
        <f t="shared" ca="1" si="189"/>
        <v>-4093280944044540.5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-4093280944044540.5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-17055337266852.252</v>
      </c>
      <c r="L5533" s="455">
        <f t="shared" ca="1" si="189"/>
        <v>-4110336281311393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-4110336281311393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-17126401172130.805</v>
      </c>
      <c r="L5534" s="455">
        <f t="shared" ca="1" si="189"/>
        <v>-4127462682483524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-4127462682483524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-17197761177014.686</v>
      </c>
      <c r="L5535" s="455">
        <f t="shared" ca="1" si="189"/>
        <v>-4144660443660538.5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-4144660443660538.5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-17269418515252.246</v>
      </c>
      <c r="L5536" s="455">
        <f t="shared" ca="1" si="189"/>
        <v>-4161929862175790.5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-4161929862175790.5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-17341374425732.459</v>
      </c>
      <c r="L5537" s="455">
        <f t="shared" ca="1" si="189"/>
        <v>-4179271236601523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-4179271236601523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-17413630152506.346</v>
      </c>
      <c r="L5538" s="455">
        <f t="shared" ca="1" si="189"/>
        <v>-4196684866754029.5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-4196684866754029.5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-17486186944808.455</v>
      </c>
      <c r="L5539" s="455">
        <f t="shared" ca="1" si="189"/>
        <v>-4214171053698838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-4214171053698838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-17559046057078.492</v>
      </c>
      <c r="L5540" s="455">
        <f t="shared" ca="1" si="189"/>
        <v>-4231730099755916.5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-4231730099755916.5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-17632208748982.984</v>
      </c>
      <c r="L5541" s="455">
        <f t="shared" ca="1" si="189"/>
        <v>-4249362308504899.5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-4249362308504899.5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-17705676285437.078</v>
      </c>
      <c r="L5542" s="455">
        <f t="shared" ca="1" si="189"/>
        <v>-4267067984790336.5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-4267067984790336.5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-17779449936626.402</v>
      </c>
      <c r="L5543" s="455">
        <f t="shared" ca="1" si="189"/>
        <v>-4284847434726963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-4284847434726963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-17853530978029.012</v>
      </c>
      <c r="L5544" s="455">
        <f t="shared" ca="1" si="189"/>
        <v>-4302700965704992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-4302700965704992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-17927920690437.469</v>
      </c>
      <c r="L5545" s="455">
        <f t="shared" ca="1" si="189"/>
        <v>-4320628886395429.5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-4320628886395429.5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-18002620359980.957</v>
      </c>
      <c r="L5546" s="455">
        <f t="shared" ca="1" si="189"/>
        <v>-4338631506755410.5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-4338631506755410.5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-18077631278147.547</v>
      </c>
      <c r="L5547" s="455">
        <f t="shared" ca="1" si="189"/>
        <v>-4356709138033558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-4356709138033558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-18152954741806.492</v>
      </c>
      <c r="L5548" s="455">
        <f t="shared" ca="1" si="189"/>
        <v>-4374862092775364.5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-4374862092775364.5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-18228592053230.684</v>
      </c>
      <c r="L5549" s="455">
        <f t="shared" ca="1" si="189"/>
        <v>-4393090684828595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-4393090684828595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-18304544520119.145</v>
      </c>
      <c r="L5550" s="455">
        <f t="shared" ca="1" si="189"/>
        <v>-4411395229348714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-4411395229348714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-18380813455619.641</v>
      </c>
      <c r="L5551" s="455">
        <f t="shared" ca="1" si="189"/>
        <v>-4429776042804333.5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-4429776042804333.5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-18457400178351.391</v>
      </c>
      <c r="L5552" s="455">
        <f t="shared" ca="1" si="189"/>
        <v>-4448233442982685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-4448233442982685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-18534306012427.855</v>
      </c>
      <c r="L5553" s="455">
        <f t="shared" ca="1" si="189"/>
        <v>-4466767748995113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-4466767748995113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-18611532287479.637</v>
      </c>
      <c r="L5554" s="455">
        <f t="shared" ca="1" si="189"/>
        <v>-4485379281282592.5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-4485379281282592.5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-18689080338677.469</v>
      </c>
      <c r="L5555" s="455">
        <f t="shared" ca="1" si="189"/>
        <v>-4504068361621270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-4504068361621270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-18766951506755.293</v>
      </c>
      <c r="L5556" s="455">
        <f t="shared" ca="1" si="189"/>
        <v>-4522835313128025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-4522835313128025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-18845147138033.438</v>
      </c>
      <c r="L5557" s="455">
        <f t="shared" ca="1" si="189"/>
        <v>-4541680460266058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-4541680460266058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-18923668584441.906</v>
      </c>
      <c r="L5558" s="455">
        <f t="shared" ca="1" si="189"/>
        <v>-4560604128850500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-4560604128850500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-19002517203543.75</v>
      </c>
      <c r="L5559" s="455">
        <f t="shared" ca="1" si="189"/>
        <v>-4579606646054044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-4579606646054044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-19081694358558.516</v>
      </c>
      <c r="L5560" s="455">
        <f t="shared" ca="1" si="189"/>
        <v>-4598688340412603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-4598688340412603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-19161201418385.844</v>
      </c>
      <c r="L5561" s="455">
        <f t="shared" ca="1" si="189"/>
        <v>-4617849541830989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-4617849541830989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-19241039757629.121</v>
      </c>
      <c r="L5562" s="455">
        <f t="shared" ca="1" si="189"/>
        <v>-4637090581588618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-4637090581588618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-19321210756619.242</v>
      </c>
      <c r="L5563" s="455">
        <f t="shared" ca="1" si="189"/>
        <v>-4656411792345237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-4656411792345237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-19401715801438.488</v>
      </c>
      <c r="L5564" s="455">
        <f t="shared" ca="1" si="189"/>
        <v>-4675813508146675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-4675813508146675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-19482556283944.48</v>
      </c>
      <c r="L5565" s="455">
        <f t="shared" ca="1" si="189"/>
        <v>-4695296064430619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-4695296064430619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-19563733601794.246</v>
      </c>
      <c r="L5566" s="455">
        <f t="shared" ca="1" si="189"/>
        <v>-4714859798032413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-4714859798032413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-19645249158468.387</v>
      </c>
      <c r="L5567" s="455">
        <f t="shared" ca="1" si="189"/>
        <v>-4734505047190881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-4734505047190881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-19727104363295.336</v>
      </c>
      <c r="L5568" s="455">
        <f t="shared" ca="1" si="189"/>
        <v>-4754232151554176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-4754232151554176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-19809300631475.734</v>
      </c>
      <c r="L5569" s="455">
        <f t="shared" ca="1" si="189"/>
        <v>-4774041452185652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-4774041452185652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-19891839384106.883</v>
      </c>
      <c r="L5570" s="455">
        <f t="shared" ca="1" si="189"/>
        <v>-4793933291569759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-4793933291569759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-19974722048207.328</v>
      </c>
      <c r="L5571" s="455">
        <f t="shared" ca="1" si="189"/>
        <v>-4813908013617966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-4813908013617966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-20057950056741.523</v>
      </c>
      <c r="L5572" s="455">
        <f t="shared" ca="1" si="189"/>
        <v>-4833965963674708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-4833965963674708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-20141524848644.617</v>
      </c>
      <c r="L5573" s="455">
        <f t="shared" ca="1" si="189"/>
        <v>-4854107488523353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-4854107488523353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-20225447868847.305</v>
      </c>
      <c r="L5574" s="455">
        <f t="shared" ca="1" si="189"/>
        <v>-4874332936392200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-4874332936392200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-20309720568300.832</v>
      </c>
      <c r="L5575" s="455">
        <f t="shared" ca="1" si="189"/>
        <v>-4894642656960501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-4894642656960501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-20394344404002.086</v>
      </c>
      <c r="L5576" s="455">
        <f t="shared" ca="1" si="189"/>
        <v>-4915037001364503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-4915037001364503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-20479320839018.762</v>
      </c>
      <c r="L5577" s="455">
        <f t="shared" ca="1" si="189"/>
        <v>-4935516322203522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-4935516322203522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-20564651342514.676</v>
      </c>
      <c r="L5578" s="455">
        <f t="shared" ca="1" si="189"/>
        <v>-4956080973546037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-4956080973546037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-20650337389775.152</v>
      </c>
      <c r="L5579" s="455">
        <f t="shared" ca="1" si="189"/>
        <v>-4976731310935812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-4976731310935812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-20736380462232.551</v>
      </c>
      <c r="L5580" s="455">
        <f t="shared" ca="1" si="189"/>
        <v>-4997467691398045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-4997467691398045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-20822782047491.855</v>
      </c>
      <c r="L5581" s="455">
        <f t="shared" ca="1" si="189"/>
        <v>-5018290473445537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-5018290473445537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-20909543639356.402</v>
      </c>
      <c r="L5582" s="455">
        <f t="shared" ca="1" si="189"/>
        <v>-5039200017084893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-5039200017084893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-20996666737853.719</v>
      </c>
      <c r="L5583" s="455">
        <f t="shared" ca="1" si="189"/>
        <v>-5060196683822747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-5060196683822747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-21084152849261.445</v>
      </c>
      <c r="L5584" s="455">
        <f t="shared" ca="1" si="189"/>
        <v>-5081280836672008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-5081280836672008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-21172003486133.367</v>
      </c>
      <c r="L5585" s="455">
        <f t="shared" ca="1" si="189"/>
        <v>-5102452840158141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-5102452840158141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-21260220167325.586</v>
      </c>
      <c r="L5586" s="455">
        <f t="shared" ca="1" si="189"/>
        <v>-5123713060325467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-5123713060325467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-21348804418022.777</v>
      </c>
      <c r="L5587" s="455">
        <f t="shared" ca="1" si="189"/>
        <v>-5145061864743490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-5145061864743490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-21437757769764.543</v>
      </c>
      <c r="L5588" s="455">
        <f t="shared" ca="1" si="189"/>
        <v>-5166499622513255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-5166499622513255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-21527081760471.895</v>
      </c>
      <c r="L5589" s="455">
        <f t="shared" ca="1" si="189"/>
        <v>-5188026704273727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-5188026704273727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-21616777934473.863</v>
      </c>
      <c r="L5590" s="455">
        <f t="shared" ca="1" si="189"/>
        <v>-5209643482208201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-5209643482208201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-21706847842534.172</v>
      </c>
      <c r="L5591" s="455">
        <f t="shared" ca="1" si="189"/>
        <v>-5231350330050735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-5231350330050735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-21797293041878.063</v>
      </c>
      <c r="L5592" s="455">
        <f t="shared" ca="1" si="189"/>
        <v>-5253147623092613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-5253147623092613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-21888115096219.219</v>
      </c>
      <c r="L5593" s="455">
        <f t="shared" ca="1" si="189"/>
        <v>-5275035738188832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-5275035738188832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-21979315575786.801</v>
      </c>
      <c r="L5594" s="455">
        <f t="shared" ca="1" si="189"/>
        <v>-5297015053764619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-5297015053764619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-22070896057352.578</v>
      </c>
      <c r="L5595" s="455">
        <f t="shared" ca="1" si="189"/>
        <v>-5319085949821972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-5319085949821972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-22162858124258.215</v>
      </c>
      <c r="L5596" s="455">
        <f t="shared" ca="1" si="189"/>
        <v>-5341248807946230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-5341248807946230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-22255203366442.625</v>
      </c>
      <c r="L5597" s="455">
        <f t="shared" ca="1" si="189"/>
        <v>-5363504011312673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-5363504011312673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-22347933380469.469</v>
      </c>
      <c r="L5598" s="455">
        <f t="shared" ca="1" si="189"/>
        <v>-5385851944693142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-5385851944693142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-22441049769554.758</v>
      </c>
      <c r="L5599" s="455">
        <f t="shared" ca="1" si="189"/>
        <v>-5408292994462697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-5408292994462697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-22534554143594.57</v>
      </c>
      <c r="L5600" s="455">
        <f t="shared" ca="1" si="189"/>
        <v>-5430827548606292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-5430827548606292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-22628448119192.883</v>
      </c>
      <c r="L5601" s="455">
        <f t="shared" ca="1" si="189"/>
        <v>-5453455996725485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-5453455996725485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-22722733319689.52</v>
      </c>
      <c r="L5602" s="455">
        <f t="shared" ca="1" si="189"/>
        <v>-5476178730045175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-5476178730045175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-22817411375188.23</v>
      </c>
      <c r="L5603" s="455">
        <f t="shared" ca="1" si="189"/>
        <v>-5498996141420363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-5498996141420363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-22912483922584.844</v>
      </c>
      <c r="L5604" s="455">
        <f t="shared" ca="1" si="189"/>
        <v>-5521908625342948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-5521908625342948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-23007952605595.617</v>
      </c>
      <c r="L5605" s="455">
        <f t="shared" ca="1" si="189"/>
        <v>-5544916577948544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-5544916577948544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-23103819074785.602</v>
      </c>
      <c r="L5606" s="455">
        <f t="shared" ca="1" si="189"/>
        <v>-5568020397023330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-5568020397023330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-23200084987597.207</v>
      </c>
      <c r="L5607" s="455">
        <f t="shared" ca="1" si="189"/>
        <v>-5591220482010927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-5591220482010927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-23296752008378.863</v>
      </c>
      <c r="L5608" s="455">
        <f t="shared" ca="1" si="189"/>
        <v>-5614517234019306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-5614517234019306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-23393821808413.773</v>
      </c>
      <c r="L5609" s="455">
        <f t="shared" ca="1" si="189"/>
        <v>-5637911055827720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-5637911055827720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-23491296065948.832</v>
      </c>
      <c r="L5610" s="455">
        <f t="shared" ca="1" si="189"/>
        <v>-5661402351893669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-5661402351893669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-23589176466223.621</v>
      </c>
      <c r="L5611" s="455">
        <f t="shared" ca="1" si="189"/>
        <v>-5684991528359893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-5684991528359893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-23687464701499.555</v>
      </c>
      <c r="L5612" s="455">
        <f t="shared" ca="1" si="189"/>
        <v>-5708678993061393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-5708678993061393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-23786162471089.137</v>
      </c>
      <c r="L5613" s="455">
        <f t="shared" ca="1" si="189"/>
        <v>-5732465155532482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-5732465155532482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-23885271481385.34</v>
      </c>
      <c r="L5614" s="455">
        <f t="shared" ca="1" si="189"/>
        <v>-5756350427013867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-5756350427013867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-23984793445891.113</v>
      </c>
      <c r="L5615" s="455">
        <f t="shared" ca="1" si="189"/>
        <v>-5780335220459758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-5780335220459758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-24084730085248.992</v>
      </c>
      <c r="L5616" s="455">
        <f t="shared" ca="1" si="189"/>
        <v>-5804419950545007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-5804419950545007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-24185083127270.863</v>
      </c>
      <c r="L5617" s="455">
        <f t="shared" ca="1" si="189"/>
        <v>-5828605033672278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-5828605033672278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-24285854306967.824</v>
      </c>
      <c r="L5618" s="455">
        <f t="shared" ref="L5618:L5872" ca="1" si="194">I5618-J5618+K5618</f>
        <v>-5852890887979246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-5852890887979246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-24387045366580.191</v>
      </c>
      <c r="L5619" s="455">
        <f t="shared" ca="1" si="194"/>
        <v>-5877277933345826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-5877277933345826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-24488658055607.609</v>
      </c>
      <c r="L5620" s="455">
        <f t="shared" ca="1" si="194"/>
        <v>-5901766591401434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-5901766591401434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-24590694130839.309</v>
      </c>
      <c r="L5621" s="455">
        <f t="shared" ca="1" si="194"/>
        <v>-5926357285532273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-5926357285532273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-24693155356384.469</v>
      </c>
      <c r="L5622" s="455">
        <f t="shared" ca="1" si="194"/>
        <v>-5951050440888657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-5951050440888657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-24796043503702.738</v>
      </c>
      <c r="L5623" s="455">
        <f t="shared" ca="1" si="194"/>
        <v>-5975846484392360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-5975846484392360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-24899360351634.832</v>
      </c>
      <c r="L5624" s="455">
        <f t="shared" ca="1" si="194"/>
        <v>-6000745844743995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-6000745844743995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-25003107686433.313</v>
      </c>
      <c r="L5625" s="455">
        <f t="shared" ca="1" si="194"/>
        <v>-6025748952430428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-6025748952430428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-25107287301793.449</v>
      </c>
      <c r="L5626" s="455">
        <f t="shared" ca="1" si="194"/>
        <v>-6050856239732221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-6050856239732221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-25211900998884.254</v>
      </c>
      <c r="L5627" s="455">
        <f t="shared" ca="1" si="194"/>
        <v>-6076068140731105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-6076068140731105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-25316950586379.605</v>
      </c>
      <c r="L5628" s="455">
        <f t="shared" ca="1" si="194"/>
        <v>-6101385091317485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-6101385091317485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-25422437880489.52</v>
      </c>
      <c r="L5629" s="455">
        <f t="shared" ca="1" si="194"/>
        <v>-6126807529197975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-6126807529197975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-25528364704991.563</v>
      </c>
      <c r="L5630" s="455">
        <f t="shared" ca="1" si="194"/>
        <v>-6152335893902967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-6152335893902967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-25634732891262.363</v>
      </c>
      <c r="L5631" s="455">
        <f t="shared" ca="1" si="194"/>
        <v>-6177970626794229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-6177970626794229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-25741544278309.289</v>
      </c>
      <c r="L5632" s="455">
        <f t="shared" ca="1" si="194"/>
        <v>-6203712171072538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-6203712171072538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-25848800712802.242</v>
      </c>
      <c r="L5633" s="455">
        <f t="shared" ca="1" si="194"/>
        <v>-6229560971785340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-6229560971785340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-25956504049105.582</v>
      </c>
      <c r="L5634" s="455">
        <f t="shared" ca="1" si="194"/>
        <v>-6255517475834446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-6255517475834446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-26064656149310.191</v>
      </c>
      <c r="L5635" s="455">
        <f t="shared" ca="1" si="194"/>
        <v>-6281582131983756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-6281582131983756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-26173258883265.648</v>
      </c>
      <c r="L5636" s="455">
        <f t="shared" ca="1" si="194"/>
        <v>-6307755390867022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-6307755390867022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-26282314128612.59</v>
      </c>
      <c r="L5637" s="455">
        <f t="shared" ca="1" si="194"/>
        <v>-6334037704995635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-6334037704995635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-26391823770815.145</v>
      </c>
      <c r="L5638" s="455">
        <f t="shared" ca="1" si="194"/>
        <v>-6360429528766450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-6360429528766450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-26501789703193.543</v>
      </c>
      <c r="L5639" s="455">
        <f t="shared" ca="1" si="194"/>
        <v>-6386931318469644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-6386931318469644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-26612213826956.852</v>
      </c>
      <c r="L5640" s="455">
        <f t="shared" ca="1" si="194"/>
        <v>-6413543532296601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-6413543532296601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-26723098051235.836</v>
      </c>
      <c r="L5641" s="455">
        <f t="shared" ca="1" si="194"/>
        <v>-6440266630347837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-6440266630347837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-26834444293115.988</v>
      </c>
      <c r="L5642" s="455">
        <f t="shared" ca="1" si="194"/>
        <v>-6467101074640953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-6467101074640953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-26946254477670.637</v>
      </c>
      <c r="L5643" s="455">
        <f t="shared" ca="1" si="194"/>
        <v>-6494047329118624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-6494047329118624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-27058530537994.266</v>
      </c>
      <c r="L5644" s="455">
        <f t="shared" ca="1" si="194"/>
        <v>-6521105859656618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-6521105859656618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-27171274415235.906</v>
      </c>
      <c r="L5645" s="455">
        <f t="shared" ca="1" si="194"/>
        <v>-6548277134071854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-6548277134071854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-27284488058632.727</v>
      </c>
      <c r="L5646" s="455">
        <f t="shared" ca="1" si="194"/>
        <v>-6575561622130487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-6575561622130487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-27398173425543.695</v>
      </c>
      <c r="L5647" s="455">
        <f t="shared" ca="1" si="194"/>
        <v>-6602959795556031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-6602959795556031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-27512332481483.461</v>
      </c>
      <c r="L5648" s="455">
        <f t="shared" ca="1" si="194"/>
        <v>-6630472128037514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-6630472128037514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-27626967200156.309</v>
      </c>
      <c r="L5649" s="455">
        <f t="shared" ca="1" si="194"/>
        <v>-6658099095237670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-6658099095237670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-27742079563490.293</v>
      </c>
      <c r="L5650" s="455">
        <f t="shared" ca="1" si="194"/>
        <v>-6685841174801160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-6685841174801160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-27857671561671.5</v>
      </c>
      <c r="L5651" s="455">
        <f t="shared" ca="1" si="194"/>
        <v>-6713698846362832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-6713698846362832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-27973745193178.465</v>
      </c>
      <c r="L5652" s="455">
        <f t="shared" ca="1" si="194"/>
        <v>-6741672591556010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-6741672591556010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-28090302464816.707</v>
      </c>
      <c r="L5653" s="455">
        <f t="shared" ca="1" si="194"/>
        <v>-6769762894020827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-6769762894020827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-28207345391753.445</v>
      </c>
      <c r="L5654" s="455">
        <f t="shared" ca="1" si="194"/>
        <v>-6797970239412580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-6797970239412580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-28324875997552.418</v>
      </c>
      <c r="L5655" s="455">
        <f t="shared" ca="1" si="194"/>
        <v>-6826295115410132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-6826295115410132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-28442896314208.883</v>
      </c>
      <c r="L5656" s="455">
        <f t="shared" ca="1" si="194"/>
        <v>-6854738011724341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-6854738011724341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-28561408382184.754</v>
      </c>
      <c r="L5657" s="455">
        <f t="shared" ca="1" si="194"/>
        <v>-6883299420106526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-6883299420106526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-28680414250443.859</v>
      </c>
      <c r="L5658" s="455">
        <f t="shared" ca="1" si="194"/>
        <v>-6911979834356970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-6911979834356970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-28799915976487.375</v>
      </c>
      <c r="L5659" s="455">
        <f t="shared" ca="1" si="194"/>
        <v>-6940779750333457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-6940779750333457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-28919915626389.402</v>
      </c>
      <c r="L5660" s="455">
        <f t="shared" ca="1" si="194"/>
        <v>-6969699665959846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-6969699665959846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-29040415274832.691</v>
      </c>
      <c r="L5661" s="455">
        <f t="shared" ca="1" si="194"/>
        <v>-6998740081234679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-6998740081234679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-29161417005144.496</v>
      </c>
      <c r="L5662" s="455">
        <f t="shared" ca="1" si="194"/>
        <v>-7027901498239823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-7027901498239823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-29282922909332.594</v>
      </c>
      <c r="L5663" s="455">
        <f t="shared" ca="1" si="194"/>
        <v>-7057184421149156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-7057184421149156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-29404935088121.48</v>
      </c>
      <c r="L5664" s="455">
        <f t="shared" ca="1" si="194"/>
        <v>-7086589356237277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-7086589356237277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-29527455650988.656</v>
      </c>
      <c r="L5665" s="455">
        <f t="shared" ca="1" si="194"/>
        <v>-7116116811888266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-7116116811888266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-29650486716201.109</v>
      </c>
      <c r="L5666" s="455">
        <f t="shared" ca="1" si="194"/>
        <v>-7145767298604467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-7145767298604467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-29774030410851.945</v>
      </c>
      <c r="L5667" s="455">
        <f t="shared" ca="1" si="194"/>
        <v>-7175541329015319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-7175541329015319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-29898088870897.16</v>
      </c>
      <c r="L5668" s="455">
        <f t="shared" ca="1" si="194"/>
        <v>-7205439417886216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-7205439417886216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-30022664241192.566</v>
      </c>
      <c r="L5669" s="455">
        <f t="shared" ca="1" si="194"/>
        <v>-7235462082127409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-7235462082127409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-30147758675530.875</v>
      </c>
      <c r="L5670" s="455">
        <f t="shared" ca="1" si="194"/>
        <v>-7265609840802940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-7265609840802940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-30273374336678.91</v>
      </c>
      <c r="L5671" s="455">
        <f t="shared" ca="1" si="194"/>
        <v>-7295883215139619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-7295883215139619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-30399513396415.082</v>
      </c>
      <c r="L5672" s="455">
        <f t="shared" ca="1" si="194"/>
        <v>-7326282728536034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-7326282728536034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-30526178035566.813</v>
      </c>
      <c r="L5673" s="455">
        <f t="shared" ca="1" si="194"/>
        <v>-7356808906571601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-7356808906571601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-30653370444048.336</v>
      </c>
      <c r="L5674" s="455">
        <f t="shared" ca="1" si="194"/>
        <v>-7387462277015649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-7387462277015649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-30781092820898.535</v>
      </c>
      <c r="L5675" s="455">
        <f t="shared" ca="1" si="194"/>
        <v>-7418243369836548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-7418243369836548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-30909347374318.949</v>
      </c>
      <c r="L5676" s="455">
        <f t="shared" ca="1" si="194"/>
        <v>-7449152717210867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-7449152717210867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-31038136321711.945</v>
      </c>
      <c r="L5677" s="455">
        <f t="shared" ca="1" si="194"/>
        <v>-7480190853532579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-7480190853532579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-31167461889719.078</v>
      </c>
      <c r="L5678" s="455">
        <f t="shared" ca="1" si="194"/>
        <v>-7511358315422298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-7511358315422298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-31297326314259.57</v>
      </c>
      <c r="L5679" s="455">
        <f t="shared" ca="1" si="194"/>
        <v>-7542655641736558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-7542655641736558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-31427731840568.992</v>
      </c>
      <c r="L5680" s="455">
        <f t="shared" ca="1" si="194"/>
        <v>-7574083373577127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-7574083373577127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-31558680723238.027</v>
      </c>
      <c r="L5681" s="455">
        <f t="shared" ca="1" si="194"/>
        <v>-7605642054300365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-7605642054300365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-31690175226251.523</v>
      </c>
      <c r="L5682" s="455">
        <f t="shared" ca="1" si="194"/>
        <v>-7637332229526617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-7637332229526617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-31822217623027.57</v>
      </c>
      <c r="L5683" s="455">
        <f t="shared" ca="1" si="194"/>
        <v>-7669154447149645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-7669154447149645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-31954810196456.855</v>
      </c>
      <c r="L5684" s="455">
        <f t="shared" ca="1" si="194"/>
        <v>-7701109257346102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-7701109257346102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-32087955238942.086</v>
      </c>
      <c r="L5685" s="455">
        <f t="shared" ca="1" si="194"/>
        <v>-7733197212585044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-7733197212585044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-32221655052437.684</v>
      </c>
      <c r="L5686" s="455">
        <f t="shared" ca="1" si="194"/>
        <v>-7765418867637482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-7765418867637482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-32355911948489.508</v>
      </c>
      <c r="L5687" s="455">
        <f t="shared" ca="1" si="194"/>
        <v>-7797774779585972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-7797774779585972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-32490728248274.883</v>
      </c>
      <c r="L5688" s="455">
        <f t="shared" ca="1" si="194"/>
        <v>-7830265507834247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-7830265507834247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-32626106282642.699</v>
      </c>
      <c r="L5689" s="455">
        <f t="shared" ca="1" si="194"/>
        <v>-7862891614116890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-7862891614116890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-32762048392153.707</v>
      </c>
      <c r="L5690" s="455">
        <f t="shared" ca="1" si="194"/>
        <v>-7895653662509044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-7895653662509044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-32898556927121.016</v>
      </c>
      <c r="L5691" s="455">
        <f t="shared" ca="1" si="194"/>
        <v>-7928552219436165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-7928552219436165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-33035634247650.688</v>
      </c>
      <c r="L5692" s="455">
        <f t="shared" ca="1" si="194"/>
        <v>-7961587853683816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-7961587853683816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-33173282723682.566</v>
      </c>
      <c r="L5693" s="455">
        <f t="shared" ca="1" si="194"/>
        <v>-7994761136407499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-7994761136407499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-33311504735031.246</v>
      </c>
      <c r="L5694" s="455">
        <f t="shared" ca="1" si="194"/>
        <v>-8028072641142530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-8028072641142530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-33450302671427.211</v>
      </c>
      <c r="L5695" s="455">
        <f t="shared" ca="1" si="194"/>
        <v>-8061522943813957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-8061522943813957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-33589678932558.148</v>
      </c>
      <c r="L5696" s="455">
        <f t="shared" ca="1" si="194"/>
        <v>-8095112622746515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-8095112622746515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-33729635928110.48</v>
      </c>
      <c r="L5697" s="455">
        <f t="shared" ca="1" si="194"/>
        <v>-8128842258674625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-8128842258674625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-33870176077810.938</v>
      </c>
      <c r="L5698" s="455">
        <f t="shared" ca="1" si="194"/>
        <v>-8162712434752436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-8162712434752436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-34011301811468.484</v>
      </c>
      <c r="L5699" s="455">
        <f t="shared" ca="1" si="194"/>
        <v>-8196723736563904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-8196723736563904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-34153015569016.266</v>
      </c>
      <c r="L5700" s="455">
        <f t="shared" ca="1" si="194"/>
        <v>-8230876752132920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-8230876752132920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-34295319800553.832</v>
      </c>
      <c r="L5701" s="455">
        <f t="shared" ca="1" si="194"/>
        <v>-8265172071933474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-8265172071933474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-34438216966389.473</v>
      </c>
      <c r="L5702" s="455">
        <f t="shared" ca="1" si="194"/>
        <v>-8299610288899863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-8299610288899863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-34581709537082.762</v>
      </c>
      <c r="L5703" s="455">
        <f t="shared" ca="1" si="194"/>
        <v>-8334191998436946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-8334191998436946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-34725799993487.273</v>
      </c>
      <c r="L5704" s="455">
        <f t="shared" ca="1" si="194"/>
        <v>-8368917798430433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-8368917798430433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-34870490826793.469</v>
      </c>
      <c r="L5705" s="455">
        <f t="shared" ca="1" si="194"/>
        <v>-8403788289257226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-8403788289257226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-35015784538571.773</v>
      </c>
      <c r="L5706" s="455">
        <f t="shared" ca="1" si="194"/>
        <v>-8438804073795798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-8438804073795798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-35161683640815.824</v>
      </c>
      <c r="L5707" s="455">
        <f t="shared" ca="1" si="194"/>
        <v>-8473965757436614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-8473965757436614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-35308190655985.891</v>
      </c>
      <c r="L5708" s="455">
        <f t="shared" ca="1" si="194"/>
        <v>-8509273948092600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-8509273948092600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-35455308117052.5</v>
      </c>
      <c r="L5709" s="455">
        <f t="shared" ca="1" si="194"/>
        <v>-8544729256209652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-8544729256209652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-35603038567540.211</v>
      </c>
      <c r="L5710" s="455">
        <f t="shared" ca="1" si="194"/>
        <v>-8580332294777192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-8580332294777192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-35751384561571.633</v>
      </c>
      <c r="L5711" s="455">
        <f t="shared" ca="1" si="194"/>
        <v>-8616083679338764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-8616083679338764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-35900348663911.516</v>
      </c>
      <c r="L5712" s="455">
        <f t="shared" ca="1" si="194"/>
        <v>-8651984028002676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-8651984028002676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-36049933450011.148</v>
      </c>
      <c r="L5713" s="455">
        <f t="shared" ca="1" si="194"/>
        <v>-8688033961452687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-8688033961452687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-36200141506052.859</v>
      </c>
      <c r="L5714" s="455">
        <f t="shared" ca="1" si="194"/>
        <v>-8724234102958740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-8724234102958740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-36350975428994.742</v>
      </c>
      <c r="L5715" s="455">
        <f t="shared" ca="1" si="194"/>
        <v>-8760585078387735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-8760585078387735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-36502437826615.563</v>
      </c>
      <c r="L5716" s="455">
        <f t="shared" ca="1" si="194"/>
        <v>-8797087516214351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-8797087516214351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-36654531317559.797</v>
      </c>
      <c r="L5717" s="455">
        <f t="shared" ca="1" si="194"/>
        <v>-8833742047531911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-8833742047531911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-36807258531382.961</v>
      </c>
      <c r="L5718" s="455">
        <f t="shared" ca="1" si="194"/>
        <v>-8870549306063294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-8870549306063294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-36960622108597.055</v>
      </c>
      <c r="L5719" s="455">
        <f t="shared" ca="1" si="194"/>
        <v>-8907509928171891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-8907509928171891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-37114624700716.211</v>
      </c>
      <c r="L5720" s="455">
        <f t="shared" ca="1" si="194"/>
        <v>-8944624552872607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-8944624552872607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-37269268970302.523</v>
      </c>
      <c r="L5721" s="455">
        <f t="shared" ca="1" si="194"/>
        <v>-8981893821842910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-8981893821842910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-37424557591012.125</v>
      </c>
      <c r="L5722" s="455">
        <f t="shared" ca="1" si="194"/>
        <v>-9019318379433922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-9019318379433922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-37580493247641.344</v>
      </c>
      <c r="L5723" s="455">
        <f t="shared" ca="1" si="194"/>
        <v>-9056898872681564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-9056898872681564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-37737078636173.18</v>
      </c>
      <c r="L5724" s="455">
        <f t="shared" ca="1" si="194"/>
        <v>-9094635951317738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-9094635951317738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-37894316463823.906</v>
      </c>
      <c r="L5725" s="455">
        <f t="shared" ca="1" si="194"/>
        <v>-9132530267781562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-9132530267781562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-38052209449089.844</v>
      </c>
      <c r="L5726" s="455">
        <f t="shared" ca="1" si="194"/>
        <v>-9170582477230652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-9170582477230652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-38210760321794.383</v>
      </c>
      <c r="L5727" s="455">
        <f t="shared" ca="1" si="194"/>
        <v>-9208793237552446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-9208793237552446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-38369971823135.188</v>
      </c>
      <c r="L5728" s="455">
        <f t="shared" ca="1" si="194"/>
        <v>-9247163209375582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-9247163209375582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-38529846705731.594</v>
      </c>
      <c r="L5729" s="455">
        <f t="shared" ca="1" si="194"/>
        <v>-9285693056081314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-9285693056081314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-38690387733672.141</v>
      </c>
      <c r="L5730" s="455">
        <f t="shared" ca="1" si="194"/>
        <v>-9324383443814986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-9324383443814986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-38851597682562.438</v>
      </c>
      <c r="L5731" s="455">
        <f t="shared" ca="1" si="194"/>
        <v>-9363235041497548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-9363235041497548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-39013479339573.117</v>
      </c>
      <c r="L5732" s="455">
        <f t="shared" ca="1" si="194"/>
        <v>-9402248520837122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-9402248520837122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-39176035503488.008</v>
      </c>
      <c r="L5733" s="455">
        <f t="shared" ca="1" si="194"/>
        <v>-9441424556340610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-9441424556340610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-39339268984752.539</v>
      </c>
      <c r="L5734" s="455">
        <f t="shared" ca="1" si="194"/>
        <v>-9480763825325362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-9480763825325362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-39503182605522.344</v>
      </c>
      <c r="L5735" s="455">
        <f t="shared" ca="1" si="194"/>
        <v>-9520267007930884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-9520267007930884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-39667779199712.016</v>
      </c>
      <c r="L5736" s="455">
        <f t="shared" ca="1" si="194"/>
        <v>-9559934787130596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-9559934787130596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-39833061613044.148</v>
      </c>
      <c r="L5737" s="455">
        <f t="shared" ca="1" si="194"/>
        <v>-9599767848743640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-9599767848743640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-39999032703098.5</v>
      </c>
      <c r="L5738" s="455">
        <f t="shared" ca="1" si="194"/>
        <v>-9639766881446738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-9639766881446738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-40165695339361.406</v>
      </c>
      <c r="L5739" s="455">
        <f t="shared" ca="1" si="194"/>
        <v>-9679932576786100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-9679932576786100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-40333052403275.414</v>
      </c>
      <c r="L5740" s="455">
        <f t="shared" ca="1" si="194"/>
        <v>-9720265629189376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-9720265629189376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-40501106788289.063</v>
      </c>
      <c r="L5741" s="455">
        <f t="shared" ca="1" si="194"/>
        <v>-9760766735977666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-9760766735977666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-40669861399906.938</v>
      </c>
      <c r="L5742" s="455">
        <f t="shared" ca="1" si="194"/>
        <v>-9801436597377572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-9801436597377572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-40839319155739.883</v>
      </c>
      <c r="L5743" s="455">
        <f t="shared" ca="1" si="194"/>
        <v>-9842275916533312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-9842275916533312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-41009482985555.469</v>
      </c>
      <c r="L5744" s="455">
        <f t="shared" ca="1" si="194"/>
        <v>-9883285399518868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-9883285399518868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-41180355831328.617</v>
      </c>
      <c r="L5745" s="455">
        <f t="shared" ca="1" si="194"/>
        <v>-9924465755350196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-9924465755350196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-41351940647292.484</v>
      </c>
      <c r="L5746" s="455">
        <f t="shared" ca="1" si="194"/>
        <v>-9965817695997488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-9965817695997488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-41524240399989.531</v>
      </c>
      <c r="L5747" s="455">
        <f t="shared" ca="1" si="194"/>
        <v>-1.0007341936397478E+16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-1.0007341936397478E+16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-41697258068322.828</v>
      </c>
      <c r="L5748" s="455">
        <f t="shared" ca="1" si="194"/>
        <v>-1.00490391944658E+16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-1.00490391944658E+16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-41870996643607.5</v>
      </c>
      <c r="L5749" s="455">
        <f t="shared" ca="1" si="194"/>
        <v>-1.0090910191109408E+16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-1.0090910191109408E+16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-42045459129622.531</v>
      </c>
      <c r="L5750" s="455">
        <f t="shared" ca="1" si="194"/>
        <v>-1.013295565023903E+16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-1.013295565023903E+16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-42220648542662.625</v>
      </c>
      <c r="L5751" s="455">
        <f t="shared" ca="1" si="194"/>
        <v>-1.0175176298781692E+16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-1.0175176298781692E+16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-42396567911590.383</v>
      </c>
      <c r="L5752" s="455">
        <f t="shared" ca="1" si="194"/>
        <v>-1.0217572866693282E+16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-1.0217572866693282E+16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-42573220277888.672</v>
      </c>
      <c r="L5753" s="455">
        <f t="shared" ca="1" si="194"/>
        <v>-1.026014608697117E+16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-1.026014608697117E+16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-42750608695713.211</v>
      </c>
      <c r="L5754" s="455">
        <f t="shared" ca="1" si="194"/>
        <v>-1.0302896695666884E+16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-1.0302896695666884E+16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-42928736231945.352</v>
      </c>
      <c r="L5755" s="455">
        <f t="shared" ca="1" si="194"/>
        <v>-1.034582543189883E+16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-1.034582543189883E+16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-43107605966245.125</v>
      </c>
      <c r="L5756" s="455">
        <f t="shared" ca="1" si="194"/>
        <v>-1.0388933037865076E+16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-1.0388933037865076E+16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-43287220991104.484</v>
      </c>
      <c r="L5757" s="455">
        <f t="shared" ca="1" si="194"/>
        <v>-1.043222025885618E+16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-1.043222025885618E+16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-43467584411900.75</v>
      </c>
      <c r="L5758" s="455">
        <f t="shared" ca="1" si="194"/>
        <v>-1.047568784326808E+16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-1.047568784326808E+16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-43648699346950.336</v>
      </c>
      <c r="L5759" s="455">
        <f t="shared" ca="1" si="194"/>
        <v>-1.051933654261503E+16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-1.051933654261503E+16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-43830568927562.625</v>
      </c>
      <c r="L5760" s="455">
        <f t="shared" ca="1" si="194"/>
        <v>-1.0563167111542592E+16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-1.0563167111542592E+16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-44013196298094.133</v>
      </c>
      <c r="L5761" s="455">
        <f t="shared" ca="1" si="194"/>
        <v>-1.0607180307840686E+16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-1.0607180307840686E+16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-44196584616002.859</v>
      </c>
      <c r="L5762" s="455">
        <f t="shared" ca="1" si="194"/>
        <v>-1.0651376892456688E+16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-1.0651376892456688E+16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-44380737051902.867</v>
      </c>
      <c r="L5763" s="455">
        <f t="shared" ca="1" si="194"/>
        <v>-1.069575762950859E+16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-1.069575762950859E+16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-44565656789619.125</v>
      </c>
      <c r="L5764" s="455">
        <f t="shared" ca="1" si="194"/>
        <v>-1.074032328629821E+16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-1.074032328629821E+16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-44751347026242.539</v>
      </c>
      <c r="L5765" s="455">
        <f t="shared" ca="1" si="194"/>
        <v>-1.0785074633324452E+16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-1.0785074633324452E+16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-44937810972185.219</v>
      </c>
      <c r="L5766" s="455">
        <f t="shared" ca="1" si="194"/>
        <v>-1.0830012444296638E+16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-1.0830012444296638E+16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-45125051851235.992</v>
      </c>
      <c r="L5767" s="455">
        <f t="shared" ca="1" si="194"/>
        <v>-1.0875137496147874E+16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-1.0875137496147874E+16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-45313072900616.141</v>
      </c>
      <c r="L5768" s="455">
        <f t="shared" ca="1" si="194"/>
        <v>-1.092045056904849E+16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-1.092045056904849E+16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-45501877371035.375</v>
      </c>
      <c r="L5769" s="455">
        <f t="shared" ca="1" si="194"/>
        <v>-1.0965952446419526E+16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-1.0965952446419526E+16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-45691468526748.023</v>
      </c>
      <c r="L5770" s="455">
        <f t="shared" ca="1" si="194"/>
        <v>-1.1011643914946274E+16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-1.1011643914946274E+16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-45881849645609.477</v>
      </c>
      <c r="L5771" s="455">
        <f t="shared" ca="1" si="194"/>
        <v>-1.1057525764591884E+16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-1.1057525764591884E+16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-46073024019132.852</v>
      </c>
      <c r="L5772" s="455">
        <f t="shared" ca="1" si="194"/>
        <v>-1.1103598788611016E+16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-1.1103598788611016E+16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-46264994952545.898</v>
      </c>
      <c r="L5773" s="455">
        <f t="shared" ca="1" si="194"/>
        <v>-1.1149863783563562E+16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-1.1149863783563562E+16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-46457765764848.172</v>
      </c>
      <c r="L5774" s="455">
        <f t="shared" ca="1" si="194"/>
        <v>-1.119632154932841E+16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-1.119632154932841E+16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-46651339788868.375</v>
      </c>
      <c r="L5775" s="455">
        <f t="shared" ca="1" si="194"/>
        <v>-1.1242972889117278E+16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-1.1242972889117278E+16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-46845720371321.992</v>
      </c>
      <c r="L5776" s="455">
        <f t="shared" ca="1" si="194"/>
        <v>-1.12898186094886E+16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-1.12898186094886E+16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-47040910872869.164</v>
      </c>
      <c r="L5777" s="455">
        <f t="shared" ca="1" si="194"/>
        <v>-1.133685952036147E+16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-1.133685952036147E+16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-47236914668172.789</v>
      </c>
      <c r="L5778" s="455">
        <f t="shared" ca="1" si="194"/>
        <v>-1.1384096435029642E+16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-1.1384096435029642E+16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-47433735145956.844</v>
      </c>
      <c r="L5779" s="455">
        <f t="shared" ca="1" si="194"/>
        <v>-1.1431530170175598E+16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-1.1431530170175598E+16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-47631375709064.992</v>
      </c>
      <c r="L5780" s="455">
        <f t="shared" ca="1" si="194"/>
        <v>-1.1479161545884662E+16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-1.1479161545884662E+16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-47829839774519.422</v>
      </c>
      <c r="L5781" s="455">
        <f t="shared" ca="1" si="194"/>
        <v>-1.1526991385659182E+16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-1.1526991385659182E+16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-48029130773579.922</v>
      </c>
      <c r="L5782" s="455">
        <f t="shared" ca="1" si="194"/>
        <v>-1.1575020516432762E+16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-1.1575020516432762E+16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-48229252151803.172</v>
      </c>
      <c r="L5783" s="455">
        <f t="shared" ca="1" si="194"/>
        <v>-1.1623249768584566E+16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-1.1623249768584566E+16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-48430207369102.359</v>
      </c>
      <c r="L5784" s="455">
        <f t="shared" ca="1" si="194"/>
        <v>-1.1671679975953668E+16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-1.1671679975953668E+16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-48631999899806.953</v>
      </c>
      <c r="L5785" s="455">
        <f t="shared" ca="1" si="194"/>
        <v>-1.1720311975853474E+16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-1.1720311975853474E+16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-48834633232722.805</v>
      </c>
      <c r="L5786" s="455">
        <f t="shared" ca="1" si="194"/>
        <v>-1.1769146609086196E+16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-1.1769146609086196E+16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-49038110871192.484</v>
      </c>
      <c r="L5787" s="455">
        <f t="shared" ca="1" si="194"/>
        <v>-1.1818184719957388E+16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-1.1818184719957388E+16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-49242436333155.781</v>
      </c>
      <c r="L5788" s="455">
        <f t="shared" ca="1" si="194"/>
        <v>-1.1867427156290544E+16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-1.1867427156290544E+16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-49447613151210.602</v>
      </c>
      <c r="L5789" s="455">
        <f t="shared" ca="1" si="194"/>
        <v>-1.1916874769441754E+16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-1.1916874769441754E+16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-49653644872673.977</v>
      </c>
      <c r="L5790" s="455">
        <f t="shared" ca="1" si="194"/>
        <v>-1.1966528414314428E+16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-1.1966528414314428E+16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-49860535059643.453</v>
      </c>
      <c r="L5791" s="455">
        <f t="shared" ca="1" si="194"/>
        <v>-1.2016388949374072E+16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-1.2016388949374072E+16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-50068287289058.633</v>
      </c>
      <c r="L5792" s="455">
        <f t="shared" ca="1" si="194"/>
        <v>-1.206645723666313E+16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-1.206645723666313E+16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-50276905152763.039</v>
      </c>
      <c r="L5793" s="455">
        <f t="shared" ca="1" si="194"/>
        <v>-1.2116734141815894E+16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-1.2116734141815894E+16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-50486392257566.227</v>
      </c>
      <c r="L5794" s="455">
        <f t="shared" ca="1" si="194"/>
        <v>-1.216722053407346E+16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-1.216722053407346E+16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-50696752225306.086</v>
      </c>
      <c r="L5795" s="455">
        <f t="shared" ca="1" si="194"/>
        <v>-1.2217917286298766E+16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-1.2217917286298766E+16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-50907988692911.523</v>
      </c>
      <c r="L5796" s="455">
        <f t="shared" ca="1" si="194"/>
        <v>-1.2268825274991678E+16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-1.2268825274991678E+16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-51120105312465.328</v>
      </c>
      <c r="L5797" s="455">
        <f t="shared" ca="1" si="194"/>
        <v>-1.2319945380304144E+16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-1.2319945380304144E+16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-51333105751267.266</v>
      </c>
      <c r="L5798" s="455">
        <f t="shared" ca="1" si="194"/>
        <v>-1.2371278486055412E+16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-1.2371278486055412E+16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-51546993691897.547</v>
      </c>
      <c r="L5799" s="455">
        <f t="shared" ca="1" si="194"/>
        <v>-1.242282547974731E+16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-1.242282547974731E+16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-51761772832280.461</v>
      </c>
      <c r="L5800" s="455">
        <f t="shared" ca="1" si="194"/>
        <v>-1.247458725257959E+16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-1.247458725257959E+16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-51977446885748.289</v>
      </c>
      <c r="L5801" s="455">
        <f t="shared" ca="1" si="194"/>
        <v>-1.2526564699465338E+16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-1.2526564699465338E+16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-52194019581105.578</v>
      </c>
      <c r="L5802" s="455">
        <f t="shared" ca="1" si="194"/>
        <v>-1.2578758719046444E+16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-1.2578758719046444E+16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-52411494662693.516</v>
      </c>
      <c r="L5803" s="455">
        <f t="shared" ca="1" si="194"/>
        <v>-1.2631170213709138E+16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-1.2631170213709138E+16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-52629875890454.742</v>
      </c>
      <c r="L5804" s="455">
        <f t="shared" ca="1" si="194"/>
        <v>-1.2683800089599592E+16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-1.2683800089599592E+16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-52849167039998.297</v>
      </c>
      <c r="L5805" s="455">
        <f t="shared" ca="1" si="194"/>
        <v>-1.273664925663959E+16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-1.273664925663959E+16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-53069371902664.961</v>
      </c>
      <c r="L5806" s="455">
        <f t="shared" ca="1" si="194"/>
        <v>-1.2789718628542254E+16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-1.2789718628542254E+16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-53290494285592.727</v>
      </c>
      <c r="L5807" s="455">
        <f t="shared" ca="1" si="194"/>
        <v>-1.2843009122827846E+16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-1.2843009122827846E+16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-53512538011782.688</v>
      </c>
      <c r="L5808" s="455">
        <f t="shared" ca="1" si="194"/>
        <v>-1.2896521660839628E+16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-1.2896521660839628E+16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-53735506920165.117</v>
      </c>
      <c r="L5809" s="455">
        <f t="shared" ca="1" si="194"/>
        <v>-1.2950257167759794E+16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-1.2950257167759794E+16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-53959404865665.805</v>
      </c>
      <c r="L5810" s="455">
        <f t="shared" ca="1" si="194"/>
        <v>-1.300421657262546E+16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-1.300421657262546E+16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-54184235719272.75</v>
      </c>
      <c r="L5811" s="455">
        <f t="shared" ca="1" si="194"/>
        <v>-1.3058400808344732E+16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-1.3058400808344732E+16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-54410003368103.047</v>
      </c>
      <c r="L5812" s="455">
        <f t="shared" ca="1" si="194"/>
        <v>-1.3112810811712836E+16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-1.3112810811712836E+16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-54636711715470.148</v>
      </c>
      <c r="L5813" s="455">
        <f t="shared" ca="1" si="194"/>
        <v>-1.3167447523428306E+16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-1.3167447523428306E+16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-54864364680951.273</v>
      </c>
      <c r="L5814" s="455">
        <f t="shared" ca="1" si="194"/>
        <v>-1.3222311888109258E+16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-1.3222311888109258E+16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-55092966200455.242</v>
      </c>
      <c r="L5815" s="455">
        <f t="shared" ca="1" si="194"/>
        <v>-1.3277404854309714E+16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-1.3277404854309714E+16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-55322520226290.477</v>
      </c>
      <c r="L5816" s="455">
        <f t="shared" ca="1" si="194"/>
        <v>-1.3332727374536004E+16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-1.3332727374536004E+16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-55553030727233.352</v>
      </c>
      <c r="L5817" s="455">
        <f t="shared" ca="1" si="194"/>
        <v>-1.3388280405263238E+16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-1.3388280405263238E+16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-55784501688596.828</v>
      </c>
      <c r="L5818" s="455">
        <f t="shared" ca="1" si="194"/>
        <v>-1.3444064906951834E+16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-1.3444064906951834E+16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-56016937112299.305</v>
      </c>
      <c r="L5819" s="455">
        <f t="shared" ca="1" si="194"/>
        <v>-1.3500081844064134E+16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-1.3500081844064134E+16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-56250341016933.891</v>
      </c>
      <c r="L5820" s="455">
        <f t="shared" ca="1" si="194"/>
        <v>-1.3556332185081068E+16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-1.3556332185081068E+16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-56484717437837.781</v>
      </c>
      <c r="L5821" s="455">
        <f t="shared" ca="1" si="194"/>
        <v>-1.3612816902518906E+16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-1.3612816902518906E+16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-56720070427162.109</v>
      </c>
      <c r="L5822" s="455">
        <f t="shared" ca="1" si="194"/>
        <v>-1.3669536972946068E+16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-1.3669536972946068E+16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-56956404053941.945</v>
      </c>
      <c r="L5823" s="455">
        <f t="shared" ca="1" si="194"/>
        <v>-1.372649337700001E+16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-1.372649337700001E+16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-57193722404166.711</v>
      </c>
      <c r="L5824" s="455">
        <f t="shared" ca="1" si="194"/>
        <v>-1.3783687099404176E+16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-1.3783687099404176E+16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-57432029580850.734</v>
      </c>
      <c r="L5825" s="455">
        <f t="shared" ca="1" si="194"/>
        <v>-1.3841119128985026E+16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-1.3841119128985026E+16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-57671329704104.273</v>
      </c>
      <c r="L5826" s="455">
        <f t="shared" ca="1" si="194"/>
        <v>-1.389879045868913E+16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-1.389879045868913E+16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-57911626911204.711</v>
      </c>
      <c r="L5827" s="455">
        <f t="shared" ca="1" si="194"/>
        <v>-1.3956702085600334E+16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-1.3956702085600334E+16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-58152925356668.055</v>
      </c>
      <c r="L5828" s="455">
        <f t="shared" ca="1" si="194"/>
        <v>-1.4014855010957002E+16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-1.4014855010957002E+16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-58395229212320.844</v>
      </c>
      <c r="L5829" s="455">
        <f t="shared" ca="1" si="194"/>
        <v>-1.4073250240169322E+16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-1.4073250240169322E+16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-58638542667372.18</v>
      </c>
      <c r="L5830" s="455">
        <f t="shared" ca="1" si="194"/>
        <v>-1.4131888782836694E+16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-1.4131888782836694E+16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-58882869928486.227</v>
      </c>
      <c r="L5831" s="455">
        <f t="shared" ca="1" si="194"/>
        <v>-1.419077165276518E+16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-1.419077165276518E+16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-59128215219854.914</v>
      </c>
      <c r="L5832" s="455">
        <f t="shared" ca="1" si="194"/>
        <v>-1.4249899867985034E+16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-1.4249899867985034E+16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-59374582783270.984</v>
      </c>
      <c r="L5833" s="455">
        <f t="shared" ca="1" si="194"/>
        <v>-1.4309274450768304E+16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-1.4309274450768304E+16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-59621976878201.266</v>
      </c>
      <c r="L5834" s="455">
        <f t="shared" ca="1" si="194"/>
        <v>-1.4368896427646506E+16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-1.4368896427646506E+16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-59870401781860.438</v>
      </c>
      <c r="L5835" s="455">
        <f t="shared" ca="1" si="194"/>
        <v>-1.4428766829428366E+16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-1.4428766829428366E+16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-60119861789284.859</v>
      </c>
      <c r="L5836" s="455">
        <f t="shared" ca="1" si="194"/>
        <v>-1.448888669121765E+16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-1.448888669121765E+16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-60370361213406.875</v>
      </c>
      <c r="L5837" s="455">
        <f t="shared" ca="1" si="194"/>
        <v>-1.4549257052431056E+16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-1.4549257052431056E+16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-60621904385129.406</v>
      </c>
      <c r="L5838" s="455">
        <f t="shared" ca="1" si="194"/>
        <v>-1.4609878956816186E+16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-1.4609878956816186E+16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-60874495653400.766</v>
      </c>
      <c r="L5839" s="455">
        <f t="shared" ca="1" si="194"/>
        <v>-1.4670753452469586E+16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-1.4670753452469586E+16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-61128139385289.938</v>
      </c>
      <c r="L5840" s="455">
        <f t="shared" ca="1" si="194"/>
        <v>-1.4731881591854876E+16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-1.4731881591854876E+16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-61382839966061.984</v>
      </c>
      <c r="L5841" s="455">
        <f t="shared" ca="1" si="194"/>
        <v>-1.4793264431820938E+16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-1.4793264431820938E+16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-61638601799253.914</v>
      </c>
      <c r="L5842" s="455">
        <f t="shared" ca="1" si="194"/>
        <v>-1.4854903033620192E+16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-1.4854903033620192E+16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-61895429306750.789</v>
      </c>
      <c r="L5843" s="455">
        <f t="shared" ca="1" si="194"/>
        <v>-1.4916798462926942E+16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-1.4916798462926942E+16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-62153326928862.25</v>
      </c>
      <c r="L5844" s="455">
        <f t="shared" ca="1" si="194"/>
        <v>-1.4978951789855804E+16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-1.4978951789855804E+16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-62412299124399.172</v>
      </c>
      <c r="L5845" s="455">
        <f t="shared" ca="1" si="194"/>
        <v>-1.5041364088980204E+16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-1.5041364088980204E+16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-62672350370750.852</v>
      </c>
      <c r="L5846" s="455">
        <f t="shared" ca="1" si="194"/>
        <v>-1.5104036439350954E+16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-1.5104036439350954E+16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-62933485163962.313</v>
      </c>
      <c r="L5847" s="455">
        <f t="shared" ca="1" si="194"/>
        <v>-1.5166969924514916E+16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-1.5166969924514916E+16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-63195708018812.156</v>
      </c>
      <c r="L5848" s="455">
        <f t="shared" ca="1" si="194"/>
        <v>-1.5230165632533728E+16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-1.5230165632533728E+16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-63459023468890.531</v>
      </c>
      <c r="L5849" s="455">
        <f t="shared" ca="1" si="194"/>
        <v>-1.5293624656002618E+16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-1.5293624656002618E+16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-63723436066677.57</v>
      </c>
      <c r="L5850" s="455">
        <f t="shared" ca="1" si="194"/>
        <v>-1.5357348092069296E+16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-1.5357348092069296E+16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-63988950383622.07</v>
      </c>
      <c r="L5851" s="455">
        <f t="shared" ca="1" si="194"/>
        <v>-1.5421337042452918E+16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-1.5421337042452918E+16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-64255571010220.484</v>
      </c>
      <c r="L5852" s="455">
        <f t="shared" ca="1" si="194"/>
        <v>-1.5485592613463138E+16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-1.5485592613463138E+16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-64523302556096.406</v>
      </c>
      <c r="L5853" s="455">
        <f t="shared" ca="1" si="194"/>
        <v>-1.5550115916019234E+16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-1.5550115916019234E+16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-64792149650080.133</v>
      </c>
      <c r="L5854" s="455">
        <f t="shared" ca="1" si="194"/>
        <v>-1.5614908065669314E+16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-1.5614908065669314E+16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-65062116940288.813</v>
      </c>
      <c r="L5855" s="455">
        <f t="shared" ca="1" si="194"/>
        <v>-1.5679970182609602E+16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-1.5679970182609602E+16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-65333209094206.68</v>
      </c>
      <c r="L5856" s="455">
        <f t="shared" ca="1" si="194"/>
        <v>-1.5745303391703808E+16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-1.5745303391703808E+16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-65605430798765.875</v>
      </c>
      <c r="L5857" s="455">
        <f t="shared" ca="1" si="194"/>
        <v>-1.5810908822502574E+16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-1.5810908822502574E+16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-65878786760427.398</v>
      </c>
      <c r="L5858" s="455">
        <f t="shared" ca="1" si="194"/>
        <v>-1.5876787609263002E+16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-1.5876787609263002E+16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-66153281705262.508</v>
      </c>
      <c r="L5859" s="455">
        <f t="shared" ca="1" si="194"/>
        <v>-1.5942940890968264E+16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-1.5942940890968264E+16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-66428920379034.43</v>
      </c>
      <c r="L5860" s="455">
        <f t="shared" ca="1" si="194"/>
        <v>-1.6009369811347298E+16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-1.6009369811347298E+16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-66705707547280.406</v>
      </c>
      <c r="L5861" s="455">
        <f t="shared" ca="1" si="194"/>
        <v>-1.6076075518894578E+16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-1.6076075518894578E+16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-66983647995394.07</v>
      </c>
      <c r="L5862" s="455">
        <f t="shared" ca="1" si="194"/>
        <v>-1.6143059166889972E+16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-1.6143059166889972E+16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-67262746528708.211</v>
      </c>
      <c r="L5863" s="455">
        <f t="shared" ca="1" si="194"/>
        <v>-1.621032191341868E+16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-1.621032191341868E+16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-67543007972577.836</v>
      </c>
      <c r="L5864" s="455">
        <f t="shared" ca="1" si="194"/>
        <v>-1.6277864921391258E+16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-1.6277864921391258E+16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-67824437172463.586</v>
      </c>
      <c r="L5865" s="455">
        <f t="shared" ca="1" si="194"/>
        <v>-1.6345689358563722E+16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-1.6345689358563722E+16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-68107038994015.508</v>
      </c>
      <c r="L5866" s="455">
        <f t="shared" ca="1" si="194"/>
        <v>-1.6413796397557738E+16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-1.6413796397557738E+16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-68390818323157.242</v>
      </c>
      <c r="L5867" s="455">
        <f t="shared" ca="1" si="194"/>
        <v>-1.6482187215880896E+16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-1.6482187215880896E+16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-68675780066170.398</v>
      </c>
      <c r="L5868" s="455">
        <f t="shared" ca="1" si="194"/>
        <v>-1.6550862995947066E+16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-1.6550862995947066E+16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-68961929149779.445</v>
      </c>
      <c r="L5869" s="455">
        <f t="shared" ca="1" si="194"/>
        <v>-1.6619824925096846E+16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-1.6619824925096846E+16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-69249270521236.859</v>
      </c>
      <c r="L5870" s="455">
        <f t="shared" ca="1" si="194"/>
        <v>-1.6689074195618082E+16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-1.6689074195618082E+16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-69537809148408.672</v>
      </c>
      <c r="L5871" s="455">
        <f t="shared" ca="1" si="194"/>
        <v>-1.675861200476649E+16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-1.675861200476649E+16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-69827550019860.375</v>
      </c>
      <c r="L5872" s="455">
        <f t="shared" ca="1" si="194"/>
        <v>-1.682843955478635E+16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-1.682843955478635E+16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-70118498144943.125</v>
      </c>
      <c r="L5873" s="455">
        <f t="shared" ref="L5873:L6127" ca="1" si="199">I5873-J5873+K5873</f>
        <v>-1.6898558052931294E+16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-1.6898558052931294E+16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-70410658553880.406</v>
      </c>
      <c r="L5874" s="455">
        <f t="shared" ca="1" si="199"/>
        <v>-1.6968968711485174E+16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-1.6968968711485174E+16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-70704036297854.875</v>
      </c>
      <c r="L5875" s="455">
        <f t="shared" ca="1" si="199"/>
        <v>-1.7039672747783028E+16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-1.7039672747783028E+16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-70998636449095.953</v>
      </c>
      <c r="L5876" s="455">
        <f t="shared" ca="1" si="199"/>
        <v>-1.7110671384232124E+16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-1.7110671384232124E+16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-71294464100967.188</v>
      </c>
      <c r="L5877" s="455">
        <f t="shared" ca="1" si="199"/>
        <v>-1.7181965848333092E+16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-1.7181965848333092E+16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-71591524368054.563</v>
      </c>
      <c r="L5878" s="455">
        <f t="shared" ca="1" si="199"/>
        <v>-1.7253557372701146E+16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-1.7253557372701146E+16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-71889822386254.781</v>
      </c>
      <c r="L5879" s="455">
        <f t="shared" ca="1" si="199"/>
        <v>-1.73254471950874E+16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-1.73254471950874E+16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-72189363312864.172</v>
      </c>
      <c r="L5880" s="455">
        <f t="shared" ca="1" si="199"/>
        <v>-1.7397636558400264E+16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-1.7397636558400264E+16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-72490152326667.766</v>
      </c>
      <c r="L5881" s="455">
        <f t="shared" ca="1" si="199"/>
        <v>-1.7470126710726932E+16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-1.7470126710726932E+16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-72792194628028.875</v>
      </c>
      <c r="L5882" s="455">
        <f t="shared" ca="1" si="199"/>
        <v>-1.754291890535496E+16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-1.754291890535496E+16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-73095495438979</v>
      </c>
      <c r="L5883" s="455">
        <f t="shared" ca="1" si="199"/>
        <v>-1.761601440079394E+16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-1.761601440079394E+16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-73400060003308.078</v>
      </c>
      <c r="L5884" s="455">
        <f t="shared" ca="1" si="199"/>
        <v>-1.7689414460797248E+16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-1.7689414460797248E+16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-73705893586655.203</v>
      </c>
      <c r="L5885" s="455">
        <f t="shared" ca="1" si="199"/>
        <v>-1.7763120354383904E+16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-1.7763120354383904E+16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-74013001476599.594</v>
      </c>
      <c r="L5886" s="455">
        <f t="shared" ca="1" si="199"/>
        <v>-1.7837133355860504E+16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-1.7837133355860504E+16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-74321388982752.094</v>
      </c>
      <c r="L5887" s="455">
        <f t="shared" ca="1" si="199"/>
        <v>-1.7911454744843256E+16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-1.7911454744843256E+16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-74631061436846.906</v>
      </c>
      <c r="L5888" s="455">
        <f t="shared" ca="1" si="199"/>
        <v>-1.7986085806280102E+16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-1.7986085806280102E+16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-74942024192833.75</v>
      </c>
      <c r="L5889" s="455">
        <f t="shared" ca="1" si="199"/>
        <v>-1.8061027830472936E+16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-1.8061027830472936E+16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-75254282626970.563</v>
      </c>
      <c r="L5890" s="455">
        <f t="shared" ca="1" si="199"/>
        <v>-1.8136282113099908E+16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-1.8136282113099908E+16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-75567842137916.281</v>
      </c>
      <c r="L5891" s="455">
        <f t="shared" ca="1" si="199"/>
        <v>-1.8211849955237824E+16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-1.8211849955237824E+16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-75882708146824.266</v>
      </c>
      <c r="L5892" s="455">
        <f t="shared" ca="1" si="199"/>
        <v>-1.8287732663384648E+16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-1.8287732663384648E+16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-76198886097436.031</v>
      </c>
      <c r="L5893" s="455">
        <f t="shared" ca="1" si="199"/>
        <v>-1.8363931549482084E+16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-1.8363931549482084E+16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-76516381456175.344</v>
      </c>
      <c r="L5894" s="455">
        <f t="shared" ca="1" si="199"/>
        <v>-1.844044793093826E+16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-1.844044793093826E+16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-76835199712242.75</v>
      </c>
      <c r="L5895" s="455">
        <f t="shared" ca="1" si="199"/>
        <v>-1.8517283130650504E+16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-1.8517283130650504E+16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-77155346377710.438</v>
      </c>
      <c r="L5896" s="455">
        <f t="shared" ca="1" si="199"/>
        <v>-1.8594438477028216E+16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-1.8594438477028216E+16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-77476826987617.563</v>
      </c>
      <c r="L5897" s="455">
        <f t="shared" ca="1" si="199"/>
        <v>-1.8671915304015832E+16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-1.8671915304015832E+16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-77799647100065.969</v>
      </c>
      <c r="L5898" s="455">
        <f t="shared" ca="1" si="199"/>
        <v>-1.8749714951115896E+16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-1.8749714951115896E+16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-78123812296316.234</v>
      </c>
      <c r="L5899" s="455">
        <f t="shared" ca="1" si="199"/>
        <v>-1.8827838763412212E+16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-1.8827838763412212E+16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-78449328180884.219</v>
      </c>
      <c r="L5900" s="455">
        <f t="shared" ca="1" si="199"/>
        <v>-1.8906288091593096E+16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-1.8906288091593096E+16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-78776200381637.906</v>
      </c>
      <c r="L5901" s="455">
        <f t="shared" ca="1" si="199"/>
        <v>-1.8985064291974732E+16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-1.8985064291974732E+16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-79104434549894.719</v>
      </c>
      <c r="L5902" s="455">
        <f t="shared" ca="1" si="199"/>
        <v>-1.9064168726524628E+16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-1.9064168726524628E+16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-79434036360519.281</v>
      </c>
      <c r="L5903" s="455">
        <f t="shared" ca="1" si="199"/>
        <v>-1.9143602762885148E+16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-1.9143602762885148E+16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-79765011512021.453</v>
      </c>
      <c r="L5904" s="455">
        <f t="shared" ca="1" si="199"/>
        <v>-1.9223367774397168E+16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-1.9223367774397168E+16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-80097365726654.859</v>
      </c>
      <c r="L5905" s="455">
        <f t="shared" ca="1" si="199"/>
        <v>-1.9303465140123824E+16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-1.9303465140123824E+16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-80431104750515.938</v>
      </c>
      <c r="L5906" s="455">
        <f t="shared" ca="1" si="199"/>
        <v>-1.938389624487434E+16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-1.938389624487434E+16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-80766234353643.078</v>
      </c>
      <c r="L5907" s="455">
        <f t="shared" ca="1" si="199"/>
        <v>-1.9464662479227984E+16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-1.9464662479227984E+16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-81102760330116.594</v>
      </c>
      <c r="L5908" s="455">
        <f t="shared" ca="1" si="199"/>
        <v>-1.95457652395581E+16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-1.95457652395581E+16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-81440688498158.75</v>
      </c>
      <c r="L5909" s="455">
        <f t="shared" ca="1" si="199"/>
        <v>-1.962720592805626E+16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-1.962720592805626E+16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-81780024700234.422</v>
      </c>
      <c r="L5910" s="455">
        <f t="shared" ca="1" si="199"/>
        <v>-1.9708985952756496E+16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-1.9708985952756496E+16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-82120774803152.063</v>
      </c>
      <c r="L5911" s="455">
        <f t="shared" ca="1" si="199"/>
        <v>-1.9791106727559648E+16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-1.9791106727559648E+16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-82462944698165.203</v>
      </c>
      <c r="L5912" s="455">
        <f t="shared" ca="1" si="199"/>
        <v>-1.9873569672257812E+16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-1.9873569672257812E+16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-82806540301074.219</v>
      </c>
      <c r="L5913" s="455">
        <f t="shared" ca="1" si="199"/>
        <v>-1.9956376212558888E+16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-1.9956376212558888E+16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-83151567552328.703</v>
      </c>
      <c r="L5914" s="455">
        <f t="shared" ca="1" si="199"/>
        <v>-2.0039527780111216E+16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-2.0039527780111216E+16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-83498032417130.063</v>
      </c>
      <c r="L5915" s="455">
        <f t="shared" ca="1" si="199"/>
        <v>-2.0123025812528348E+16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-2.0123025812528348E+16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-83845940885534.781</v>
      </c>
      <c r="L5916" s="455">
        <f t="shared" ca="1" si="199"/>
        <v>-2.0206871753413884E+16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-2.0206871753413884E+16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-84195298972557.844</v>
      </c>
      <c r="L5917" s="455">
        <f t="shared" ca="1" si="199"/>
        <v>-2.029106705238644E+16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-2.029106705238644E+16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-84546112718276.828</v>
      </c>
      <c r="L5918" s="455">
        <f t="shared" ca="1" si="199"/>
        <v>-2.0375613165104716E+16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-2.0375613165104716E+16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-84898388187936.313</v>
      </c>
      <c r="L5919" s="455">
        <f t="shared" ca="1" si="199"/>
        <v>-2.0460511553292652E+16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-2.0460511553292652E+16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-85252131472052.719</v>
      </c>
      <c r="L5920" s="455">
        <f t="shared" ca="1" si="199"/>
        <v>-2.0545763684764704E+16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-2.0545763684764704E+16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-85607348686519.594</v>
      </c>
      <c r="L5921" s="455">
        <f t="shared" ca="1" si="199"/>
        <v>-2.0631371033451224E+16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-2.0631371033451224E+16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-85964045972713.438</v>
      </c>
      <c r="L5922" s="455">
        <f t="shared" ca="1" si="199"/>
        <v>-2.0717335079423936E+16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-2.0717335079423936E+16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-86322229497599.734</v>
      </c>
      <c r="L5923" s="455">
        <f t="shared" ca="1" si="199"/>
        <v>-2.0803657308921536E+16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-2.0803657308921536E+16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-86681905453839.734</v>
      </c>
      <c r="L5924" s="455">
        <f t="shared" ca="1" si="199"/>
        <v>-2.0890339214375376E+16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-2.0890339214375376E+16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-87043080059897.406</v>
      </c>
      <c r="L5925" s="455">
        <f t="shared" ca="1" si="199"/>
        <v>-2.0977382294435272E+16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-2.0977382294435272E+16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-87405759560146.969</v>
      </c>
      <c r="L5926" s="455">
        <f t="shared" ca="1" si="199"/>
        <v>-2.106478805399542E+16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-2.106478805399542E+16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-87769950224980.922</v>
      </c>
      <c r="L5927" s="455">
        <f t="shared" ca="1" si="199"/>
        <v>-2.11525580042204E+16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-2.11525580042204E+16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-88135658350918.328</v>
      </c>
      <c r="L5928" s="455">
        <f t="shared" ca="1" si="199"/>
        <v>-2.124069366257132E+16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-2.124069366257132E+16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-88502890260713.828</v>
      </c>
      <c r="L5929" s="455">
        <f t="shared" ca="1" si="199"/>
        <v>-2.1329196552832032E+16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-2.1329196552832032E+16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-88871652303466.797</v>
      </c>
      <c r="L5930" s="455">
        <f t="shared" ca="1" si="199"/>
        <v>-2.14180682051355E+16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-2.14180682051355E+16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-89241950854731.25</v>
      </c>
      <c r="L5931" s="455">
        <f t="shared" ca="1" si="199"/>
        <v>-2.1507310155990232E+16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-2.1507310155990232E+16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-89613792316625.969</v>
      </c>
      <c r="L5932" s="455">
        <f t="shared" ca="1" si="199"/>
        <v>-2.1596923948306856E+16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-2.1596923948306856E+16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-89987183117945.234</v>
      </c>
      <c r="L5933" s="455">
        <f t="shared" ca="1" si="199"/>
        <v>-2.16869111314248E+16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-2.16869111314248E+16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-90362129714270</v>
      </c>
      <c r="L5934" s="455">
        <f t="shared" ca="1" si="199"/>
        <v>-2.1777273261139072E+16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-2.1777273261139072E+16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-90738638588079.469</v>
      </c>
      <c r="L5935" s="455">
        <f t="shared" ca="1" si="199"/>
        <v>-2.1868011899727152E+16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-2.1868011899727152E+16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-91116716248863.125</v>
      </c>
      <c r="L5936" s="455">
        <f t="shared" ca="1" si="199"/>
        <v>-2.1959128615976016E+16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-2.1959128615976016E+16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-91496369233233.406</v>
      </c>
      <c r="L5937" s="455">
        <f t="shared" ca="1" si="199"/>
        <v>-2.2050624985209248E+16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-2.2050624985209248E+16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-91877604105038.531</v>
      </c>
      <c r="L5938" s="455">
        <f t="shared" ca="1" si="199"/>
        <v>-2.2142502589314288E+16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-2.2142502589314288E+16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-92260427455476.203</v>
      </c>
      <c r="L5939" s="455">
        <f t="shared" ca="1" si="199"/>
        <v>-2.2234763016769764E+16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-2.2234763016769764E+16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-92644845903207.344</v>
      </c>
      <c r="L5940" s="455">
        <f t="shared" ca="1" si="199"/>
        <v>-2.2327407862672972E+16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-2.2327407862672972E+16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-93030866094470.719</v>
      </c>
      <c r="L5941" s="455">
        <f t="shared" ca="1" si="199"/>
        <v>-2.2420438728767444E+16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-2.2420438728767444E+16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-93418494703197.688</v>
      </c>
      <c r="L5942" s="455">
        <f t="shared" ca="1" si="199"/>
        <v>-2.251385722347064E+16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-2.251385722347064E+16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-93807738431127.672</v>
      </c>
      <c r="L5943" s="455">
        <f t="shared" ca="1" si="199"/>
        <v>-2.2607664961901768E+16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-2.2607664961901768E+16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-94198604007924.031</v>
      </c>
      <c r="L5944" s="455">
        <f t="shared" ca="1" si="199"/>
        <v>-2.2701863565909692E+16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-2.2701863565909692E+16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-94591098191290.375</v>
      </c>
      <c r="L5945" s="455">
        <f t="shared" ca="1" si="199"/>
        <v>-2.2796454664100984E+16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-2.2796454664100984E+16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-94985227767087.438</v>
      </c>
      <c r="L5946" s="455">
        <f t="shared" ca="1" si="199"/>
        <v>-2.2891439891868072E+16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-2.2891439891868072E+16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-95380999549450.297</v>
      </c>
      <c r="L5947" s="455">
        <f t="shared" ca="1" si="199"/>
        <v>-2.2986820891417524E+16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-2.2986820891417524E+16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-95778420380906.344</v>
      </c>
      <c r="L5948" s="455">
        <f t="shared" ca="1" si="199"/>
        <v>-2.3082599311798432E+16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-2.3082599311798432E+16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-96177497132493.469</v>
      </c>
      <c r="L5949" s="455">
        <f t="shared" ca="1" si="199"/>
        <v>-2.3178776808930924E+16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-2.3178776808930924E+16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-96578236703878.844</v>
      </c>
      <c r="L5950" s="455">
        <f t="shared" ca="1" si="199"/>
        <v>-2.3275355045634804E+16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-2.3275355045634804E+16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-96980646023478.344</v>
      </c>
      <c r="L5951" s="455">
        <f t="shared" ca="1" si="199"/>
        <v>-2.3372335691658284E+16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-2.3372335691658284E+16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-97384732048576.188</v>
      </c>
      <c r="L5952" s="455">
        <f t="shared" ca="1" si="199"/>
        <v>-2.346972042370686E+16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-2.346972042370686E+16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-97790501765445.25</v>
      </c>
      <c r="L5953" s="455">
        <f t="shared" ca="1" si="199"/>
        <v>-2.3567510925472304E+16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-2.3567510925472304E+16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-98197962189467.938</v>
      </c>
      <c r="L5954" s="455">
        <f t="shared" ca="1" si="199"/>
        <v>-2.3665708887661772E+16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-2.3665708887661772E+16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-98607120365257.375</v>
      </c>
      <c r="L5955" s="455">
        <f t="shared" ca="1" si="199"/>
        <v>-2.3764316008027028E+16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-2.3764316008027028E+16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-99017983366779.281</v>
      </c>
      <c r="L5956" s="455">
        <f t="shared" ca="1" si="199"/>
        <v>-2.3863333991393808E+16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-2.3863333991393808E+16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-99430558297474.203</v>
      </c>
      <c r="L5957" s="455">
        <f t="shared" ca="1" si="199"/>
        <v>-2.3962764549691284E+16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-2.3962764549691284E+16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-99844852290380.344</v>
      </c>
      <c r="L5958" s="455">
        <f t="shared" ca="1" si="199"/>
        <v>-2.4062609401981664E+16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-2.4062609401981664E+16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-100260872508256.94</v>
      </c>
      <c r="L5959" s="455">
        <f t="shared" ca="1" si="199"/>
        <v>-2.416287027448992E+16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-2.416287027448992E+16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-100678626143708</v>
      </c>
      <c r="L5960" s="455">
        <f t="shared" ca="1" si="199"/>
        <v>-2.4263548900633628E+16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-2.4263548900633628E+16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-101098120419306.78</v>
      </c>
      <c r="L5961" s="455">
        <f t="shared" ca="1" si="199"/>
        <v>-2.4364647021052936E+16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-2.4364647021052936E+16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-101519362587720.56</v>
      </c>
      <c r="L5962" s="455">
        <f t="shared" ca="1" si="199"/>
        <v>-2.4466166383640656E+16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-2.4466166383640656E+16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-101942359931836.06</v>
      </c>
      <c r="L5963" s="455">
        <f t="shared" ca="1" si="199"/>
        <v>-2.4568108743572492E+16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-2.4568108743572492E+16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-102367119764885.38</v>
      </c>
      <c r="L5964" s="455">
        <f t="shared" ca="1" si="199"/>
        <v>-2.4670475863337376E+16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-2.4670475863337376E+16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-102793649430572.41</v>
      </c>
      <c r="L5965" s="455">
        <f t="shared" ca="1" si="199"/>
        <v>-2.4773269512767948E+16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-2.4773269512767948E+16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-103221956303199.78</v>
      </c>
      <c r="L5966" s="455">
        <f t="shared" ca="1" si="199"/>
        <v>-2.4876491469071148E+16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-2.4876491469071148E+16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-103652047787796.45</v>
      </c>
      <c r="L5967" s="455">
        <f t="shared" ca="1" si="199"/>
        <v>-2.4980143516858944E+16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-2.4980143516858944E+16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-104083931320245.59</v>
      </c>
      <c r="L5968" s="455">
        <f t="shared" ca="1" si="199"/>
        <v>-2.5084227448179188E+16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-2.5084227448179188E+16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-104517614367413.28</v>
      </c>
      <c r="L5969" s="455">
        <f t="shared" ca="1" si="199"/>
        <v>-2.51887450625466E+16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-2.51887450625466E+16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-104953104427277.5</v>
      </c>
      <c r="L5970" s="455">
        <f t="shared" ca="1" si="199"/>
        <v>-2.5293698166973876E+16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-2.5293698166973876E+16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-105390409029057.81</v>
      </c>
      <c r="L5971" s="455">
        <f t="shared" ca="1" si="199"/>
        <v>-2.5399088576002932E+16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-2.5399088576002932E+16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-105829535733345.55</v>
      </c>
      <c r="L5972" s="455">
        <f t="shared" ca="1" si="199"/>
        <v>-2.5504918111736276E+16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-2.5504918111736276E+16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-106270492132234.48</v>
      </c>
      <c r="L5973" s="455">
        <f t="shared" ca="1" si="199"/>
        <v>-2.5611188603868512E+16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-2.5611188603868512E+16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-106713285849452.13</v>
      </c>
      <c r="L5974" s="455">
        <f t="shared" ca="1" si="199"/>
        <v>-2.5717901889717964E+16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-2.5717901889717964E+16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-107157924540491.52</v>
      </c>
      <c r="L5975" s="455">
        <f t="shared" ca="1" si="199"/>
        <v>-2.5825059814258456E+16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-2.5825059814258456E+16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-107604415892743.56</v>
      </c>
      <c r="L5976" s="455">
        <f t="shared" ca="1" si="199"/>
        <v>-2.59326642301512E+16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-2.59326642301512E+16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-108052767625630</v>
      </c>
      <c r="L5977" s="455">
        <f t="shared" ca="1" si="199"/>
        <v>-2.6040716997776832E+16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-2.6040716997776832E+16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-108502987490736.8</v>
      </c>
      <c r="L5978" s="455">
        <f t="shared" ca="1" si="199"/>
        <v>-2.6149219985267568E+16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-2.6149219985267568E+16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-108955083271948.2</v>
      </c>
      <c r="L5979" s="455">
        <f t="shared" ca="1" si="199"/>
        <v>-2.6258175068539516E+16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-2.6258175068539516E+16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-109409062785581.31</v>
      </c>
      <c r="L5980" s="455">
        <f t="shared" ca="1" si="199"/>
        <v>-2.6367584131325096E+16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-2.6367584131325096E+16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-109864933880521.23</v>
      </c>
      <c r="L5981" s="455">
        <f t="shared" ca="1" si="199"/>
        <v>-2.6477449065205616E+16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-2.6477449065205616E+16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-110322704438356.73</v>
      </c>
      <c r="L5982" s="455">
        <f t="shared" ca="1" si="199"/>
        <v>-2.6587771769643972E+16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-2.6587771769643972E+16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-110782382373516.55</v>
      </c>
      <c r="L5983" s="455">
        <f t="shared" ca="1" si="199"/>
        <v>-2.6698554152017488E+16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-2.6698554152017488E+16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-111243975633406.2</v>
      </c>
      <c r="L5984" s="455">
        <f t="shared" ca="1" si="199"/>
        <v>-2.6809798127650896E+16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-2.6809798127650896E+16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-111707492198545.41</v>
      </c>
      <c r="L5985" s="455">
        <f t="shared" ca="1" si="199"/>
        <v>-2.692150561984944E+16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-2.692150561984944E+16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-112172940082706</v>
      </c>
      <c r="L5986" s="455">
        <f t="shared" ca="1" si="199"/>
        <v>-2.7033678559932144E+16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-2.7033678559932144E+16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-112640327333050.59</v>
      </c>
      <c r="L5987" s="455">
        <f t="shared" ca="1" si="199"/>
        <v>-2.7146318887265196E+16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-2.7146318887265196E+16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-113109662030271.64</v>
      </c>
      <c r="L5988" s="455">
        <f t="shared" ca="1" si="199"/>
        <v>-2.7259428549295468E+16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-2.7259428549295468E+16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-113580952288731.11</v>
      </c>
      <c r="L5989" s="455">
        <f t="shared" ca="1" si="199"/>
        <v>-2.73730095015842E+16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-2.73730095015842E+16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-114054206256600.83</v>
      </c>
      <c r="L5990" s="455">
        <f t="shared" ca="1" si="199"/>
        <v>-2.74870637078408E+16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-2.74870637078408E+16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-114529432116003.33</v>
      </c>
      <c r="L5991" s="455">
        <f t="shared" ca="1" si="199"/>
        <v>-2.7601593139956804E+16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-2.7601593139956804E+16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-115006638083153.34</v>
      </c>
      <c r="L5992" s="455">
        <f t="shared" ca="1" si="199"/>
        <v>-2.7716599778039956E+16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-2.7716599778039956E+16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-115485832408499.81</v>
      </c>
      <c r="L5993" s="455">
        <f t="shared" ca="1" si="199"/>
        <v>-2.7832085610448456E+16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-2.7832085610448456E+16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-115967023376868.56</v>
      </c>
      <c r="L5994" s="455">
        <f t="shared" ca="1" si="199"/>
        <v>-2.7948052633825324E+16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-2.7948052633825324E+16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-116450219307605.52</v>
      </c>
      <c r="L5995" s="455">
        <f t="shared" ca="1" si="199"/>
        <v>-2.8064502853132928E+16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-2.8064502853132928E+16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-116935428554720.53</v>
      </c>
      <c r="L5996" s="455">
        <f t="shared" ca="1" si="199"/>
        <v>-2.8181438281687648E+16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-2.8181438281687648E+16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-117422659507031.86</v>
      </c>
      <c r="L5997" s="455">
        <f t="shared" ca="1" si="199"/>
        <v>-2.829886094119468E+16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-2.829886094119468E+16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-117911920588311.17</v>
      </c>
      <c r="L5998" s="455">
        <f t="shared" ca="1" si="199"/>
        <v>-2.8416772861782992E+16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-2.8416772861782992E+16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-118403220257429.13</v>
      </c>
      <c r="L5999" s="455">
        <f t="shared" ca="1" si="199"/>
        <v>-2.853517608204042E+16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-2.853517608204042E+16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-118896567008501.75</v>
      </c>
      <c r="L6000" s="455">
        <f t="shared" ca="1" si="199"/>
        <v>-2.865407264904892E+16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-2.865407264904892E+16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-119391969371037.17</v>
      </c>
      <c r="L6001" s="455">
        <f t="shared" ca="1" si="199"/>
        <v>-2.8773464618419956E+16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-2.8773464618419956E+16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-119889435910083.14</v>
      </c>
      <c r="L6002" s="455">
        <f t="shared" ca="1" si="199"/>
        <v>-2.889335405433004E+16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-2.889335405433004E+16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-120388975226375.19</v>
      </c>
      <c r="L6003" s="455">
        <f t="shared" ca="1" si="199"/>
        <v>-2.9013743029556416E+16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-2.9013743029556416E+16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-120890595956485.06</v>
      </c>
      <c r="L6004" s="455">
        <f t="shared" ca="1" si="199"/>
        <v>-2.91346336255129E+16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-2.91346336255129E+16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-121394306772970.44</v>
      </c>
      <c r="L6005" s="455">
        <f t="shared" ca="1" si="199"/>
        <v>-2.9256027932285872E+16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-2.9256027932285872E+16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-121900116384524.47</v>
      </c>
      <c r="L6006" s="455">
        <f t="shared" ca="1" si="199"/>
        <v>-2.9377928048670396E+16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-2.9377928048670396E+16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-122408033536126.64</v>
      </c>
      <c r="L6007" s="455">
        <f t="shared" ca="1" si="199"/>
        <v>-2.9500336082206524E+16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-2.9500336082206524E+16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-122918067009193.84</v>
      </c>
      <c r="L6008" s="455">
        <f t="shared" ca="1" si="199"/>
        <v>-2.9623254149215716E+16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-2.9623254149215716E+16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-123430225621732.14</v>
      </c>
      <c r="L6009" s="455">
        <f t="shared" ca="1" si="199"/>
        <v>-2.9746684374837448E+16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-2.9746684374837448E+16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-123944518228489.36</v>
      </c>
      <c r="L6010" s="455">
        <f t="shared" ca="1" si="199"/>
        <v>-2.9870628893065936E+16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-2.9870628893065936E+16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-124460953721108.06</v>
      </c>
      <c r="L6011" s="455">
        <f t="shared" ca="1" si="199"/>
        <v>-2.9995089846787044E+16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-2.9995089846787044E+16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-124979541028279.34</v>
      </c>
      <c r="L6012" s="455">
        <f t="shared" ca="1" si="199"/>
        <v>-3.0120069387815324E+16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-3.0120069387815324E+16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-125500289115897.17</v>
      </c>
      <c r="L6013" s="455">
        <f t="shared" ca="1" si="199"/>
        <v>-3.024556967693122E+16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-3.024556967693122E+16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-126023206987213.42</v>
      </c>
      <c r="L6014" s="455">
        <f t="shared" ca="1" si="199"/>
        <v>-3.0371592883918432E+16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-3.0371592883918432E+16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-126548303682993.47</v>
      </c>
      <c r="L6015" s="455">
        <f t="shared" ca="1" si="199"/>
        <v>-3.0498141187601424E+16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-3.0498141187601424E+16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-127075588281672.58</v>
      </c>
      <c r="L6016" s="455">
        <f t="shared" ca="1" si="199"/>
        <v>-3.0625216775883096E+16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-3.0625216775883096E+16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-127605069899512.92</v>
      </c>
      <c r="L6017" s="455">
        <f t="shared" ca="1" si="199"/>
        <v>-3.0752821845782608E+16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-3.0752821845782608E+16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-128136757690760.84</v>
      </c>
      <c r="L6018" s="455">
        <f t="shared" ca="1" si="199"/>
        <v>-3.0880958603473368E+16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-3.0880958603473368E+16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-128670660847805.72</v>
      </c>
      <c r="L6019" s="455">
        <f t="shared" ca="1" si="199"/>
        <v>-3.1009629264321172E+16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-3.1009629264321172E+16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-129206788601338.23</v>
      </c>
      <c r="L6020" s="455">
        <f t="shared" ca="1" si="199"/>
        <v>-3.1138836052922512E+16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-3.1138836052922512E+16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-129745150220510.47</v>
      </c>
      <c r="L6021" s="455">
        <f t="shared" ca="1" si="199"/>
        <v>-3.1268581203143024E+16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-3.1268581203143024E+16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-130285755013095.94</v>
      </c>
      <c r="L6022" s="455">
        <f t="shared" ca="1" si="199"/>
        <v>-3.139886695815612E+16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-3.139886695815612E+16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-130828612325650.5</v>
      </c>
      <c r="L6023" s="455">
        <f t="shared" ca="1" si="199"/>
        <v>-3.1529695570481772E+16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-3.1529695570481772E+16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-131373731543674.06</v>
      </c>
      <c r="L6024" s="455">
        <f t="shared" ca="1" si="199"/>
        <v>-3.1661069302025448E+16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-3.1661069302025448E+16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-131921122091772.7</v>
      </c>
      <c r="L6025" s="455">
        <f t="shared" ca="1" si="199"/>
        <v>-3.179299042411722E+16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-3.179299042411722E+16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-132470793433821.75</v>
      </c>
      <c r="L6026" s="455">
        <f t="shared" ca="1" si="199"/>
        <v>-3.192546121755104E+16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-3.192546121755104E+16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-133022755073129.33</v>
      </c>
      <c r="L6027" s="455">
        <f t="shared" ca="1" si="199"/>
        <v>-3.2058483972624168E+16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-3.2058483972624168E+16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-133577016552600.72</v>
      </c>
      <c r="L6028" s="455">
        <f t="shared" ca="1" si="199"/>
        <v>-3.2192060989176768E+16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-3.2192060989176768E+16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-134133587454903.2</v>
      </c>
      <c r="L6029" s="455">
        <f t="shared" ca="1" si="199"/>
        <v>-3.2326194576631672E+16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-3.2326194576631672E+16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-134692477402631.95</v>
      </c>
      <c r="L6030" s="455">
        <f t="shared" ca="1" si="199"/>
        <v>-3.2460887054034304E+16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-3.2460887054034304E+16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-135253696058476.27</v>
      </c>
      <c r="L6031" s="455">
        <f t="shared" ca="1" si="199"/>
        <v>-3.259614075009278E+16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-3.259614075009278E+16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-135817253125386.58</v>
      </c>
      <c r="L6032" s="455">
        <f t="shared" ca="1" si="199"/>
        <v>-3.2731958003218168E+16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-3.2731958003218168E+16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-136383158346742.36</v>
      </c>
      <c r="L6033" s="455">
        <f t="shared" ca="1" si="199"/>
        <v>-3.2868341161564912E+16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-3.2868341161564912E+16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-136951421506520.45</v>
      </c>
      <c r="L6034" s="455">
        <f t="shared" ca="1" si="199"/>
        <v>-3.3005292583071432E+16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-3.3005292583071432E+16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-137522052429464.3</v>
      </c>
      <c r="L6035" s="455">
        <f t="shared" ca="1" si="199"/>
        <v>-3.3142814635500896E+16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-3.3142814635500896E+16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-138095060981253.72</v>
      </c>
      <c r="L6036" s="455">
        <f t="shared" ca="1" si="199"/>
        <v>-3.3280909696482148E+16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-3.3280909696482148E+16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-138670457068675.59</v>
      </c>
      <c r="L6037" s="455">
        <f t="shared" ca="1" si="199"/>
        <v>-3.3419580153550824E+16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-3.3419580153550824E+16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-139248250639795.08</v>
      </c>
      <c r="L6038" s="455">
        <f t="shared" ca="1" si="199"/>
        <v>-3.355882840419062E+16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-3.355882840419062E+16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-139828451684127.59</v>
      </c>
      <c r="L6039" s="455">
        <f t="shared" ca="1" si="199"/>
        <v>-3.3698656855874748E+16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-3.3698656855874748E+16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-140411070232811.44</v>
      </c>
      <c r="L6040" s="455">
        <f t="shared" ca="1" si="199"/>
        <v>-3.383906792610756E+16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-3.383906792610756E+16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-140996116358781.5</v>
      </c>
      <c r="L6041" s="455">
        <f t="shared" ca="1" si="199"/>
        <v>-3.398006404246634E+16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-3.398006404246634E+16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-141583600176943.09</v>
      </c>
      <c r="L6042" s="455">
        <f t="shared" ca="1" si="199"/>
        <v>-3.4121647642643284E+16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-3.4121647642643284E+16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-142173531844347</v>
      </c>
      <c r="L6043" s="455">
        <f t="shared" ca="1" si="199"/>
        <v>-3.4263821174487632E+16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-3.4263821174487632E+16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-142765921560365.13</v>
      </c>
      <c r="L6044" s="455">
        <f t="shared" ca="1" si="199"/>
        <v>-3.4406587096047996E+16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-3.4406587096047996E+16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-143360779566866.66</v>
      </c>
      <c r="L6045" s="455">
        <f t="shared" ca="1" si="199"/>
        <v>-3.4549947875614864E+16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-3.4549947875614864E+16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-143958116148395.28</v>
      </c>
      <c r="L6046" s="455">
        <f t="shared" ca="1" si="199"/>
        <v>-3.469390599176326E+16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-3.469390599176326E+16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-144557941632346.91</v>
      </c>
      <c r="L6047" s="455">
        <f t="shared" ca="1" si="199"/>
        <v>-3.4838463933395608E+16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-3.4838463933395608E+16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-145160266389148.38</v>
      </c>
      <c r="L6048" s="455">
        <f t="shared" ca="1" si="199"/>
        <v>-3.4983624199784756E+16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-3.4983624199784756E+16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-145765100832436.47</v>
      </c>
      <c r="L6049" s="455">
        <f t="shared" ca="1" si="199"/>
        <v>-3.5129389300617192E+16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-3.5129389300617192E+16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-146372455419238.31</v>
      </c>
      <c r="L6050" s="455">
        <f t="shared" ca="1" si="199"/>
        <v>-3.5275761756036432E+16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-3.5275761756036432E+16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-146982340650151.81</v>
      </c>
      <c r="L6051" s="455">
        <f t="shared" ca="1" si="199"/>
        <v>-3.5422744096686584E+16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-3.5422744096686584E+16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-147594767069527.44</v>
      </c>
      <c r="L6052" s="455">
        <f t="shared" ca="1" si="199"/>
        <v>-3.5570338863756112E+16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-3.5570338863756112E+16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-148209745265650.47</v>
      </c>
      <c r="L6053" s="455">
        <f t="shared" ca="1" si="199"/>
        <v>-3.5718548609021764E+16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-3.5718548609021764E+16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-148827285870924.03</v>
      </c>
      <c r="L6054" s="455">
        <f t="shared" ca="1" si="199"/>
        <v>-3.5867375894892688E+16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-3.5867375894892688E+16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-149447399562052.88</v>
      </c>
      <c r="L6055" s="455">
        <f t="shared" ca="1" si="199"/>
        <v>-3.601682329445474E+16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-3.601682329445474E+16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-150070097060228.09</v>
      </c>
      <c r="L6056" s="455">
        <f t="shared" ca="1" si="199"/>
        <v>-3.6166893391514968E+16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-3.6166893391514968E+16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-150695389131312.38</v>
      </c>
      <c r="L6057" s="455">
        <f t="shared" ca="1" si="199"/>
        <v>-3.631758878064628E+16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-3.631758878064628E+16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-151323286586026.16</v>
      </c>
      <c r="L6058" s="455">
        <f t="shared" ca="1" si="199"/>
        <v>-3.6468912067232304E+16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-3.6468912067232304E+16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-151953800280134.59</v>
      </c>
      <c r="L6059" s="455">
        <f t="shared" ca="1" si="199"/>
        <v>-3.662086586751244E+16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-3.662086586751244E+16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-152586941114635.16</v>
      </c>
      <c r="L6060" s="455">
        <f t="shared" ca="1" si="199"/>
        <v>-3.6773452808627072E+16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-3.6773452808627072E+16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-153222720035946.13</v>
      </c>
      <c r="L6061" s="455">
        <f t="shared" ca="1" si="199"/>
        <v>-3.6926675528663016E+16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-3.6926675528663016E+16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-153861148036095.91</v>
      </c>
      <c r="L6062" s="455">
        <f t="shared" ca="1" si="199"/>
        <v>-3.7080536676699112E+16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-3.7080536676699112E+16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-154502236152912.97</v>
      </c>
      <c r="L6063" s="455">
        <f t="shared" ca="1" si="199"/>
        <v>-3.7235038912852024E+16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-3.7235038912852024E+16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-155145995470216.75</v>
      </c>
      <c r="L6064" s="455">
        <f t="shared" ca="1" si="199"/>
        <v>-3.739018490832224E+16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-3.739018490832224E+16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-155792437118009.34</v>
      </c>
      <c r="L6065" s="455">
        <f t="shared" ca="1" si="199"/>
        <v>-3.7545977345440248E+16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-3.7545977345440248E+16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-156441572272667.69</v>
      </c>
      <c r="L6066" s="455">
        <f t="shared" ca="1" si="199"/>
        <v>-3.7702418917712912E+16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-3.7702418917712912E+16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-157093412157137.13</v>
      </c>
      <c r="L6067" s="455">
        <f t="shared" ca="1" si="199"/>
        <v>-3.7859512329870048E+16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-3.7859512329870048E+16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-157747968041125.19</v>
      </c>
      <c r="L6068" s="455">
        <f t="shared" ca="1" si="199"/>
        <v>-3.8017260297911176E+16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-3.8017260297911176E+16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-158405251241296.56</v>
      </c>
      <c r="L6069" s="455">
        <f t="shared" ca="1" si="199"/>
        <v>-3.8175665549152472E+16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-3.8175665549152472E+16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-159065273121468.63</v>
      </c>
      <c r="L6070" s="455">
        <f t="shared" ca="1" si="199"/>
        <v>-3.8334730822273944E+16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-3.8334730822273944E+16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-159728045092808.09</v>
      </c>
      <c r="L6071" s="455">
        <f t="shared" ca="1" si="199"/>
        <v>-3.8494458867366752E+16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-3.8494458867366752E+16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-160393578614028.13</v>
      </c>
      <c r="L6072" s="455">
        <f t="shared" ca="1" si="199"/>
        <v>-3.8654852445980784E+16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-3.8654852445980784E+16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-161061885191586.59</v>
      </c>
      <c r="L6073" s="455">
        <f t="shared" ca="1" si="199"/>
        <v>-3.8815914331172368E+16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-3.8815914331172368E+16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-161732976379884.88</v>
      </c>
      <c r="L6074" s="455">
        <f t="shared" ca="1" si="199"/>
        <v>-3.8977647307552256E+16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-3.8977647307552256E+16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-162406863781467.72</v>
      </c>
      <c r="L6075" s="455">
        <f t="shared" ca="1" si="199"/>
        <v>-3.914005417133372E+16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-3.914005417133372E+16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-163083559047223.84</v>
      </c>
      <c r="L6076" s="455">
        <f t="shared" ca="1" si="199"/>
        <v>-3.9303137730380944E+16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-3.9303137730380944E+16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-163763073876587.25</v>
      </c>
      <c r="L6077" s="455">
        <f t="shared" ca="1" si="199"/>
        <v>-3.9466900804257528E+16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-3.9466900804257528E+16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-164445420017739.69</v>
      </c>
      <c r="L6078" s="455">
        <f t="shared" ca="1" si="199"/>
        <v>-3.9631346224275264E+16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-3.9631346224275264E+16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-165130609267813.59</v>
      </c>
      <c r="L6079" s="455">
        <f t="shared" ca="1" si="199"/>
        <v>-3.979647683354308E+16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-3.979647683354308E+16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-165818653473096.16</v>
      </c>
      <c r="L6080" s="455">
        <f t="shared" ca="1" si="199"/>
        <v>-3.9962295487016176E+16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-3.9962295487016176E+16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-166509564529234.06</v>
      </c>
      <c r="L6081" s="455">
        <f t="shared" ca="1" si="199"/>
        <v>-4.0128805051545408E+16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-4.0128805051545408E+16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-167203354381439.19</v>
      </c>
      <c r="L6082" s="455">
        <f t="shared" ca="1" si="199"/>
        <v>-4.0296008405926848E+16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-4.0296008405926848E+16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-167900035024695.19</v>
      </c>
      <c r="L6083" s="455">
        <f t="shared" ca="1" si="199"/>
        <v>-4.0463908440951544E+16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-4.0463908440951544E+16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-168599618503964.75</v>
      </c>
      <c r="L6084" s="455">
        <f t="shared" ca="1" si="199"/>
        <v>-4.0632508059455512E+16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-4.0632508059455512E+16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-169302116914397.97</v>
      </c>
      <c r="L6085" s="455">
        <f t="shared" ca="1" si="199"/>
        <v>-4.0801810176369912E+16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-4.0801810176369912E+16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-170007542401541.31</v>
      </c>
      <c r="L6086" s="455">
        <f t="shared" ca="1" si="199"/>
        <v>-4.0971817718771456E+16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-4.0971817718771456E+16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-170715907161547.72</v>
      </c>
      <c r="L6087" s="455">
        <f t="shared" ca="1" si="199"/>
        <v>-4.1142533625933E+16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-4.1142533625933E+16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-171427223441387.5</v>
      </c>
      <c r="L6088" s="455">
        <f t="shared" ca="1" si="199"/>
        <v>-4.1313960849374384E+16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-4.1313960849374384E+16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-172141503539059.94</v>
      </c>
      <c r="L6089" s="455">
        <f t="shared" ca="1" si="199"/>
        <v>-4.148610235291344E+16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-4.148610235291344E+16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-172858759803806</v>
      </c>
      <c r="L6090" s="455">
        <f t="shared" ca="1" si="199"/>
        <v>-4.1658961112717248E+16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-4.1658961112717248E+16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-173579004636321.88</v>
      </c>
      <c r="L6091" s="455">
        <f t="shared" ca="1" si="199"/>
        <v>-4.1832540117353568E+16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-4.1832540117353568E+16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-174302250488973.19</v>
      </c>
      <c r="L6092" s="455">
        <f t="shared" ca="1" si="199"/>
        <v>-4.2006842367842544E+16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-4.2006842367842544E+16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-175028509866010.59</v>
      </c>
      <c r="L6093" s="455">
        <f t="shared" ca="1" si="199"/>
        <v>-4.2181870877708552E+16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-4.2181870877708552E+16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-175757795323785.63</v>
      </c>
      <c r="L6094" s="455">
        <f t="shared" ca="1" si="199"/>
        <v>-4.2357628673032336E+16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-4.2357628673032336E+16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-176490119470968.06</v>
      </c>
      <c r="L6095" s="455">
        <f t="shared" ca="1" si="199"/>
        <v>-4.2534118792503304E+16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-4.2534118792503304E+16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-177225494968763.75</v>
      </c>
      <c r="L6096" s="455">
        <f t="shared" ca="1" si="199"/>
        <v>-4.2711344287472064E+16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-4.2711344287472064E+16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-177963934531133.59</v>
      </c>
      <c r="L6097" s="455">
        <f t="shared" ca="1" si="199"/>
        <v>-4.28893082220032E+16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-4.28893082220032E+16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-178705450925013.34</v>
      </c>
      <c r="L6098" s="455">
        <f t="shared" ca="1" si="199"/>
        <v>-4.3068013672928216E+16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-4.3068013672928216E+16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-179450056970534.22</v>
      </c>
      <c r="L6099" s="455">
        <f t="shared" ca="1" si="199"/>
        <v>-4.3247463729898752E+16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-4.3247463729898752E+16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-180197765541244.81</v>
      </c>
      <c r="L6100" s="455">
        <f t="shared" ca="1" si="199"/>
        <v>-4.342766149544E+16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-4.342766149544E+16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-180948589564333.34</v>
      </c>
      <c r="L6101" s="455">
        <f t="shared" ca="1" si="199"/>
        <v>-4.3608610085004336E+16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-4.3608610085004336E+16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-181702542020851.41</v>
      </c>
      <c r="L6102" s="455">
        <f t="shared" ca="1" si="199"/>
        <v>-4.3790312627025184E+16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-4.3790312627025184E+16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-182459635945938.25</v>
      </c>
      <c r="L6103" s="455">
        <f t="shared" ca="1" si="199"/>
        <v>-4.397277226297112E+16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-4.397277226297112E+16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-183219884429046.34</v>
      </c>
      <c r="L6104" s="455">
        <f t="shared" ca="1" si="199"/>
        <v>-4.4155992147400168E+16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-4.4155992147400168E+16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-183983300614167.38</v>
      </c>
      <c r="L6105" s="455">
        <f t="shared" ca="1" si="199"/>
        <v>-4.4339975448014336E+16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-4.4339975448014336E+16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-184749897700059.72</v>
      </c>
      <c r="L6106" s="455">
        <f t="shared" ca="1" si="199"/>
        <v>-4.4524725345714392E+16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-4.4524725345714392E+16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-185519688940476.63</v>
      </c>
      <c r="L6107" s="455">
        <f t="shared" ca="1" si="199"/>
        <v>-4.4710245034654872E+16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-4.4710245034654872E+16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-186292687644395.31</v>
      </c>
      <c r="L6108" s="455">
        <f t="shared" ca="1" si="199"/>
        <v>-4.4896537722299264E+16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-4.4896537722299264E+16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-187068907176246.94</v>
      </c>
      <c r="L6109" s="455">
        <f t="shared" ca="1" si="199"/>
        <v>-4.5083606629475512E+16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-4.5083606629475512E+16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-187848360956147.97</v>
      </c>
      <c r="L6110" s="455">
        <f t="shared" ca="1" si="199"/>
        <v>-4.5271454990431656E+16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-4.5271454990431656E+16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-188631062460131.91</v>
      </c>
      <c r="L6111" s="455">
        <f t="shared" ca="1" si="199"/>
        <v>-4.5460086052891784E+16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-4.5460086052891784E+16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-189417025220382.44</v>
      </c>
      <c r="L6112" s="455">
        <f t="shared" ca="1" si="199"/>
        <v>-4.5649503078112168E+16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-4.5649503078112168E+16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-190206262825467.38</v>
      </c>
      <c r="L6113" s="455">
        <f t="shared" ca="1" si="199"/>
        <v>-4.5839709340937632E+16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-4.5839709340937632E+16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-190998788920573.47</v>
      </c>
      <c r="L6114" s="455">
        <f t="shared" ca="1" si="199"/>
        <v>-4.6030708129858208E+16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-4.6030708129858208E+16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-191794617207742.53</v>
      </c>
      <c r="L6115" s="455">
        <f t="shared" ca="1" si="199"/>
        <v>-4.6222502747065952E+16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-4.6222502747065952E+16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-192593761446108.13</v>
      </c>
      <c r="L6116" s="455">
        <f t="shared" ca="1" si="199"/>
        <v>-4.6415096508512064E+16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-4.6415096508512064E+16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-193396235452133.59</v>
      </c>
      <c r="L6117" s="455">
        <f t="shared" ca="1" si="199"/>
        <v>-4.66084927439642E+16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-4.66084927439642E+16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-194202053099850.84</v>
      </c>
      <c r="L6118" s="455">
        <f t="shared" ca="1" si="199"/>
        <v>-4.6802694797064048E+16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-4.6802694797064048E+16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-195011228321100.19</v>
      </c>
      <c r="L6119" s="455">
        <f t="shared" ca="1" si="199"/>
        <v>-4.6997706025385152E+16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-4.6997706025385152E+16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-195823775105771.47</v>
      </c>
      <c r="L6120" s="455">
        <f t="shared" ca="1" si="199"/>
        <v>-4.719352980049092E+16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-4.719352980049092E+16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-196639707502045.5</v>
      </c>
      <c r="L6121" s="455">
        <f t="shared" ca="1" si="199"/>
        <v>-4.7390169507992968E+16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-4.7390169507992968E+16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-197459039616637.38</v>
      </c>
      <c r="L6122" s="455">
        <f t="shared" ca="1" si="199"/>
        <v>-4.7587628547609608E+16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-4.7587628547609608E+16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-198281785615040.03</v>
      </c>
      <c r="L6123" s="455">
        <f t="shared" ca="1" si="199"/>
        <v>-4.7785910333224648E+16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-4.7785910333224648E+16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-199107959721769.38</v>
      </c>
      <c r="L6124" s="455">
        <f t="shared" ca="1" si="199"/>
        <v>-4.7985018292946416E+16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-4.7985018292946416E+16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-199937576220610.06</v>
      </c>
      <c r="L6125" s="455">
        <f t="shared" ca="1" si="199"/>
        <v>-4.8184955869167024E+16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-4.8184955869167024E+16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-200770649454862.59</v>
      </c>
      <c r="L6126" s="455">
        <f t="shared" ca="1" si="199"/>
        <v>-4.8385726518621888E+16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-4.8385726518621888E+16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-201607193827591.19</v>
      </c>
      <c r="L6127" s="455">
        <f t="shared" ca="1" si="199"/>
        <v>-4.858733371244948E+16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-4.858733371244948E+16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-202447223801872.84</v>
      </c>
      <c r="L6128" s="455">
        <f t="shared" ref="L6128:L6250" ca="1" si="204">I6128-J6128+K6128</f>
        <v>-4.8789780936251352E+16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-4.8789780936251352E+16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-203290753901047.31</v>
      </c>
      <c r="L6129" s="455">
        <f t="shared" ca="1" si="204"/>
        <v>-4.89930716901524E+16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-4.89930716901524E+16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-204137798708968.34</v>
      </c>
      <c r="L6130" s="455">
        <f t="shared" ca="1" si="204"/>
        <v>-4.9197209488861368E+16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-4.9197209488861368E+16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-204988372870255.69</v>
      </c>
      <c r="L6131" s="455">
        <f t="shared" ca="1" si="204"/>
        <v>-4.9402197861731624E+16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-4.9402197861731624E+16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-205842491090548.44</v>
      </c>
      <c r="L6132" s="455">
        <f t="shared" ca="1" si="204"/>
        <v>-4.9608040352822176E+16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-4.9608040352822176E+16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-206700168136759.06</v>
      </c>
      <c r="L6133" s="455">
        <f t="shared" ca="1" si="204"/>
        <v>-4.9814740520958936E+16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-4.9814740520958936E+16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-207561418837328.91</v>
      </c>
      <c r="L6134" s="455">
        <f t="shared" ca="1" si="204"/>
        <v>-5.0022301939796264E+16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-5.0022301939796264E+16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-208426258082484.44</v>
      </c>
      <c r="L6135" s="455">
        <f t="shared" ca="1" si="204"/>
        <v>-5.0230728197878752E+16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-5.0230728197878752E+16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-209294700824494.81</v>
      </c>
      <c r="L6136" s="455">
        <f t="shared" ca="1" si="204"/>
        <v>-5.0440022898703248E+16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-5.0440022898703248E+16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-210166762077930.19</v>
      </c>
      <c r="L6137" s="455">
        <f t="shared" ca="1" si="204"/>
        <v>-5.0650189660781176E+16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-5.0650189660781176E+16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-211042456919921.56</v>
      </c>
      <c r="L6138" s="455">
        <f t="shared" ca="1" si="204"/>
        <v>-5.0861232117701096E+16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-5.0861232117701096E+16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-211921800490421.22</v>
      </c>
      <c r="L6139" s="455">
        <f t="shared" ca="1" si="204"/>
        <v>-5.107315391819152E+16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-5.107315391819152E+16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-212804807992464.66</v>
      </c>
      <c r="L6140" s="455">
        <f t="shared" ca="1" si="204"/>
        <v>-5.1285958726183984E+16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-5.1285958726183984E+16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-213691494692433.25</v>
      </c>
      <c r="L6141" s="455">
        <f t="shared" ca="1" si="204"/>
        <v>-5.1499650220876416E+16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-5.1499650220876416E+16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-214581875920318.41</v>
      </c>
      <c r="L6142" s="455">
        <f t="shared" ca="1" si="204"/>
        <v>-5.1714232096796736E+16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-5.1714232096796736E+16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-215475967069986.41</v>
      </c>
      <c r="L6143" s="455">
        <f t="shared" ca="1" si="204"/>
        <v>-5.192970806386672E+16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-5.192970806386672E+16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-216373783599444.66</v>
      </c>
      <c r="L6144" s="455">
        <f t="shared" ca="1" si="204"/>
        <v>-5.2146081847466168E+16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-5.2146081847466168E+16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-217275341031109.03</v>
      </c>
      <c r="L6145" s="455">
        <f t="shared" ca="1" si="204"/>
        <v>-5.236335718849728E+16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-5.236335718849728E+16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-218180654952072</v>
      </c>
      <c r="L6146" s="455">
        <f t="shared" ca="1" si="204"/>
        <v>-5.2581537843449352E+16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-5.2581537843449352E+16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-219089741014372.31</v>
      </c>
      <c r="L6147" s="455">
        <f t="shared" ca="1" si="204"/>
        <v>-5.2800627584463728E+16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-5.2800627584463728E+16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-220002614935265.53</v>
      </c>
      <c r="L6148" s="455">
        <f t="shared" ca="1" si="204"/>
        <v>-5.3020630199398992E+16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-5.3020630199398992E+16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-220919292497495.81</v>
      </c>
      <c r="L6149" s="455">
        <f t="shared" ca="1" si="204"/>
        <v>-5.3241549491896488E+16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-5.3241549491896488E+16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-221839789549568.69</v>
      </c>
      <c r="L6150" s="455">
        <f t="shared" ca="1" si="204"/>
        <v>-5.3463389281446056E+16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-5.3463389281446056E+16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-222764122006025.22</v>
      </c>
      <c r="L6151" s="455">
        <f t="shared" ca="1" si="204"/>
        <v>-5.368615340345208E+16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-5.368615340345208E+16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-223692305847717</v>
      </c>
      <c r="L6152" s="455">
        <f t="shared" ca="1" si="204"/>
        <v>-5.39098457092998E+16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-5.39098457092998E+16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-224624357122082.5</v>
      </c>
      <c r="L6153" s="455">
        <f t="shared" ca="1" si="204"/>
        <v>-5.413447006642188E+16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-5.413447006642188E+16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-225560291943424.5</v>
      </c>
      <c r="L6154" s="455">
        <f t="shared" ca="1" si="204"/>
        <v>-5.4360030358365304E+16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-5.4360030358365304E+16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-226500126493188.75</v>
      </c>
      <c r="L6155" s="455">
        <f t="shared" ca="1" si="204"/>
        <v>-5.4586530484858496E+16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-5.4586530484858496E+16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-227443877020243.72</v>
      </c>
      <c r="L6156" s="455">
        <f t="shared" ca="1" si="204"/>
        <v>-5.4813974361878736E+16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-5.4813974361878736E+16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-228391559841161.41</v>
      </c>
      <c r="L6157" s="455">
        <f t="shared" ca="1" si="204"/>
        <v>-5.5042365921719896E+16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-5.5042365921719896E+16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-229343191340499.56</v>
      </c>
      <c r="L6158" s="455">
        <f t="shared" ca="1" si="204"/>
        <v>-5.5271709113060392E+16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-5.5271709113060392E+16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-230298787971084.97</v>
      </c>
      <c r="L6159" s="455">
        <f t="shared" ca="1" si="204"/>
        <v>-5.550200790103148E+16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-5.550200790103148E+16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-231258366254297.84</v>
      </c>
      <c r="L6160" s="455">
        <f t="shared" ca="1" si="204"/>
        <v>-5.5733266267285776E+16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-5.5733266267285776E+16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-232221942780357.41</v>
      </c>
      <c r="L6161" s="455">
        <f t="shared" ca="1" si="204"/>
        <v>-5.5965488210066136E+16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-5.5965488210066136E+16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-233189534208608.91</v>
      </c>
      <c r="L6162" s="455">
        <f t="shared" ca="1" si="204"/>
        <v>-5.6198677744274744E+16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-5.6198677744274744E+16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-234161157267811.44</v>
      </c>
      <c r="L6163" s="455">
        <f t="shared" ca="1" si="204"/>
        <v>-5.6432838901542552E+16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-5.6432838901542552E+16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-235136828756427.28</v>
      </c>
      <c r="L6164" s="455">
        <f t="shared" ca="1" si="204"/>
        <v>-5.6667975730298976E+16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-5.6667975730298976E+16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-236116565542912.41</v>
      </c>
      <c r="L6165" s="455">
        <f t="shared" ca="1" si="204"/>
        <v>-5.6904092295841888E+16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-5.6904092295841888E+16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-237100384566007.88</v>
      </c>
      <c r="L6166" s="455">
        <f t="shared" ca="1" si="204"/>
        <v>-5.7141192680407896E+16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-5.7141192680407896E+16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-238088302835032.91</v>
      </c>
      <c r="L6167" s="455">
        <f t="shared" ca="1" si="204"/>
        <v>-5.7379280983242928E+16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-5.7379280983242928E+16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-239080337430178.88</v>
      </c>
      <c r="L6168" s="455">
        <f t="shared" ca="1" si="204"/>
        <v>-5.7618361320673104E+16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-5.7618361320673104E+16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-240076505502804.59</v>
      </c>
      <c r="L6169" s="455">
        <f t="shared" ca="1" si="204"/>
        <v>-5.7858437826175912E+16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-5.7858437826175912E+16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-241076824275733</v>
      </c>
      <c r="L6170" s="455">
        <f t="shared" ca="1" si="204"/>
        <v>-5.8099514650451648E+16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-5.8099514650451648E+16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-242081311043548.53</v>
      </c>
      <c r="L6171" s="455">
        <f t="shared" ca="1" si="204"/>
        <v>-5.83415959614952E+16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-5.83415959614952E+16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-243089983172896.66</v>
      </c>
      <c r="L6172" s="455">
        <f t="shared" ca="1" si="204"/>
        <v>-5.8584685944668096E+16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-5.8584685944668096E+16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-244102858102783.72</v>
      </c>
      <c r="L6173" s="455">
        <f t="shared" ca="1" si="204"/>
        <v>-5.882878880277088E+16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-5.882878880277088E+16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-245119953344878.66</v>
      </c>
      <c r="L6174" s="455">
        <f t="shared" ca="1" si="204"/>
        <v>-5.907390875611576E+16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-5.907390875611576E+16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-246141286483815.66</v>
      </c>
      <c r="L6175" s="455">
        <f t="shared" ca="1" si="204"/>
        <v>-5.9320050042599576E+16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-5.9320050042599576E+16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-247166875177498.22</v>
      </c>
      <c r="L6176" s="455">
        <f t="shared" ca="1" si="204"/>
        <v>-5.9567216917777072E+16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-5.9567216917777072E+16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-248196737157404.47</v>
      </c>
      <c r="L6177" s="455">
        <f t="shared" ca="1" si="204"/>
        <v>-5.981541365493448E+16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-5.981541365493448E+16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-249230890228893.69</v>
      </c>
      <c r="L6178" s="455">
        <f t="shared" ca="1" si="204"/>
        <v>-6.0064644545163376E+16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-6.0064644545163376E+16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-250269352271514.09</v>
      </c>
      <c r="L6179" s="455">
        <f t="shared" ca="1" si="204"/>
        <v>-6.0314913897434888E+16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-6.0314913897434888E+16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-251312141239312.03</v>
      </c>
      <c r="L6180" s="455">
        <f t="shared" ca="1" si="204"/>
        <v>-6.05662260386742E+16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-6.05662260386742E+16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-252359275161142.5</v>
      </c>
      <c r="L6181" s="455">
        <f t="shared" ca="1" si="204"/>
        <v>-6.0818585313835344E+16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-6.0818585313835344E+16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-253410772140980.59</v>
      </c>
      <c r="L6182" s="455">
        <f t="shared" ca="1" si="204"/>
        <v>-6.1071996085976328E+16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-6.1071996085976328E+16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-254466650358234.69</v>
      </c>
      <c r="L6183" s="455">
        <f t="shared" ca="1" si="204"/>
        <v>-6.132646273633456E+16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-6.132646273633456E+16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-255526928068060.66</v>
      </c>
      <c r="L6184" s="455">
        <f t="shared" ca="1" si="204"/>
        <v>-6.1581989664402624E+16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-6.1581989664402624E+16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-256591623601677.59</v>
      </c>
      <c r="L6185" s="455">
        <f t="shared" ca="1" si="204"/>
        <v>-6.1838581288004304E+16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-6.1838581288004304E+16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-257660755366684.63</v>
      </c>
      <c r="L6186" s="455">
        <f t="shared" ca="1" si="204"/>
        <v>-6.2096242043370992E+16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-6.2096242043370992E+16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-258734341847379.13</v>
      </c>
      <c r="L6187" s="455">
        <f t="shared" ca="1" si="204"/>
        <v>-6.2354976385218368E+16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-6.2354976385218368E+16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-259812401605076.53</v>
      </c>
      <c r="L6188" s="455">
        <f t="shared" ca="1" si="204"/>
        <v>-6.2614788786823448E+16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-6.2614788786823448E+16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-260894953278431.03</v>
      </c>
      <c r="L6189" s="455">
        <f t="shared" ca="1" si="204"/>
        <v>-6.287568374010188E+16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-6.287568374010188E+16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-261982015583757.88</v>
      </c>
      <c r="L6190" s="455">
        <f t="shared" ca="1" si="204"/>
        <v>-6.313766575568564E+16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-6.313766575568564E+16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-263073607315356.84</v>
      </c>
      <c r="L6191" s="455">
        <f t="shared" ca="1" si="204"/>
        <v>-6.3400739363001E+16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-6.3400739363001E+16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-264169747345837.5</v>
      </c>
      <c r="L6192" s="455">
        <f t="shared" ca="1" si="204"/>
        <v>-6.366490911034684E+16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-6.366490911034684E+16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-265270454626445.16</v>
      </c>
      <c r="L6193" s="455">
        <f t="shared" ca="1" si="204"/>
        <v>-6.3930179564973288E+16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-6.3930179564973288E+16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-266375748187388.66</v>
      </c>
      <c r="L6194" s="455">
        <f t="shared" ca="1" si="204"/>
        <v>-6.419655531316068E+16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-6.419655531316068E+16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-267485647138169.5</v>
      </c>
      <c r="L6195" s="455">
        <f t="shared" ca="1" si="204"/>
        <v>-6.4464040960298848E+16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-6.4464040960298848E+16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-268600170667911.88</v>
      </c>
      <c r="L6196" s="455">
        <f t="shared" ca="1" si="204"/>
        <v>-6.473264113096676E+16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-6.473264113096676E+16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-269719338045694.84</v>
      </c>
      <c r="L6197" s="455">
        <f t="shared" ca="1" si="204"/>
        <v>-6.5002360469012456E+16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-6.5002360469012456E+16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-270843168620885.22</v>
      </c>
      <c r="L6198" s="455">
        <f t="shared" ca="1" si="204"/>
        <v>-6.5273203637633344E+16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-6.5273203637633344E+16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-271971681823472.25</v>
      </c>
      <c r="L6199" s="455">
        <f t="shared" ca="1" si="204"/>
        <v>-6.5545175319456816E+16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-6.5545175319456816E+16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-273104897164403.41</v>
      </c>
      <c r="L6200" s="455">
        <f t="shared" ca="1" si="204"/>
        <v>-6.5818280216621216E+16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-6.5818280216621216E+16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-274242834235921.72</v>
      </c>
      <c r="L6201" s="455">
        <f t="shared" ca="1" si="204"/>
        <v>-6.6092523050857136E+16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-6.6092523050857136E+16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-275385512711904.72</v>
      </c>
      <c r="L6202" s="455">
        <f t="shared" ca="1" si="204"/>
        <v>-6.636790856356904E+16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-6.636790856356904E+16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-276532952348204.34</v>
      </c>
      <c r="L6203" s="455">
        <f t="shared" ca="1" si="204"/>
        <v>-6.6644441515917248E+16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-6.6644441515917248E+16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-277685172982988.5</v>
      </c>
      <c r="L6204" s="455">
        <f t="shared" ca="1" si="204"/>
        <v>-6.692212668890024E+16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-6.692212668890024E+16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-278842194537084.28</v>
      </c>
      <c r="L6205" s="455">
        <f t="shared" ca="1" si="204"/>
        <v>-6.7200968883437328E+16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-6.7200968883437328E+16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-280004037014322.16</v>
      </c>
      <c r="L6206" s="455">
        <f t="shared" ca="1" si="204"/>
        <v>-6.7480972920451648E+16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-6.7480972920451648E+16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-281170720501881.84</v>
      </c>
      <c r="L6207" s="455">
        <f t="shared" ca="1" si="204"/>
        <v>-6.7762143640953528E+16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-6.7762143640953528E+16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-282342265170639.69</v>
      </c>
      <c r="L6208" s="455">
        <f t="shared" ca="1" si="204"/>
        <v>-6.8044485906124168E+16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-6.8044485906124168E+16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-283518691275517.38</v>
      </c>
      <c r="L6209" s="455">
        <f t="shared" ca="1" si="204"/>
        <v>-6.8328004597399688E+16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-6.8328004597399688E+16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-284700019155832</v>
      </c>
      <c r="L6210" s="455">
        <f t="shared" ca="1" si="204"/>
        <v>-6.861270461655552E+16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-6.861270461655552E+16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-285886269235648</v>
      </c>
      <c r="L6211" s="455">
        <f t="shared" ca="1" si="204"/>
        <v>-6.8898590885791168E+16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-6.8898590885791168E+16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-287077462024129.88</v>
      </c>
      <c r="L6212" s="455">
        <f t="shared" ca="1" si="204"/>
        <v>-6.9185668347815296E+16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-6.9185668347815296E+16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-288273618115897.06</v>
      </c>
      <c r="L6213" s="455">
        <f t="shared" ca="1" si="204"/>
        <v>-6.9473941965931192E+16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-6.9473941965931192E+16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-289474758191379.94</v>
      </c>
      <c r="L6214" s="455">
        <f t="shared" ca="1" si="204"/>
        <v>-6.9763416724122568E+16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-6.9763416724122568E+16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-290680903017177.38</v>
      </c>
      <c r="L6215" s="455">
        <f t="shared" ca="1" si="204"/>
        <v>-7.0054097627139744E+16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-7.0054097627139744E+16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-291892073446415.63</v>
      </c>
      <c r="L6216" s="455">
        <f t="shared" ca="1" si="204"/>
        <v>-7.034598970058616E+16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-7.034598970058616E+16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-293108290419109</v>
      </c>
      <c r="L6217" s="455">
        <f t="shared" ca="1" si="204"/>
        <v>-7.0639097991005272E+16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-7.0639097991005272E+16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-294329574962521.94</v>
      </c>
      <c r="L6218" s="455">
        <f t="shared" ca="1" si="204"/>
        <v>-7.0933427565967792E+16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-7.0933427565967792E+16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-295555948191532.44</v>
      </c>
      <c r="L6219" s="455">
        <f t="shared" ca="1" si="204"/>
        <v>-7.1228983514159328E+16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-7.1228983514159328E+16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-296787431308997.19</v>
      </c>
      <c r="L6220" s="455">
        <f t="shared" ca="1" si="204"/>
        <v>-7.1525770945468328E+16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-7.1525770945468328E+16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-298024045606118.06</v>
      </c>
      <c r="L6221" s="455">
        <f t="shared" ca="1" si="204"/>
        <v>-7.1823794991074448E+16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-7.1823794991074448E+16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-299265812462810.19</v>
      </c>
      <c r="L6222" s="455">
        <f t="shared" ca="1" si="204"/>
        <v>-7.2123060803537264E+16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-7.2123060803537264E+16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-300512753348071.94</v>
      </c>
      <c r="L6223" s="455">
        <f t="shared" ca="1" si="204"/>
        <v>-7.2423573556885328E+16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-7.2423573556885328E+16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-301764889820355.5</v>
      </c>
      <c r="L6224" s="455">
        <f t="shared" ca="1" si="204"/>
        <v>-7.272533844670568E+16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-7.272533844670568E+16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-303022243527940.31</v>
      </c>
      <c r="L6225" s="455">
        <f t="shared" ca="1" si="204"/>
        <v>-7.3028360690233616E+16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-7.3028360690233616E+16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-304284836209306.75</v>
      </c>
      <c r="L6226" s="455">
        <f t="shared" ca="1" si="204"/>
        <v>-7.3332645526442928E+16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-7.3332645526442928E+16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-305552689693512.19</v>
      </c>
      <c r="L6227" s="455">
        <f t="shared" ca="1" si="204"/>
        <v>-7.3638198216136448E+16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-7.3638198216136448E+16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-306825825900568.5</v>
      </c>
      <c r="L6228" s="455">
        <f t="shared" ca="1" si="204"/>
        <v>-7.3945024042037024E+16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-7.3945024042037024E+16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-308104266841820.94</v>
      </c>
      <c r="L6229" s="455">
        <f t="shared" ca="1" si="204"/>
        <v>-7.4253128308878848E+16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-7.4253128308878848E+16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-309388034620328.5</v>
      </c>
      <c r="L6230" s="455">
        <f t="shared" ca="1" si="204"/>
        <v>-7.4562516343499184E+16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-7.4562516343499184E+16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-310677151431246.63</v>
      </c>
      <c r="L6231" s="455">
        <f t="shared" ca="1" si="204"/>
        <v>-7.4873193494930432E+16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-7.4873193494930432E+16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-311971639562210.13</v>
      </c>
      <c r="L6232" s="455">
        <f t="shared" ca="1" si="204"/>
        <v>-7.518516513449264E+16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-7.518516513449264E+16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-313271521393719.31</v>
      </c>
      <c r="L6233" s="455">
        <f t="shared" ca="1" si="204"/>
        <v>-7.5498436655886352E+16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-7.5498436655886352E+16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-314576819399526.44</v>
      </c>
      <c r="L6234" s="455">
        <f t="shared" ca="1" si="204"/>
        <v>-7.5813013475285872E+16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-7.5813013475285872E+16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-315887556147024.44</v>
      </c>
      <c r="L6235" s="455">
        <f t="shared" ca="1" si="204"/>
        <v>-7.6128901031432896E+16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-7.6128901031432896E+16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-317203754297637.06</v>
      </c>
      <c r="L6236" s="455">
        <f t="shared" ca="1" si="204"/>
        <v>-7.6446104785730528E+16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-7.6446104785730528E+16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-318525436607210.5</v>
      </c>
      <c r="L6237" s="455">
        <f t="shared" ca="1" si="204"/>
        <v>-7.6764630222337744E+16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-7.6764630222337744E+16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-319852625926407.25</v>
      </c>
      <c r="L6238" s="455">
        <f t="shared" ca="1" si="204"/>
        <v>-7.7084482848264144E+16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-7.7084482848264144E+16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-321185345201100.63</v>
      </c>
      <c r="L6239" s="455">
        <f t="shared" ca="1" si="204"/>
        <v>-7.7405668193465248E+16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-7.7405668193465248E+16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-322523617472771.88</v>
      </c>
      <c r="L6240" s="455">
        <f t="shared" ca="1" si="204"/>
        <v>-7.7728191810938016E+16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-7.7728191810938016E+16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-323867465878908.38</v>
      </c>
      <c r="L6241" s="455">
        <f t="shared" ca="1" si="204"/>
        <v>-7.8052059276816928E+16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-7.8052059276816928E+16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-325216913653403.88</v>
      </c>
      <c r="L6242" s="455">
        <f t="shared" ca="1" si="204"/>
        <v>-7.8377276190470336E+16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-7.8377276190470336E+16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-326571984126959.75</v>
      </c>
      <c r="L6243" s="455">
        <f t="shared" ca="1" si="204"/>
        <v>-7.8703848174597296E+16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-7.8703848174597296E+16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-327932700727488.75</v>
      </c>
      <c r="L6244" s="455">
        <f t="shared" ca="1" si="204"/>
        <v>-7.9031780875324784E+16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-7.9031780875324784E+16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-329299086980519.94</v>
      </c>
      <c r="L6245" s="455">
        <f t="shared" ca="1" si="204"/>
        <v>-7.9361079962305296E+16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-7.9361079962305296E+16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-330671166509605.38</v>
      </c>
      <c r="L6246" s="455">
        <f t="shared" ca="1" si="204"/>
        <v>-7.9691751128814896E+16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-7.9691751128814896E+16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-332048963036728.75</v>
      </c>
      <c r="L6247" s="455">
        <f t="shared" ca="1" si="204"/>
        <v>-8.0023800091851632E+16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-8.0023800091851632E+16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-333432500382715.13</v>
      </c>
      <c r="L6248" s="455">
        <f t="shared" ca="1" si="204"/>
        <v>-8.0357232592234352E+16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-8.0357232592234352E+16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-334821802467643.13</v>
      </c>
      <c r="L6249" s="455">
        <f t="shared" ca="1" si="204"/>
        <v>-8.0692054394702E+16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-8.0692054394702E+16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-336216893311258.31</v>
      </c>
      <c r="L6250" s="455">
        <f t="shared" ca="1" si="204"/>
        <v>-8.1028271288013264E+16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2026-05-14T21:01:18Z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